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firstSheet="5" activeTab="7"/>
  </bookViews>
  <sheets>
    <sheet name="Table S1" sheetId="1" r:id="rId1"/>
    <sheet name="Table S2" sheetId="2" r:id="rId2"/>
    <sheet name="all genes analysis" sheetId="3" r:id="rId3"/>
    <sheet name="Down Reg genes" sheetId="4" r:id="rId4"/>
    <sheet name="Up Reg genes" sheetId="5" r:id="rId5"/>
    <sheet name="Nup98 fusion genes" sheetId="6" r:id="rId6"/>
    <sheet name="Sheet1" sheetId="13" r:id="rId7"/>
    <sheet name="TFBS in up and down reg gene" sheetId="8" r:id="rId8"/>
    <sheet name="GO BP for TF in up and down" sheetId="9" r:id="rId9"/>
    <sheet name="Sheet4" sheetId="10" r:id="rId10"/>
    <sheet name="Microarray + Nat Gen paper" sheetId="11" r:id="rId11"/>
    <sheet name="Sheet6" sheetId="12" r:id="rId12"/>
  </sheets>
  <definedNames>
    <definedName name="_xlnm._FilterDatabase" localSheetId="11" hidden="1">Sheet6!$C$1:$C$31</definedName>
    <definedName name="tab_s5_1" localSheetId="10">'Microarray + Nat Gen paper'!$A$1:$C$200</definedName>
    <definedName name="tab_s5_1" localSheetId="9">Sheet4!$A$1:$C$33</definedName>
    <definedName name="tab_s5_2" localSheetId="9">Sheet4!$A$34:$C$200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8" i="6" l="1"/>
  <c r="AE8" i="6"/>
  <c r="G18" i="12"/>
  <c r="G17" i="12"/>
  <c r="D61" i="8"/>
  <c r="D60" i="8"/>
  <c r="D59" i="8"/>
  <c r="D58" i="8"/>
  <c r="D57" i="8"/>
  <c r="AE14" i="6"/>
  <c r="AE13" i="6"/>
  <c r="AE12" i="6"/>
  <c r="AE11" i="6"/>
  <c r="AE15" i="6"/>
  <c r="AD15" i="6"/>
  <c r="AD14" i="6"/>
  <c r="AD13" i="6"/>
  <c r="AD12" i="6"/>
  <c r="AD11" i="6"/>
  <c r="AE5" i="6"/>
  <c r="AE4" i="6"/>
  <c r="AD5" i="6"/>
  <c r="AD4" i="6"/>
  <c r="AF15" i="6"/>
  <c r="AF14" i="6"/>
  <c r="AF13" i="6"/>
  <c r="AF11" i="6"/>
  <c r="AF4" i="6"/>
  <c r="AE9" i="6"/>
  <c r="AE7" i="6"/>
  <c r="AD17" i="6"/>
  <c r="AD18" i="6"/>
  <c r="AD9" i="6"/>
  <c r="AD7" i="6"/>
</calcChain>
</file>

<file path=xl/connections.xml><?xml version="1.0" encoding="utf-8"?>
<connections xmlns="http://schemas.openxmlformats.org/spreadsheetml/2006/main">
  <connection id="1" name="tab s5 1.txt" type="6" refreshedVersion="0" background="1" saveData="1">
    <textPr fileType="mac" sourceFile="New mac HD:Users:julianascapitanio:Desktop:tab s5 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 s5 1.txt1" type="6" refreshedVersion="0" background="1" saveData="1">
    <textPr fileType="mac" sourceFile="New mac HD:Users:julianascapitanio:Desktop:tab s5 1.txt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name="tab s5 2.txt" type="6" refreshedVersion="0" background="1" saveData="1">
    <textPr fileType="mac" sourceFile="New mac HD:Users:julianascapitanio:Desktop:tab s5 2.txt" space="1" consecutive="1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<sst xmlns="http://schemas.openxmlformats.org/spreadsheetml/2006/main" count="8048" uniqueCount="4906">
  <si>
    <t>Probesets</t>
  </si>
  <si>
    <t>Definition</t>
  </si>
  <si>
    <t>1419770_at</t>
  </si>
  <si>
    <t>predicted gene 16343 Gene [Source:MGI Symbol;Acc:MGI:3840128]</t>
  </si>
  <si>
    <t>ENSMUSG00000089935|</t>
  </si>
  <si>
    <t>1436881_x_at</t>
  </si>
  <si>
    <t>Afp</t>
  </si>
  <si>
    <t>alpha fetoprotein</t>
  </si>
  <si>
    <t>ENSMUSG00000054932</t>
  </si>
  <si>
    <t>1423341_at</t>
  </si>
  <si>
    <t>Cspg4</t>
  </si>
  <si>
    <t>chondroitin sulfate proteoglycan 4</t>
  </si>
  <si>
    <t>ENSMUSG00000032911|</t>
  </si>
  <si>
    <t>1427291_at</t>
  </si>
  <si>
    <t>Sycp1</t>
  </si>
  <si>
    <t>synaptonemal complex protein 1</t>
  </si>
  <si>
    <t>ENSMUSG00000027855</t>
  </si>
  <si>
    <t>1431505_at</t>
  </si>
  <si>
    <t>LOC629952 /// OTTMUSG00000002349 /// Ppih</t>
  </si>
  <si>
    <t>peptidyl prolyl isomerase H</t>
  </si>
  <si>
    <t>ENSMUSG00000082045|ENSMUSG00000060288</t>
  </si>
  <si>
    <t>66101|666411|629952</t>
  </si>
  <si>
    <t>1443473_at</t>
  </si>
  <si>
    <t>C79562</t>
  </si>
  <si>
    <t>expressed sequence C79562</t>
  </si>
  <si>
    <t>1421301_at</t>
  </si>
  <si>
    <t>Zic2</t>
  </si>
  <si>
    <t>zinc finger protein of the cerebellum 2</t>
  </si>
  <si>
    <t>ENSMUSG00000061524</t>
  </si>
  <si>
    <t>1449950_at</t>
  </si>
  <si>
    <t>5830415L20Rik</t>
  </si>
  <si>
    <t>RIKEN cDNA 5830415L20 gene</t>
  </si>
  <si>
    <t>1421741_at</t>
  </si>
  <si>
    <t>Cyp3a16</t>
  </si>
  <si>
    <t>cytochrome P450, family 3, subfamily a, polypeptide 16</t>
  </si>
  <si>
    <t>ENSMUSG00000038656</t>
  </si>
  <si>
    <t>1422607_at</t>
  </si>
  <si>
    <t>Etv1</t>
  </si>
  <si>
    <t>ets variant gene 1</t>
  </si>
  <si>
    <t>ENSMUSG00000047643|ENSMUSG00000004151</t>
  </si>
  <si>
    <t>1428784_at</t>
  </si>
  <si>
    <t>Gmip</t>
  </si>
  <si>
    <t>Gem-interacting protein</t>
  </si>
  <si>
    <t>ENSMUSG00000036246</t>
  </si>
  <si>
    <t>1423410_at</t>
  </si>
  <si>
    <t>Meig1</t>
  </si>
  <si>
    <t>meiosis expressed gene 1</t>
  </si>
  <si>
    <t>ENSMUSG00000026650</t>
  </si>
  <si>
    <t>1427603_at</t>
  </si>
  <si>
    <t>Atf7ip2</t>
  </si>
  <si>
    <t>activating transcription factor 7 interacting protein 2</t>
  </si>
  <si>
    <t>ENSMUSG00000039200|</t>
  </si>
  <si>
    <t>1455813_at</t>
  </si>
  <si>
    <t>OTTMUSG00000010009</t>
  </si>
  <si>
    <t>predicted gene, OTTMUSG00000010009</t>
  </si>
  <si>
    <t>ENSMUSG00000066031</t>
  </si>
  <si>
    <t>1425092_at</t>
  </si>
  <si>
    <t>Cdh10</t>
  </si>
  <si>
    <t>cadherin 10</t>
  </si>
  <si>
    <t>ENSMUSG00000022321</t>
  </si>
  <si>
    <t>1418649_at</t>
  </si>
  <si>
    <t>Egln3</t>
  </si>
  <si>
    <t>EGL nine homolog 3 (C. elegans)</t>
  </si>
  <si>
    <t>|ENSMUSG00000035105</t>
  </si>
  <si>
    <t>1460366_at</t>
  </si>
  <si>
    <t>Eml3</t>
  </si>
  <si>
    <t>echinoderm microtubule associated protein like 3</t>
  </si>
  <si>
    <t>ENSMUSG00000071647</t>
  </si>
  <si>
    <t>1423626_at</t>
  </si>
  <si>
    <t>Dst</t>
  </si>
  <si>
    <t>dystonin</t>
  </si>
  <si>
    <t>ENSMUSG00000026131</t>
  </si>
  <si>
    <t>1427323_s_at</t>
  </si>
  <si>
    <t>Wipi1</t>
  </si>
  <si>
    <t>WD repeat domain, phosphoinositide interacting 1</t>
  </si>
  <si>
    <t>ENSMUSG00000041895</t>
  </si>
  <si>
    <t>1427794_at</t>
  </si>
  <si>
    <t>AJ242955</t>
  </si>
  <si>
    <t>hypothetical protein, P4(21)n gene</t>
  </si>
  <si>
    <t>1422344_s_at</t>
  </si>
  <si>
    <t>Tnfrsf10b</t>
  </si>
  <si>
    <t>tumor necrosis factor receptor superfamily, member 10b</t>
  </si>
  <si>
    <t>ENSMUSG00000022074</t>
  </si>
  <si>
    <t>1415832_at</t>
  </si>
  <si>
    <t>Agtr2</t>
  </si>
  <si>
    <t>angiotensin II receptor, type 2</t>
  </si>
  <si>
    <t>ENSMUSG00000068122</t>
  </si>
  <si>
    <t>1420735_at</t>
  </si>
  <si>
    <t>Gabrr2</t>
  </si>
  <si>
    <t>gamma-aminobutyric acid (GABA) C receptor, subunit rho 2</t>
  </si>
  <si>
    <t>|ENSMUSG00000023267</t>
  </si>
  <si>
    <t>1418352_at</t>
  </si>
  <si>
    <t>Hsd17b2</t>
  </si>
  <si>
    <t>hydroxysteroid (17-beta) dehydrogenase 2</t>
  </si>
  <si>
    <t>ENSMUSG00000031844</t>
  </si>
  <si>
    <t>1419173_at</t>
  </si>
  <si>
    <t>Acy1</t>
  </si>
  <si>
    <t>aminoacylase 1</t>
  </si>
  <si>
    <t>ENSMUSG00000023262</t>
  </si>
  <si>
    <t>1417047_at</t>
  </si>
  <si>
    <t>Prom2</t>
  </si>
  <si>
    <t>prominin 2</t>
  </si>
  <si>
    <t>ENSMUSG00000027376</t>
  </si>
  <si>
    <t>1434100_x_at</t>
  </si>
  <si>
    <t>peroxisome proliferative activated receptor, gamma, coactivator 1 alpha Gene [Source:MGI Symbol;Acc:MGI:1342774]</t>
  </si>
  <si>
    <t>|ENSMUSG00000029167</t>
  </si>
  <si>
    <t>1417812_a_at</t>
  </si>
  <si>
    <t>Lamb3</t>
  </si>
  <si>
    <t>laminin, beta 3</t>
  </si>
  <si>
    <t>ENSMUSG00000026639</t>
  </si>
  <si>
    <t>1425820_x_at</t>
  </si>
  <si>
    <t>Gpatch4</t>
  </si>
  <si>
    <t>G patch domain containing 4</t>
  </si>
  <si>
    <t>ENSMUSG00000028069</t>
  </si>
  <si>
    <t>1450689_at</t>
  </si>
  <si>
    <t>Prss3</t>
  </si>
  <si>
    <t>protease, serine, 3</t>
  </si>
  <si>
    <t>ENSMUSG00000071519</t>
  </si>
  <si>
    <t>1422941_at</t>
  </si>
  <si>
    <t>Wnt16</t>
  </si>
  <si>
    <t>wingless-related MMTV integration site 16</t>
  </si>
  <si>
    <t>ENSMUSG00000029671</t>
  </si>
  <si>
    <t>1421626_at</t>
  </si>
  <si>
    <t>Tmc1</t>
  </si>
  <si>
    <t>transmembrane channel-like gene family 1</t>
  </si>
  <si>
    <t>|ENSMUSG00000024749</t>
  </si>
  <si>
    <t>1425035_s_at</t>
  </si>
  <si>
    <t>Dnmt3l</t>
  </si>
  <si>
    <t>DNA (cytosine-5-)-methyltransferase 3-like</t>
  </si>
  <si>
    <t>ENSMUSG00000000730</t>
  </si>
  <si>
    <t>1460271_at</t>
  </si>
  <si>
    <t>Trem3</t>
  </si>
  <si>
    <t>triggering receptor expressed on myeloid cells 3</t>
  </si>
  <si>
    <t>ENSMUSG00000041754</t>
  </si>
  <si>
    <t>1447953_at</t>
  </si>
  <si>
    <t>Egfl8</t>
  </si>
  <si>
    <t>EGF-like domain 8</t>
  </si>
  <si>
    <t>ENSMUSG00000015467</t>
  </si>
  <si>
    <t>1430899_at</t>
  </si>
  <si>
    <t>Muc5ac</t>
  </si>
  <si>
    <t>mucin 5, subtypes A and C, tracheobronchial/gastric</t>
  </si>
  <si>
    <t>ENSMUSG00000037974</t>
  </si>
  <si>
    <t>1416518_at</t>
  </si>
  <si>
    <t>H1foo</t>
  </si>
  <si>
    <t>H1 histone family, member O, oocyte-specific</t>
  </si>
  <si>
    <t>ENSMUSG00000042279</t>
  </si>
  <si>
    <t>1415875_at</t>
  </si>
  <si>
    <t>3010003L21Rik</t>
  </si>
  <si>
    <t>RIKEN cDNA 3010003L21 gene</t>
  </si>
  <si>
    <t>1416645_a_at</t>
  </si>
  <si>
    <t>1422583_at</t>
  </si>
  <si>
    <t>Rab3b</t>
  </si>
  <si>
    <t>RAB3B, member RAS oncogene family</t>
  </si>
  <si>
    <t>ENSMUSG00000003411</t>
  </si>
  <si>
    <t>1426702_at</t>
  </si>
  <si>
    <t>Fam160a2</t>
  </si>
  <si>
    <t>family with sequence similarity 160, member A2</t>
  </si>
  <si>
    <t>|ENSMUSG00000044465</t>
  </si>
  <si>
    <t>1424306_at</t>
  </si>
  <si>
    <t>Elovl4</t>
  </si>
  <si>
    <t>elongation of very long chain fatty acids (FEN1/Elo2, SUR4/Elo3, yeast)-like 4</t>
  </si>
  <si>
    <t>|ENSMUSG00000032262</t>
  </si>
  <si>
    <t>1423203_a_at</t>
  </si>
  <si>
    <t>Cetn1</t>
  </si>
  <si>
    <t>centrin 1</t>
  </si>
  <si>
    <t>ENSMUSG00000050996</t>
  </si>
  <si>
    <t>1423970_at</t>
  </si>
  <si>
    <t>Thoc3</t>
  </si>
  <si>
    <t>THO complex 3</t>
  </si>
  <si>
    <t>ENSMUSG00000025872</t>
  </si>
  <si>
    <t>1449543_at</t>
  </si>
  <si>
    <t>Zscan5b</t>
  </si>
  <si>
    <t>zinc finger and SCAN domain containing 5B</t>
  </si>
  <si>
    <t>ENSMUSG00000058028</t>
  </si>
  <si>
    <t>1457970_at</t>
  </si>
  <si>
    <t>Actr1a</t>
  </si>
  <si>
    <t>ARP1 actin-related protein 1 homolog A, centractin alpha (yeast)</t>
  </si>
  <si>
    <t>1417679_at</t>
  </si>
  <si>
    <t>Gfi1</t>
  </si>
  <si>
    <t>growth factor independent 1</t>
  </si>
  <si>
    <t>ENSMUSG00000029275</t>
  </si>
  <si>
    <t>1457676_at</t>
  </si>
  <si>
    <t>Tirap</t>
  </si>
  <si>
    <t>toll-interleukin 1 receptor (TIR) domain-containing adaptor protein</t>
  </si>
  <si>
    <t>1417779_at</t>
  </si>
  <si>
    <t>2310079N02Rik</t>
  </si>
  <si>
    <t>RIKEN cDNA 2310079N02 gene</t>
  </si>
  <si>
    <t>ENSMUSG00000031851</t>
  </si>
  <si>
    <t>1420572_at</t>
  </si>
  <si>
    <t>Ms4a3</t>
  </si>
  <si>
    <t>membrane-spanning 4-domains, subfamily A, member 3</t>
  </si>
  <si>
    <t>ENSMUSG00000024681</t>
  </si>
  <si>
    <t>1417017_at</t>
  </si>
  <si>
    <t>Cyp17a1</t>
  </si>
  <si>
    <t>cytochrome P450, family 17, subfamily a, polypeptide 1</t>
  </si>
  <si>
    <t>ENSMUSG00000003555</t>
  </si>
  <si>
    <t>1423183_at</t>
  </si>
  <si>
    <t>100042529 /// Lgi1</t>
  </si>
  <si>
    <t>leucine-rich repeat LGI family, member 1</t>
  </si>
  <si>
    <t>ENSMUSG00000067242</t>
  </si>
  <si>
    <t>56839|100042529</t>
  </si>
  <si>
    <t>1418808_at</t>
  </si>
  <si>
    <t>Rdh5</t>
  </si>
  <si>
    <t>retinol dehydrogenase 5</t>
  </si>
  <si>
    <t>ENSMUSG00000025350</t>
  </si>
  <si>
    <t>1448647_at</t>
  </si>
  <si>
    <t>Man2a1</t>
  </si>
  <si>
    <t>mannosidase 2, alpha 1</t>
  </si>
  <si>
    <t>ENSMUSG00000024085</t>
  </si>
  <si>
    <t>1460216_at</t>
  </si>
  <si>
    <t>Acads</t>
  </si>
  <si>
    <t>acyl-Coenzyme A dehydrogenase, short chain</t>
  </si>
  <si>
    <t>ENSMUSG00000029545</t>
  </si>
  <si>
    <t>1439022_at</t>
  </si>
  <si>
    <t>Phactr1</t>
  </si>
  <si>
    <t>phosphatase and actin regulator 1</t>
  </si>
  <si>
    <t>|ENSMUSG00000054728</t>
  </si>
  <si>
    <t>1419145_at</t>
  </si>
  <si>
    <t>Smtnl1</t>
  </si>
  <si>
    <t>smoothelin-like 1</t>
  </si>
  <si>
    <t>ENSMUSG00000027077</t>
  </si>
  <si>
    <t>1422616_s_at</t>
  </si>
  <si>
    <t>Wdr54</t>
  </si>
  <si>
    <t>WD repeat domain 54</t>
  </si>
  <si>
    <t>ENSMUSG00000030032</t>
  </si>
  <si>
    <t>1426754_x_at</t>
  </si>
  <si>
    <t>Ckap4</t>
  </si>
  <si>
    <t>cytoskeleton-associated protein 4</t>
  </si>
  <si>
    <t>ENSMUSG00000046841</t>
  </si>
  <si>
    <t>1426606_at</t>
  </si>
  <si>
    <t>Crtac1</t>
  </si>
  <si>
    <t>cartilage acidic protein 1</t>
  </si>
  <si>
    <t>ENSMUSG00000042401</t>
  </si>
  <si>
    <t>1460330_at</t>
  </si>
  <si>
    <t>Anxa3</t>
  </si>
  <si>
    <t>annexin A3</t>
  </si>
  <si>
    <t>ENSMUSG00000029484</t>
  </si>
  <si>
    <t>1448580_at</t>
  </si>
  <si>
    <t>Glg1</t>
  </si>
  <si>
    <t>golgi apparatus protein 1</t>
  </si>
  <si>
    <t>|ENSMUSG00000003316</t>
  </si>
  <si>
    <t>1420347_at</t>
  </si>
  <si>
    <t>Plunc</t>
  </si>
  <si>
    <t>palate, lung, and nasal epithelium carcinoma associated</t>
  </si>
  <si>
    <t>ENSMUSG00000027483</t>
  </si>
  <si>
    <t>1423005_a_at</t>
  </si>
  <si>
    <t>Espn</t>
  </si>
  <si>
    <t>espin</t>
  </si>
  <si>
    <t>ENSMUSG00000028943</t>
  </si>
  <si>
    <t>1460362_at</t>
  </si>
  <si>
    <t>2410001C21Rik</t>
  </si>
  <si>
    <t>RIKEN cDNA 2410001C21 gene, mRNA (cDNA clone MGC:8144 IMAGE:3589578)</t>
  </si>
  <si>
    <t>ENSMUSG00000027502</t>
  </si>
  <si>
    <t>1460255_at</t>
  </si>
  <si>
    <t>Tnfsf13b</t>
  </si>
  <si>
    <t>tumor necrosis factor (ligand) superfamily, member 13b</t>
  </si>
  <si>
    <t>ENSMUSG00000031497</t>
  </si>
  <si>
    <t>1425420_s_at</t>
  </si>
  <si>
    <t>Lats2</t>
  </si>
  <si>
    <t>large tumor suppressor 2</t>
  </si>
  <si>
    <t>ENSMUSG00000021959|</t>
  </si>
  <si>
    <t>1425697_at</t>
  </si>
  <si>
    <t>Sdccag1</t>
  </si>
  <si>
    <t>serologically defined colon cancer antigen 1</t>
  </si>
  <si>
    <t>1426181_a_at</t>
  </si>
  <si>
    <t>Il24</t>
  </si>
  <si>
    <t>interleukin 24</t>
  </si>
  <si>
    <t>ENSMUSG00000026420</t>
  </si>
  <si>
    <t>1447977_x_at</t>
  </si>
  <si>
    <t>3100002L24Rik /// OTTMUSG00000016609 /// OTTMUSG00000016611</t>
  </si>
  <si>
    <t>RIKEN cDNA 3100002L24 gene</t>
  </si>
  <si>
    <t>ENSMUSG00000078883|ENSMUSG00000078899</t>
  </si>
  <si>
    <t>668039|626832|668030</t>
  </si>
  <si>
    <t>1451776_s_at</t>
  </si>
  <si>
    <t>Hopx</t>
  </si>
  <si>
    <t>HOP homeobox</t>
  </si>
  <si>
    <t>ENSMUSG00000059325</t>
  </si>
  <si>
    <t>1448355_at</t>
  </si>
  <si>
    <t>Prss16</t>
  </si>
  <si>
    <t>protease, serine, 16 (thymus)</t>
  </si>
  <si>
    <t>ENSMUSG00000006179</t>
  </si>
  <si>
    <t>1431741_a_at</t>
  </si>
  <si>
    <t>4930408O21Rik</t>
  </si>
  <si>
    <t>RIKEN cDNA 4930408O21 gene</t>
  </si>
  <si>
    <t>ENSMUSG00000030887</t>
  </si>
  <si>
    <t>1421085_at</t>
  </si>
  <si>
    <t>Rs1</t>
  </si>
  <si>
    <t>retinoschisis (X-linked, juvenile) 1 (human)</t>
  </si>
  <si>
    <t>ENSMUSG00000031293</t>
  </si>
  <si>
    <t>1419062_at</t>
  </si>
  <si>
    <t>Epb4.1l3</t>
  </si>
  <si>
    <t>erythrocyte protein band 4.1-like 3</t>
  </si>
  <si>
    <t>ENSMUSG00000024044</t>
  </si>
  <si>
    <t>1417155_at</t>
  </si>
  <si>
    <t>Mycn</t>
  </si>
  <si>
    <t>v-myc myelocytomatosis viral related oncogene, neuroblastoma derived (avian)</t>
  </si>
  <si>
    <t>ENSMUSG00000037169</t>
  </si>
  <si>
    <t>1420259_at</t>
  </si>
  <si>
    <t>Pkp2</t>
  </si>
  <si>
    <t>Plakophilin 2, mRNA (cDNA clone IMAGE:4973086)</t>
  </si>
  <si>
    <t>1452151_at</t>
  </si>
  <si>
    <t>Gramd4</t>
  </si>
  <si>
    <t>GRAM domain containing 4</t>
  </si>
  <si>
    <t>ENSMUSG00000035900</t>
  </si>
  <si>
    <t>1460704_at</t>
  </si>
  <si>
    <t>Rfng</t>
  </si>
  <si>
    <t>RFNG O-fucosylpeptide 3-beta-N-acetylglucosaminyltransferase</t>
  </si>
  <si>
    <t>ENSMUSG00000025158</t>
  </si>
  <si>
    <t>1449390_at</t>
  </si>
  <si>
    <t>1456733_x_at</t>
  </si>
  <si>
    <t>Serpinh1</t>
  </si>
  <si>
    <t>serine (or cysteine) peptidase inhibitor, clade H, member 1</t>
  </si>
  <si>
    <t>ENSMUSG00000070436</t>
  </si>
  <si>
    <t>1424564_at</t>
  </si>
  <si>
    <t>|ENSMUSG00000027502</t>
  </si>
  <si>
    <t>1456624_at</t>
  </si>
  <si>
    <t>1435364_at</t>
  </si>
  <si>
    <t>Cyhr1</t>
  </si>
  <si>
    <t>cysteine and histidine rich 1</t>
  </si>
  <si>
    <t>|ENSMUSG00000053929</t>
  </si>
  <si>
    <t>1422531_at</t>
  </si>
  <si>
    <t>Syt5</t>
  </si>
  <si>
    <t>synaptotagmin V</t>
  </si>
  <si>
    <t>ENSMUSG00000004961</t>
  </si>
  <si>
    <t>1416121_at</t>
  </si>
  <si>
    <t>Lox</t>
  </si>
  <si>
    <t>lysyl oxidase</t>
  </si>
  <si>
    <t>|ENSMUSG00000024529</t>
  </si>
  <si>
    <t>1416405_at</t>
  </si>
  <si>
    <t>Bgn</t>
  </si>
  <si>
    <t>biglycan</t>
  </si>
  <si>
    <t>ENSMUSG00000031375</t>
  </si>
  <si>
    <t>1416847_s_at</t>
  </si>
  <si>
    <t>Oas1d /// Oas1e</t>
  </si>
  <si>
    <t>2'-5' oligoadenylate synthetase 1D</t>
  </si>
  <si>
    <t>ENSMUSG00000066867|ENSMUSG00000032623</t>
  </si>
  <si>
    <t>100535|231699</t>
  </si>
  <si>
    <t>1417529_at</t>
  </si>
  <si>
    <t>Rab33a</t>
  </si>
  <si>
    <t>RAB33A, member of RAS oncogene family</t>
  </si>
  <si>
    <t>ENSMUSG00000031104</t>
  </si>
  <si>
    <t>1417896_at</t>
  </si>
  <si>
    <t>Tjp3</t>
  </si>
  <si>
    <t>tight junction protein 3</t>
  </si>
  <si>
    <t>ENSMUSG00000034917</t>
  </si>
  <si>
    <t>1455040_s_at</t>
  </si>
  <si>
    <t>Nhsl2 /// RP23-448C18.1</t>
  </si>
  <si>
    <t>NHS-like 2</t>
  </si>
  <si>
    <t>ENSMUSG00000079481</t>
  </si>
  <si>
    <t>100042480|621083</t>
  </si>
  <si>
    <t>1438290_x_at</t>
  </si>
  <si>
    <t>Sftpc</t>
  </si>
  <si>
    <t>surfactant associated protein C</t>
  </si>
  <si>
    <t>1450477_at</t>
  </si>
  <si>
    <t>Htr2c</t>
  </si>
  <si>
    <t>5-hydroxytryptamine (serotonin) receptor 2C</t>
  </si>
  <si>
    <t>ENSMUSG00000041380</t>
  </si>
  <si>
    <t>1450876_at</t>
  </si>
  <si>
    <t>Cfh /// LOC100048018</t>
  </si>
  <si>
    <t>complement component factor h</t>
  </si>
  <si>
    <t>ENSMUSG00000026365</t>
  </si>
  <si>
    <t>12628|100048018</t>
  </si>
  <si>
    <t>1422939_at</t>
  </si>
  <si>
    <t>Serpinb3b /// Serpinb3c</t>
  </si>
  <si>
    <t>serine (or cysteine) peptidase inhibitor, clade B (ovalbumin), member 3B</t>
  </si>
  <si>
    <t>ENSMUSG00000073602|ENSMUSG00000073601</t>
  </si>
  <si>
    <t>381286|383548</t>
  </si>
  <si>
    <t>1423115_at</t>
  </si>
  <si>
    <t>St6galnac6</t>
  </si>
  <si>
    <t>ST6 (alpha-N-acetyl-neuraminyl-2,3-beta-galactosyl-1,3)-N-acetylgalactosaminide alpha-2,6-sialyltransferase 6</t>
  </si>
  <si>
    <t>ENSMUSG00000026811</t>
  </si>
  <si>
    <t>1424437_s_at</t>
  </si>
  <si>
    <t>Abcg4</t>
  </si>
  <si>
    <t>ATP-binding cassette, sub-family G (WHITE), member 4</t>
  </si>
  <si>
    <t>ENSMUSG00000032131</t>
  </si>
  <si>
    <t>1421466_at</t>
  </si>
  <si>
    <t>Asb10</t>
  </si>
  <si>
    <t>ankyrin repeat and SOCS box-containing 10</t>
  </si>
  <si>
    <t>ENSMUSG00000038204</t>
  </si>
  <si>
    <t>1417389_at</t>
  </si>
  <si>
    <t>Gpc1</t>
  </si>
  <si>
    <t>Glypican 1 (Gpc1), mRNA</t>
  </si>
  <si>
    <t>ENSMUSG00000034220</t>
  </si>
  <si>
    <t>1426348_at</t>
  </si>
  <si>
    <t>Col4a1</t>
  </si>
  <si>
    <t>collagen, type IV, alpha 1</t>
  </si>
  <si>
    <t>ENSMUSG00000031502</t>
  </si>
  <si>
    <t>1451841_a_at</t>
  </si>
  <si>
    <t>Ncor2</t>
  </si>
  <si>
    <t>nuclear receptor co-repressor 2</t>
  </si>
  <si>
    <t>ENSMUSG00000029478</t>
  </si>
  <si>
    <t>1418920_at</t>
  </si>
  <si>
    <t>Cldn15</t>
  </si>
  <si>
    <t>claudin 15</t>
  </si>
  <si>
    <t>ENSMUSG00000001739</t>
  </si>
  <si>
    <t>1426755_at</t>
  </si>
  <si>
    <t>1426107_at</t>
  </si>
  <si>
    <t>Prdm9</t>
  </si>
  <si>
    <t>PR domain containing 9</t>
  </si>
  <si>
    <t>ENSMUSG00000051977</t>
  </si>
  <si>
    <t>1422465_a_at</t>
  </si>
  <si>
    <t>Nxn</t>
  </si>
  <si>
    <t>nucleoredoxin</t>
  </si>
  <si>
    <t>ENSMUSG00000020844</t>
  </si>
  <si>
    <t>1426440_at</t>
  </si>
  <si>
    <t>Dhrs7</t>
  </si>
  <si>
    <t>dehydrogenase/reductase (SDR family) member 7</t>
  </si>
  <si>
    <t>ENSMUSG00000021094</t>
  </si>
  <si>
    <t>1425740_at</t>
  </si>
  <si>
    <t>Suv420h1</t>
  </si>
  <si>
    <t>suppressor of variegation 4-20 homolog 1 (Drosophila)</t>
  </si>
  <si>
    <t>ENSMUSG00000045098</t>
  </si>
  <si>
    <t>1448167_at</t>
  </si>
  <si>
    <t>Ifngr1</t>
  </si>
  <si>
    <t>interferon gamma receptor 1</t>
  </si>
  <si>
    <t>ENSMUSG00000020009</t>
  </si>
  <si>
    <t>1425029_a_at</t>
  </si>
  <si>
    <t>Mboat2</t>
  </si>
  <si>
    <t>membrane bound O-acyltransferase domain containing 2</t>
  </si>
  <si>
    <t>ENSMUSG00000020646</t>
  </si>
  <si>
    <t>1455041_at</t>
  </si>
  <si>
    <t>Omt2b</t>
  </si>
  <si>
    <t>oocyte maturation, beta</t>
  </si>
  <si>
    <t>ENSMUSG00000038750</t>
  </si>
  <si>
    <t>1430772_at</t>
  </si>
  <si>
    <t>RIKEN cDNA 4931406G06 gene Gene [Source:MGI Symbol;Acc:MGI:1918228]</t>
  </si>
  <si>
    <t>|ENSMUSG00000085398</t>
  </si>
  <si>
    <t>1449320_at</t>
  </si>
  <si>
    <t>Pbsn</t>
  </si>
  <si>
    <t>probasin</t>
  </si>
  <si>
    <t>ENSMUSG00000000003</t>
  </si>
  <si>
    <t>1449383_at</t>
  </si>
  <si>
    <t>Adssl1</t>
  </si>
  <si>
    <t>adenylosuccinate synthetase like 1</t>
  </si>
  <si>
    <t>ENSMUSG00000011148</t>
  </si>
  <si>
    <t>1419225_at</t>
  </si>
  <si>
    <t>Cacna2d3</t>
  </si>
  <si>
    <t>calcium channel, voltage-dependent, alpha2/delta subunit 3</t>
  </si>
  <si>
    <t>ENSMUSG00000021991</t>
  </si>
  <si>
    <t>1420108_at</t>
  </si>
  <si>
    <t>1452494_s_at</t>
  </si>
  <si>
    <t>Slco1b2</t>
  </si>
  <si>
    <t>solute carrier organic anion transporter family, member 1b2</t>
  </si>
  <si>
    <t>ENSMUSG00000030236</t>
  </si>
  <si>
    <t>1427321_s_at</t>
  </si>
  <si>
    <t>Cxadr</t>
  </si>
  <si>
    <t>coxsackie virus and adenovirus receptor</t>
  </si>
  <si>
    <t>ENSMUSG00000022865</t>
  </si>
  <si>
    <t>1420702_at</t>
  </si>
  <si>
    <t>1700093K21Rik</t>
  </si>
  <si>
    <t>RIKEN cDNA 1700093K21 gene</t>
  </si>
  <si>
    <t>ENSMUSG00000020286</t>
  </si>
  <si>
    <t>1427457_a_at</t>
  </si>
  <si>
    <t>Bmp1</t>
  </si>
  <si>
    <t>bone morphogenetic protein 1</t>
  </si>
  <si>
    <t>ENSMUSG00000022098</t>
  </si>
  <si>
    <t>1416936_at</t>
  </si>
  <si>
    <t>Aatk</t>
  </si>
  <si>
    <t>apoptosis-associated tyrosine kinase</t>
  </si>
  <si>
    <t>ENSMUSG00000025375</t>
  </si>
  <si>
    <t>1415745_a_at</t>
  </si>
  <si>
    <t>Dscr3</t>
  </si>
  <si>
    <t>Down syndrome critical region gene 3</t>
  </si>
  <si>
    <t>ENSMUSG00000022898</t>
  </si>
  <si>
    <t>1419594_at</t>
  </si>
  <si>
    <t>Ctsg</t>
  </si>
  <si>
    <t>cathepsin G</t>
  </si>
  <si>
    <t>ENSMUSG00000040314</t>
  </si>
  <si>
    <t>1448588_at</t>
  </si>
  <si>
    <t>Cd320</t>
  </si>
  <si>
    <t>CD320 antigen</t>
  </si>
  <si>
    <t>|ENSMUSG00000002308</t>
  </si>
  <si>
    <t>1453553_at</t>
  </si>
  <si>
    <t>1700009P10Rik</t>
  </si>
  <si>
    <t>RIKEN cDNA 1700009P10 gene</t>
  </si>
  <si>
    <t>1455867_at</t>
  </si>
  <si>
    <t>Sox4</t>
  </si>
  <si>
    <t>SRY-box containing gene 4</t>
  </si>
  <si>
    <t>|ENSMUSG00000091520</t>
  </si>
  <si>
    <t>1423915_at</t>
  </si>
  <si>
    <t>Olfml2b</t>
  </si>
  <si>
    <t>olfactomedin-like 2B</t>
  </si>
  <si>
    <t>ENSMUSG00000038463</t>
  </si>
  <si>
    <t>1417455_at</t>
  </si>
  <si>
    <t>Tgfb3</t>
  </si>
  <si>
    <t>transforming growth factor, beta 3</t>
  </si>
  <si>
    <t>ENSMUSG00000021253</t>
  </si>
  <si>
    <t>1452357_at</t>
  </si>
  <si>
    <t>Gp1bb /// Sept5</t>
  </si>
  <si>
    <t>glycoprotein Ib, beta polypeptide</t>
  </si>
  <si>
    <t>ENSMUSG00000072214|ENSMUSG00000050761</t>
  </si>
  <si>
    <t>18951|14724</t>
  </si>
  <si>
    <t>1452266_at</t>
  </si>
  <si>
    <t>Las1l</t>
  </si>
  <si>
    <t>LAS1-like (S. cerevisiae)</t>
  </si>
  <si>
    <t>ENSMUSG00000057421</t>
  </si>
  <si>
    <t>1427206_at</t>
  </si>
  <si>
    <t>Afg3l2 /// LOC100048880</t>
  </si>
  <si>
    <t>AFG3(ATPase family gene 3)-like 2 (yeast)</t>
  </si>
  <si>
    <t>ENSMUSG00000024527</t>
  </si>
  <si>
    <t>100048880|69597</t>
  </si>
  <si>
    <t>1416778_at</t>
  </si>
  <si>
    <t>Sdpr</t>
  </si>
  <si>
    <t>serum deprivation response</t>
  </si>
  <si>
    <t>ENSMUSG00000045954</t>
  </si>
  <si>
    <t>1416169_at</t>
  </si>
  <si>
    <t>Tpbpb</t>
  </si>
  <si>
    <t>trophoblast specific protein beta</t>
  </si>
  <si>
    <t>ENSMUSG00000062705</t>
  </si>
  <si>
    <t>1417543_at</t>
  </si>
  <si>
    <t>Rps6ka2</t>
  </si>
  <si>
    <t>ribosomal protein S6 kinase, polypeptide 2</t>
  </si>
  <si>
    <t>ENSMUSG00000023809</t>
  </si>
  <si>
    <t>1449145_a_at</t>
  </si>
  <si>
    <t>Cav1</t>
  </si>
  <si>
    <t>caveolin, caveolae protein 1</t>
  </si>
  <si>
    <t>ENSMUSG00000007655</t>
  </si>
  <si>
    <t>1428662_a_at</t>
  </si>
  <si>
    <t>1450205_at</t>
  </si>
  <si>
    <t>Fgf22</t>
  </si>
  <si>
    <t>fibroblast growth factor 22</t>
  </si>
  <si>
    <t>ENSMUSG00000020327</t>
  </si>
  <si>
    <t>1454796_at</t>
  </si>
  <si>
    <t>Ficd</t>
  </si>
  <si>
    <t>FIC domain containing</t>
  </si>
  <si>
    <t>ENSMUSG00000053334</t>
  </si>
  <si>
    <t>AFFX-TrpnX-3_at</t>
  </si>
  <si>
    <t>1419727_at</t>
  </si>
  <si>
    <t>Daf2</t>
  </si>
  <si>
    <t>decay accelerating factor 2</t>
  </si>
  <si>
    <t>ENSMUSG00000026401</t>
  </si>
  <si>
    <t>1422657_at</t>
  </si>
  <si>
    <t>Prl5a1</t>
  </si>
  <si>
    <t>Prolactin family 5, subfamily a, member 1 (Prl5a1), mRNA</t>
  </si>
  <si>
    <t>ENSMUSG00000017064</t>
  </si>
  <si>
    <t>1418485_at</t>
  </si>
  <si>
    <t>Slc4a3</t>
  </si>
  <si>
    <t>solute carrier family 4 (anion exchanger), member 3</t>
  </si>
  <si>
    <t>ENSMUSG00000006576</t>
  </si>
  <si>
    <t>1421075_s_at</t>
  </si>
  <si>
    <t>Cyp7b1</t>
  </si>
  <si>
    <t>cytochrome P450, family 7, subfamily b, polypeptide 1</t>
  </si>
  <si>
    <t>ENSMUSG00000039519</t>
  </si>
  <si>
    <t>1420414_at</t>
  </si>
  <si>
    <t>Hoxa11</t>
  </si>
  <si>
    <t>homeo box A11</t>
  </si>
  <si>
    <t>ENSMUSG00000038210</t>
  </si>
  <si>
    <t>1418344_at</t>
  </si>
  <si>
    <t>Tmem8</t>
  </si>
  <si>
    <t>transmembrane protein 8 (five membrane-spanning domains)</t>
  </si>
  <si>
    <t>ENSMUSG00000024180</t>
  </si>
  <si>
    <t>1435405_at</t>
  </si>
  <si>
    <t>Setd4</t>
  </si>
  <si>
    <t>SET domain containing 4 (Setd4), mRNA</t>
  </si>
  <si>
    <t>ENSMUSG00000022948</t>
  </si>
  <si>
    <t>1448608_at</t>
  </si>
  <si>
    <t>Prl8a2</t>
  </si>
  <si>
    <t>prolactin family 8, subfamily a, member 2</t>
  </si>
  <si>
    <t>ENSMUSG00000018259</t>
  </si>
  <si>
    <t>1427088_at</t>
  </si>
  <si>
    <t>Ccnt2</t>
  </si>
  <si>
    <t>cyclin T2</t>
  </si>
  <si>
    <t>ENSMUSG00000026349</t>
  </si>
  <si>
    <t>1422084_at</t>
  </si>
  <si>
    <t>Bmx</t>
  </si>
  <si>
    <t>BMX non-receptor tyrosine kinase</t>
  </si>
  <si>
    <t>ENSMUSG00000031377</t>
  </si>
  <si>
    <t>1449539_at</t>
  </si>
  <si>
    <t>Ms4a6d</t>
  </si>
  <si>
    <t>membrane-spanning 4-domains, subfamily A, member 6D</t>
  </si>
  <si>
    <t>1419129_at</t>
  </si>
  <si>
    <t>Slc22a13</t>
  </si>
  <si>
    <t>solute carrier family 22 (organic cation transporter), member 13</t>
  </si>
  <si>
    <t>ENSMUSG00000074028</t>
  </si>
  <si>
    <t>1455974_at</t>
  </si>
  <si>
    <t>1110049F12Rik /// LOC100047869</t>
  </si>
  <si>
    <t>RIKEN cDNA 1110049F12 gene</t>
  </si>
  <si>
    <t>ENSMUSG00000028669</t>
  </si>
  <si>
    <t>100047869|66193</t>
  </si>
  <si>
    <t>1423233_at</t>
  </si>
  <si>
    <t>Cebpd</t>
  </si>
  <si>
    <t>CCAAT/enhancer binding protein (C/EBP), delta</t>
  </si>
  <si>
    <t>|ENSMUSG00000071637</t>
  </si>
  <si>
    <t>1437380_x_at</t>
  </si>
  <si>
    <t>Pgd</t>
  </si>
  <si>
    <t>phosphogluconate dehydrogenase</t>
  </si>
  <si>
    <t>ENSMUSG00000028961</t>
  </si>
  <si>
    <t>1422194_at</t>
  </si>
  <si>
    <t>Scn5a</t>
  </si>
  <si>
    <t>sodium channel, voltage-gated, type V, alpha</t>
  </si>
  <si>
    <t>ENSMUSG00000032511</t>
  </si>
  <si>
    <t>1451463_at</t>
  </si>
  <si>
    <t>Prr5</t>
  </si>
  <si>
    <t>proline rich 5 (renal)</t>
  </si>
  <si>
    <t>ENSMUSG00000036106</t>
  </si>
  <si>
    <t>1426097_a_at</t>
  </si>
  <si>
    <t>Ccdc106</t>
  </si>
  <si>
    <t>coiled-coil domain containing 106</t>
  </si>
  <si>
    <t>ENSMUSG00000035228</t>
  </si>
  <si>
    <t>1438387_x_at</t>
  </si>
  <si>
    <t>Top3b</t>
  </si>
  <si>
    <t>topoisomerase (DNA) III beta</t>
  </si>
  <si>
    <t>ENSMUSG00000022779</t>
  </si>
  <si>
    <t>1460289_at</t>
  </si>
  <si>
    <t>Nrg3</t>
  </si>
  <si>
    <t>neuregulin 3</t>
  </si>
  <si>
    <t>ENSMUSG00000041014</t>
  </si>
  <si>
    <t>1455493_at</t>
  </si>
  <si>
    <t>Syne1</t>
  </si>
  <si>
    <t>synaptic nuclear envelope 1</t>
  </si>
  <si>
    <t>ENSMUSG00000019769</t>
  </si>
  <si>
    <t>1416646_at</t>
  </si>
  <si>
    <t>1418042_a_at</t>
  </si>
  <si>
    <t>Abcc5</t>
  </si>
  <si>
    <t>ATP-binding cassette, sub-family C (CFTR/MRP), member 5</t>
  </si>
  <si>
    <t>ENSMUSG00000022822</t>
  </si>
  <si>
    <t>1432155_at</t>
  </si>
  <si>
    <t>Wasl</t>
  </si>
  <si>
    <t>Wiskott-Aldrich syndrome-like (human)</t>
  </si>
  <si>
    <t>|ENSMUSG00000029684</t>
  </si>
  <si>
    <t>1427930_at</t>
  </si>
  <si>
    <t>Pdxk</t>
  </si>
  <si>
    <t>pyridoxal (pyridoxine, vitamin B6) kinase</t>
  </si>
  <si>
    <t>ENSMUSG00000032788</t>
  </si>
  <si>
    <t>1427064_a_at</t>
  </si>
  <si>
    <t>Scrib</t>
  </si>
  <si>
    <t>scribbled homolog (Drosophila)</t>
  </si>
  <si>
    <t>ENSMUSG00000022568</t>
  </si>
  <si>
    <t>1418924_at</t>
  </si>
  <si>
    <t>Rassf7</t>
  </si>
  <si>
    <t>Ras association (RalGDS/AF-6) domain family (N-terminal) member 7</t>
  </si>
  <si>
    <t>ENSMUSG00000038618</t>
  </si>
  <si>
    <t>1439060_s_at</t>
  </si>
  <si>
    <t>1427866_x_at</t>
  </si>
  <si>
    <t>1456330_at</t>
  </si>
  <si>
    <t>Pcgf2</t>
  </si>
  <si>
    <t>Strain ILS mel-18 protein</t>
  </si>
  <si>
    <t>ENSMUSG00000018537|</t>
  </si>
  <si>
    <t>1453943_a_at</t>
  </si>
  <si>
    <t>Acpp</t>
  </si>
  <si>
    <t>acid phosphatase, prostate</t>
  </si>
  <si>
    <t>ENSMUSG00000032561</t>
  </si>
  <si>
    <t>1434019_at</t>
  </si>
  <si>
    <t>Pdap1</t>
  </si>
  <si>
    <t>PDGFA associated protein 1</t>
  </si>
  <si>
    <t>ENSMUSG00000029623</t>
  </si>
  <si>
    <t>1448439_at</t>
  </si>
  <si>
    <t>D17Wsu104e</t>
  </si>
  <si>
    <t>DNA segment, Chr 17, Wayne State University 104, expressed (D17Wsu104e), mRNA</t>
  </si>
  <si>
    <t>ENSMUSG00000019579</t>
  </si>
  <si>
    <t>1449677_s_at</t>
  </si>
  <si>
    <t>Tmem38b</t>
  </si>
  <si>
    <t>transmembrane protein 38B</t>
  </si>
  <si>
    <t>ENSMUSG00000028420</t>
  </si>
  <si>
    <t>1426864_a_at</t>
  </si>
  <si>
    <t>Ncam1</t>
  </si>
  <si>
    <t>neural cell adhesion molecule 1</t>
  </si>
  <si>
    <t>ENSMUSG00000039542</t>
  </si>
  <si>
    <t>1449038_at</t>
  </si>
  <si>
    <t>Hsd11b1</t>
  </si>
  <si>
    <t>hydroxysteroid 11-beta dehydrogenase 1</t>
  </si>
  <si>
    <t>ENSMUSG00000016194</t>
  </si>
  <si>
    <t>1419187_at</t>
  </si>
  <si>
    <t>1700012L04Rik /// OTTMUSG00000016779 /// OTTMUSG00000016790 /// OTTMUSG00000016887</t>
  </si>
  <si>
    <t>predicted gene, OTTMUSG00000016779</t>
  </si>
  <si>
    <t>ENSMUSG00000091130|ENSMUSG00000078341|ENSMUSG00000078347|ENSMUSG00000078344|ENSMUSG00000092068|ENSMUSG00000061065|ENSMUSG00000063080|ENSMUSG00000091702|ENSMUSG00000090720|ENSMUSG00000091167</t>
  </si>
  <si>
    <t>547160|76383|547154|100042927</t>
  </si>
  <si>
    <t>1420905_at</t>
  </si>
  <si>
    <t>Il17ra</t>
  </si>
  <si>
    <t>interleukin 17 receptor A</t>
  </si>
  <si>
    <t>ENSMUSG00000002897</t>
  </si>
  <si>
    <t>1450752_at</t>
  </si>
  <si>
    <t>Cyct</t>
  </si>
  <si>
    <t>cytochrome c, testis</t>
  </si>
  <si>
    <t>ENSMUSG00000056436</t>
  </si>
  <si>
    <t>1418305_s_at</t>
  </si>
  <si>
    <t>Gar1</t>
  </si>
  <si>
    <t>nucleolar protein family A, member 1 (H/ACA small nucleolar RNPs)</t>
  </si>
  <si>
    <t>ENSMUSG00000028010</t>
  </si>
  <si>
    <t>1436021_at</t>
  </si>
  <si>
    <t>Mfsd4</t>
  </si>
  <si>
    <t>major facilitator superfamily domain containing 4</t>
  </si>
  <si>
    <t>|ENSMUSG00000059149</t>
  </si>
  <si>
    <t>1417702_a_at</t>
  </si>
  <si>
    <t>Hnmt</t>
  </si>
  <si>
    <t>histamine N-methyltransferase</t>
  </si>
  <si>
    <t>ENSMUSG00000026986</t>
  </si>
  <si>
    <t>1422071_at</t>
  </si>
  <si>
    <t>Lgals6</t>
  </si>
  <si>
    <t>lectin, galactose binding, soluble 6</t>
  </si>
  <si>
    <t>1419669_at</t>
  </si>
  <si>
    <t>Prtn3</t>
  </si>
  <si>
    <t>proteinase 3</t>
  </si>
  <si>
    <t>ENSMUSG00000057729</t>
  </si>
  <si>
    <t>1449319_at</t>
  </si>
  <si>
    <t>Rspo1</t>
  </si>
  <si>
    <t>R-spondin homolog (Xenopus laevis)</t>
  </si>
  <si>
    <t>ENSMUSG00000028871</t>
  </si>
  <si>
    <t>1435733_x_at</t>
  </si>
  <si>
    <t>Rnaseh2c</t>
  </si>
  <si>
    <t>ribonuclease H2, subunit C</t>
  </si>
  <si>
    <t>ENSMUSG00000024925</t>
  </si>
  <si>
    <t>1422222_at</t>
  </si>
  <si>
    <t>Ivl</t>
  </si>
  <si>
    <t>involucrin</t>
  </si>
  <si>
    <t>ENSMUSG00000049128</t>
  </si>
  <si>
    <t>1424177_at</t>
  </si>
  <si>
    <t>Tmem38a</t>
  </si>
  <si>
    <t>transmembrane protein 38A</t>
  </si>
  <si>
    <t>ENSMUSG00000031791</t>
  </si>
  <si>
    <t>1419205_x_at</t>
  </si>
  <si>
    <t>1455019_x_at</t>
  </si>
  <si>
    <t>1420003_at</t>
  </si>
  <si>
    <t>Nsun5</t>
  </si>
  <si>
    <t>NOL1/NOP2/Sun domain family, member 5</t>
  </si>
  <si>
    <t>|ENSMUSG00000000916</t>
  </si>
  <si>
    <t>1449188_at</t>
  </si>
  <si>
    <t>Midn</t>
  </si>
  <si>
    <t>midnolin</t>
  </si>
  <si>
    <t>ENSMUSG00000035621</t>
  </si>
  <si>
    <t>1425376_at</t>
  </si>
  <si>
    <t>Alox8</t>
  </si>
  <si>
    <t>arachidonate 8-lipoxygenase</t>
  </si>
  <si>
    <t>ENSMUSG00000020891</t>
  </si>
  <si>
    <t>1450992_a_at</t>
  </si>
  <si>
    <t>Meis1</t>
  </si>
  <si>
    <t>Meis homeobox 1</t>
  </si>
  <si>
    <t>ENSMUSG00000020160</t>
  </si>
  <si>
    <t>1452313_at</t>
  </si>
  <si>
    <t>5930416I19Rik</t>
  </si>
  <si>
    <t>RIKEN cDNA 5930416I19 gene</t>
  </si>
  <si>
    <t>ENSMUSG00000048668</t>
  </si>
  <si>
    <t>1419633_at</t>
  </si>
  <si>
    <t>Uncx</t>
  </si>
  <si>
    <t>UNC homeobox</t>
  </si>
  <si>
    <t>ENSMUSG00000029546|</t>
  </si>
  <si>
    <t>1455639_at</t>
  </si>
  <si>
    <t>Slc25a39</t>
  </si>
  <si>
    <t>solute carrier family 25, member 39</t>
  </si>
  <si>
    <t>1426949_s_at</t>
  </si>
  <si>
    <t>Tpr</t>
  </si>
  <si>
    <t>translocated promoter region</t>
  </si>
  <si>
    <t>ENSMUSG00000006005</t>
  </si>
  <si>
    <t>1431335_a_at</t>
  </si>
  <si>
    <t>Wfdc1</t>
  </si>
  <si>
    <t>WAP four-disulfide core domain 1, mRNA (cDNA clone IMAGE:5052058)</t>
  </si>
  <si>
    <t>ENSMUSG00000023336</t>
  </si>
  <si>
    <t>1426701_at</t>
  </si>
  <si>
    <t>ENSMUSG00000044465</t>
  </si>
  <si>
    <t>1417427_at</t>
  </si>
  <si>
    <t>1450093_s_at</t>
  </si>
  <si>
    <t>Zbtb7a</t>
  </si>
  <si>
    <t>zinc finger and BTB domain containing 7a</t>
  </si>
  <si>
    <t>ENSMUSG00000035011</t>
  </si>
  <si>
    <t>1417270_at</t>
  </si>
  <si>
    <t>Wdr12</t>
  </si>
  <si>
    <t>WD repeat domain 12</t>
  </si>
  <si>
    <t>ENSMUSG00000026019</t>
  </si>
  <si>
    <t>1424509_at</t>
  </si>
  <si>
    <t>Cd177</t>
  </si>
  <si>
    <t>CD177 antigen</t>
  </si>
  <si>
    <t>ENSMUSG00000052212</t>
  </si>
  <si>
    <t>1437758_a_at</t>
  </si>
  <si>
    <t>Slc4a1ap</t>
  </si>
  <si>
    <t>solute carrier family 4 (anion exchanger), member 1, adaptor protein</t>
  </si>
  <si>
    <t>ENSMUSG00000029141</t>
  </si>
  <si>
    <t>1449394_at</t>
  </si>
  <si>
    <t>1449409_at</t>
  </si>
  <si>
    <t>Sult1c2</t>
  </si>
  <si>
    <t>sulfotransferase family, cytosolic, 1C, member 2</t>
  </si>
  <si>
    <t>ENSMUSG00000023122</t>
  </si>
  <si>
    <t>1418981_at</t>
  </si>
  <si>
    <t>Casp12 /// LOC100044205</t>
  </si>
  <si>
    <t>caspase 12</t>
  </si>
  <si>
    <t>ENSMUSG00000025887</t>
  </si>
  <si>
    <t>12364|100044205</t>
  </si>
  <si>
    <t>1422928_at</t>
  </si>
  <si>
    <t>Ela2</t>
  </si>
  <si>
    <t>Elastase 2, neutrophil (Ela2), mRNA</t>
  </si>
  <si>
    <t>ENSMUSG00000020125</t>
  </si>
  <si>
    <t>1438619_x_at</t>
  </si>
  <si>
    <t>Zdhhc14</t>
  </si>
  <si>
    <t>zinc finger, DHHC domain containing 14</t>
  </si>
  <si>
    <t>ENSMUSG00000034265</t>
  </si>
  <si>
    <t>1428869_at</t>
  </si>
  <si>
    <t>Nolc1</t>
  </si>
  <si>
    <t>nucleolar and coiled-body phosphoprotein 1</t>
  </si>
  <si>
    <t>ENSMUSG00000015176</t>
  </si>
  <si>
    <t>1431886_at</t>
  </si>
  <si>
    <t>Ern1</t>
  </si>
  <si>
    <t>Endoplasmic reticulum (ER) to nucleus signalling 1 (Ern1), mRNA</t>
  </si>
  <si>
    <t>ENSMUSG00000020715</t>
  </si>
  <si>
    <t>1431995_at</t>
  </si>
  <si>
    <t>Antxr1</t>
  </si>
  <si>
    <t>anthrax toxin receptor 1</t>
  </si>
  <si>
    <t>|ENSMUSG00000033420</t>
  </si>
  <si>
    <t>1419119_at</t>
  </si>
  <si>
    <t>Hcst</t>
  </si>
  <si>
    <t>hematopoietic cell signal transducer</t>
  </si>
  <si>
    <t>ENSMUSG00000064109</t>
  </si>
  <si>
    <t>1425675_s_at</t>
  </si>
  <si>
    <t>Ceacam1</t>
  </si>
  <si>
    <t>carcinoembryonic antigen-related cell adhesion molecule 1</t>
  </si>
  <si>
    <t>ENSMUSG00000074272|ENSMUSG00000054385</t>
  </si>
  <si>
    <t>1417112_at</t>
  </si>
  <si>
    <t>Arl2bp</t>
  </si>
  <si>
    <t>ADP-ribosylation factor-like 2 binding protein</t>
  </si>
  <si>
    <t>ENSMUSG00000031776</t>
  </si>
  <si>
    <t>1433948_at</t>
  </si>
  <si>
    <t>Pla2g1b</t>
  </si>
  <si>
    <t>phospholipase A2, group IB, pancreas</t>
  </si>
  <si>
    <t>1425453_x_at</t>
  </si>
  <si>
    <t>Klra12</t>
  </si>
  <si>
    <t>killer cell lectin-like receptor subfamily A, member 12</t>
  </si>
  <si>
    <t>1438080_at</t>
  </si>
  <si>
    <t>Mrpl11</t>
  </si>
  <si>
    <t>mitochondrial ribosomal protein L11</t>
  </si>
  <si>
    <t>ENSMUSG00000024902</t>
  </si>
  <si>
    <t>1419528_at</t>
  </si>
  <si>
    <t>C730007P19Rik</t>
  </si>
  <si>
    <t>RIKEN cDNA C730007P19 gene</t>
  </si>
  <si>
    <t>ENSMUSG00000078799|ENSMUSG00000078798|</t>
  </si>
  <si>
    <t>1427931_s_at</t>
  </si>
  <si>
    <t>1420189_at</t>
  </si>
  <si>
    <t>1427207_s_at</t>
  </si>
  <si>
    <t>1456049_at</t>
  </si>
  <si>
    <t>Rala</t>
  </si>
  <si>
    <t>v-ral simian leukemia viral oncogene homolog A (ras related)</t>
  </si>
  <si>
    <t>ENSMUSG00000008859</t>
  </si>
  <si>
    <t>1452532_x_at</t>
  </si>
  <si>
    <t>ENSMUSG00000074272</t>
  </si>
  <si>
    <t>1449184_at</t>
  </si>
  <si>
    <t>Pglyrp1</t>
  </si>
  <si>
    <t>peptidoglycan recognition protein 1</t>
  </si>
  <si>
    <t>ENSMUSG00000030413</t>
  </si>
  <si>
    <t>1419861_at</t>
  </si>
  <si>
    <t>1438317_a_at</t>
  </si>
  <si>
    <t>Endog</t>
  </si>
  <si>
    <t>endonuclease G</t>
  </si>
  <si>
    <t>ENSMUSG00000015337</t>
  </si>
  <si>
    <t>1423920_at</t>
  </si>
  <si>
    <t>Ncaph</t>
  </si>
  <si>
    <t>non-SMC condensin I complex, subunit H</t>
  </si>
  <si>
    <t>ENSMUSG00000034906</t>
  </si>
  <si>
    <t>1448481_at</t>
  </si>
  <si>
    <t>Neu1</t>
  </si>
  <si>
    <t>neuraminidase 1</t>
  </si>
  <si>
    <t>|ENSMUSG00000007038</t>
  </si>
  <si>
    <t>1420688_a_at</t>
  </si>
  <si>
    <t>Sgce</t>
  </si>
  <si>
    <t>sarcoglycan, epsilon</t>
  </si>
  <si>
    <t>ENSMUSG00000004631</t>
  </si>
  <si>
    <t>1449259_at</t>
  </si>
  <si>
    <t>Rab3d</t>
  </si>
  <si>
    <t>RAB3D, member RAS oncogene family</t>
  </si>
  <si>
    <t>ENSMUSG00000019066</t>
  </si>
  <si>
    <t>1452070_at</t>
  </si>
  <si>
    <t>Dedd2</t>
  </si>
  <si>
    <t>death effector domain-containing DNA binding protein 2</t>
  </si>
  <si>
    <t>ENSMUSG00000054499</t>
  </si>
  <si>
    <t>1424441_at</t>
  </si>
  <si>
    <t>Slc27a4</t>
  </si>
  <si>
    <t>solute carrier family 27 (fatty acid transporter), member 4</t>
  </si>
  <si>
    <t>ENSMUSG00000059316</t>
  </si>
  <si>
    <t>1422678_at</t>
  </si>
  <si>
    <t>Dgat2</t>
  </si>
  <si>
    <t>diacylglycerol O-acyltransferase 2</t>
  </si>
  <si>
    <t>ENSMUSG00000030747</t>
  </si>
  <si>
    <t>1460377_a_at</t>
  </si>
  <si>
    <t>1423123_at</t>
  </si>
  <si>
    <t>Rad54l</t>
  </si>
  <si>
    <t>RAD54 like (S. cerevisiae)</t>
  </si>
  <si>
    <t>|ENSMUSG00000028702</t>
  </si>
  <si>
    <t>1420503_at</t>
  </si>
  <si>
    <t>Slc6a14</t>
  </si>
  <si>
    <t>solute carrier family 6 (neurotransmitter transporter), member 14</t>
  </si>
  <si>
    <t>ENSMUSG00000031089</t>
  </si>
  <si>
    <t>1434502_x_at</t>
  </si>
  <si>
    <t>Slc4a1</t>
  </si>
  <si>
    <t>solute carrier family 4 (anion exchanger), member 1</t>
  </si>
  <si>
    <t>ENSMUSG00000006574</t>
  </si>
  <si>
    <t>1435525_at</t>
  </si>
  <si>
    <t>Kctd17</t>
  </si>
  <si>
    <t>potassium channel tetramerisation domain containing 17</t>
  </si>
  <si>
    <t>ENSMUSG00000033287</t>
  </si>
  <si>
    <t>1426106_a_at</t>
  </si>
  <si>
    <t>Syt6</t>
  </si>
  <si>
    <t>Synaptotagmin VI (Syt6), mRNA</t>
  </si>
  <si>
    <t>ENSMUSG00000027849</t>
  </si>
  <si>
    <t>1421384_at</t>
  </si>
  <si>
    <t>Lyst</t>
  </si>
  <si>
    <t>lysosomal trafficking regulator</t>
  </si>
  <si>
    <t>ENSMUSG00000019726</t>
  </si>
  <si>
    <t>1432018_at</t>
  </si>
  <si>
    <t>Ascl2</t>
  </si>
  <si>
    <t>achaete-scute complex homolog 2 (Drosophila)</t>
  </si>
  <si>
    <t>ENSMUSG00000009248</t>
  </si>
  <si>
    <t>1453876_at</t>
  </si>
  <si>
    <t>1700120B22Rik</t>
  </si>
  <si>
    <t>RIKEN cDNA 1700120B22 gene</t>
  </si>
  <si>
    <t>ENSMUSG00000045391</t>
  </si>
  <si>
    <t>1421132_at</t>
  </si>
  <si>
    <t>LOC100047693 /// Pvrl3</t>
  </si>
  <si>
    <t>poliovirus receptor-related 3</t>
  </si>
  <si>
    <t>ENSMUSG00000022656</t>
  </si>
  <si>
    <t>58998|100047693</t>
  </si>
  <si>
    <t>1424844_at</t>
  </si>
  <si>
    <t>Angel1</t>
  </si>
  <si>
    <t>angel homolog 1 (Drosophila)</t>
  </si>
  <si>
    <t>ENSMUSG00000021257</t>
  </si>
  <si>
    <t>1417290_at</t>
  </si>
  <si>
    <t>Lrg1</t>
  </si>
  <si>
    <t>leucine-rich alpha-2-glycoprotein 1</t>
  </si>
  <si>
    <t>ENSMUSG00000037095</t>
  </si>
  <si>
    <t>1457303_at</t>
  </si>
  <si>
    <t>Anks3</t>
  </si>
  <si>
    <t>ankyrin repeat and sterile alpha motif domain containing 3</t>
  </si>
  <si>
    <t>1452521_a_at</t>
  </si>
  <si>
    <t>Plaur</t>
  </si>
  <si>
    <t>plasminogen activator, urokinase receptor</t>
  </si>
  <si>
    <t>ENSMUSG00000046223</t>
  </si>
  <si>
    <t>1448871_at</t>
  </si>
  <si>
    <t>Mapk13</t>
  </si>
  <si>
    <t>mitogen activated protein kinase 13</t>
  </si>
  <si>
    <t>ENSMUSG00000004864</t>
  </si>
  <si>
    <t>1448916_at</t>
  </si>
  <si>
    <t>LOC100047868 /// Mafg</t>
  </si>
  <si>
    <t>v-maf musculoaponeurotic fibrosarcoma oncogene family, protein G (avian)</t>
  </si>
  <si>
    <t>ENSMUSG00000051510</t>
  </si>
  <si>
    <t>100047868|17134</t>
  </si>
  <si>
    <t>1456629_at</t>
  </si>
  <si>
    <t>Kank3</t>
  </si>
  <si>
    <t>KN motif and ankyrin repeat domains 3</t>
  </si>
  <si>
    <t>ENSMUSG00000042099</t>
  </si>
  <si>
    <t>1431740_at</t>
  </si>
  <si>
    <t>Slc7a13</t>
  </si>
  <si>
    <t>solute carrier family 7, (cationic amino acid transporter, y+ system) member 13</t>
  </si>
  <si>
    <t>1449136_at</t>
  </si>
  <si>
    <t>Epx</t>
  </si>
  <si>
    <t>eosinophil peroxidase</t>
  </si>
  <si>
    <t>ENSMUSG00000052234</t>
  </si>
  <si>
    <t>1419064_a_at</t>
  </si>
  <si>
    <t>Ugt8a</t>
  </si>
  <si>
    <t>UDP galactosyltransferase 8A</t>
  </si>
  <si>
    <t>ENSMUSG00000032854</t>
  </si>
  <si>
    <t>1422074_at</t>
  </si>
  <si>
    <t>Cdx2</t>
  </si>
  <si>
    <t>caudal type homeo box 2</t>
  </si>
  <si>
    <t>ENSMUSG00000029646</t>
  </si>
  <si>
    <t>1419630_a_at</t>
  </si>
  <si>
    <t>Trim11</t>
  </si>
  <si>
    <t>tripartite motif protein 11</t>
  </si>
  <si>
    <t>ENSMUSG00000020455</t>
  </si>
  <si>
    <t>1419480_at</t>
  </si>
  <si>
    <t>Sell</t>
  </si>
  <si>
    <t>selectin, lymphocyte</t>
  </si>
  <si>
    <t>ENSMUSG00000026581</t>
  </si>
  <si>
    <t>1418465_at</t>
  </si>
  <si>
    <t>Ncf4</t>
  </si>
  <si>
    <t>neutrophil cytosolic factor 4</t>
  </si>
  <si>
    <t>ENSMUSG00000071715</t>
  </si>
  <si>
    <t>1456247_x_at</t>
  </si>
  <si>
    <t>Plp2</t>
  </si>
  <si>
    <t>proteolipid protein 2</t>
  </si>
  <si>
    <t>ENSMUSG00000031146</t>
  </si>
  <si>
    <t>1428790_at</t>
  </si>
  <si>
    <t>Nfam1</t>
  </si>
  <si>
    <t>Nfat activating molecule with ITAM motif 1</t>
  </si>
  <si>
    <t>ENSMUSG00000058099</t>
  </si>
  <si>
    <t>1450332_s_at</t>
  </si>
  <si>
    <t>Fmo5 /// LOC100046051</t>
  </si>
  <si>
    <t>flavin containing monooxygenase 5</t>
  </si>
  <si>
    <t>ENSMUSG00000028088</t>
  </si>
  <si>
    <t>100046051|14263</t>
  </si>
  <si>
    <t>1448010_at</t>
  </si>
  <si>
    <t>A430104N18Rik</t>
  </si>
  <si>
    <t>RIKEN cDNA A430104N18 gene</t>
  </si>
  <si>
    <t>ENSMUSG00000065420</t>
  </si>
  <si>
    <t>1427100_at</t>
  </si>
  <si>
    <t>Metrn</t>
  </si>
  <si>
    <t>meteorin, glial cell differentiation regulator</t>
  </si>
  <si>
    <t>ENSMUSG00000002274</t>
  </si>
  <si>
    <t>1423882_at</t>
  </si>
  <si>
    <t>Rfwd3</t>
  </si>
  <si>
    <t>ring finger and WD repeat domain 3</t>
  </si>
  <si>
    <t>ENSMUSG00000033596</t>
  </si>
  <si>
    <t>1427712_at</t>
  </si>
  <si>
    <t>1449315_at</t>
  </si>
  <si>
    <t>Odz3</t>
  </si>
  <si>
    <t>odd Oz/ten-m homolog 3 (Drosophila)</t>
  </si>
  <si>
    <t>ENSMUSG00000031561</t>
  </si>
  <si>
    <t>1434852_at</t>
  </si>
  <si>
    <t>Pla2g2e /// Pla2g2f</t>
  </si>
  <si>
    <t>phospholipase A2, group IIF</t>
  </si>
  <si>
    <t>ENSMUSG00000028749</t>
  </si>
  <si>
    <t>26971|26970</t>
  </si>
  <si>
    <t>1418278_at</t>
  </si>
  <si>
    <t>Apoc3</t>
  </si>
  <si>
    <t>apolipoprotein C-III</t>
  </si>
  <si>
    <t>ENSMUSG00000032081</t>
  </si>
  <si>
    <t>1435885_s_at</t>
  </si>
  <si>
    <t>Itsn1</t>
  </si>
  <si>
    <t>Intersectin short from (Itsn)</t>
  </si>
  <si>
    <t>ENSMUSG00000022957</t>
  </si>
  <si>
    <t>1418295_s_at</t>
  </si>
  <si>
    <t>Dgat1</t>
  </si>
  <si>
    <t>Diacylglycerol O-acyltransferase 1, mRNA (cDNA clone MGC:5740 IMAGE:3486724)</t>
  </si>
  <si>
    <t>ENSMUSG00000022555</t>
  </si>
  <si>
    <t>1452301_at</t>
  </si>
  <si>
    <t>Aldh3b1</t>
  </si>
  <si>
    <t>aldehyde dehydrogenase 3 family, member B1</t>
  </si>
  <si>
    <t>ENSMUSG00000024885</t>
  </si>
  <si>
    <t>1425037_at</t>
  </si>
  <si>
    <t>Fgd4</t>
  </si>
  <si>
    <t>FYVE, RhoGEF and PH domain containing 4</t>
  </si>
  <si>
    <t>ENSMUSG00000022788</t>
  </si>
  <si>
    <t>1454368_at</t>
  </si>
  <si>
    <t>Psmd7</t>
  </si>
  <si>
    <t>proteasome (prosome, macropain) 26S subunit, non-ATPase, 7</t>
  </si>
  <si>
    <t>1421745_at</t>
  </si>
  <si>
    <t>Plag1</t>
  </si>
  <si>
    <t>pleiomorphic adenoma gene 1</t>
  </si>
  <si>
    <t>ENSMUSG00000003282</t>
  </si>
  <si>
    <t>1417634_at</t>
  </si>
  <si>
    <t>Sod3</t>
  </si>
  <si>
    <t>superoxide dismutase 3, extracellular</t>
  </si>
  <si>
    <t>ENSMUSG00000072941</t>
  </si>
  <si>
    <t>1426530_a_at</t>
  </si>
  <si>
    <t>Klhl5</t>
  </si>
  <si>
    <t>kelch-like 5 (Drosophila)</t>
  </si>
  <si>
    <t>ENSMUSG00000054920</t>
  </si>
  <si>
    <t>1422266_at</t>
  </si>
  <si>
    <t>Mycs</t>
  </si>
  <si>
    <t>myc-like oncogene, s-myc protein</t>
  </si>
  <si>
    <t>ENSMUSG00000044597</t>
  </si>
  <si>
    <t>1449853_at</t>
  </si>
  <si>
    <t>Sfxn2</t>
  </si>
  <si>
    <t>sideroflexin 2</t>
  </si>
  <si>
    <t>ENSMUSG00000025036</t>
  </si>
  <si>
    <t>1419810_x_at</t>
  </si>
  <si>
    <t>Arhgap9</t>
  </si>
  <si>
    <t>Rho GTPase activating protein 9</t>
  </si>
  <si>
    <t>ENSMUSG00000040345</t>
  </si>
  <si>
    <t>1417641_at</t>
  </si>
  <si>
    <t>Galntl5</t>
  </si>
  <si>
    <t>UDP-N-acetyl-alpha-D-galactosamine:polypeptide N-acetylgalactosaminyltransferase-like 5 (Galntl5), mRNA</t>
  </si>
  <si>
    <t>ENSMUSG00000028938</t>
  </si>
  <si>
    <t>1424402_at</t>
  </si>
  <si>
    <t>Rufy3</t>
  </si>
  <si>
    <t>RUN and FYVE domain containing 3</t>
  </si>
  <si>
    <t>ENSMUSG00000029291</t>
  </si>
  <si>
    <t>1418158_at</t>
  </si>
  <si>
    <t>Trp63</t>
  </si>
  <si>
    <t>transformation related protein 63</t>
  </si>
  <si>
    <t>ENSMUSG00000022510</t>
  </si>
  <si>
    <t>1455615_at</t>
  </si>
  <si>
    <t>Cklf</t>
  </si>
  <si>
    <t>chemokine-like factor</t>
  </si>
  <si>
    <t>ENSMUSG00000054400</t>
  </si>
  <si>
    <t>1430824_at</t>
  </si>
  <si>
    <t>RP23-157O10.6</t>
  </si>
  <si>
    <t>hypothetical LOC100141474</t>
  </si>
  <si>
    <t>ENSMUSG00000047988</t>
  </si>
  <si>
    <t>1427053_at</t>
  </si>
  <si>
    <t>Abi3bp</t>
  </si>
  <si>
    <t>ABI gene family, member 3 (NESH) binding protein</t>
  </si>
  <si>
    <t>|ENSMUSG00000035258</t>
  </si>
  <si>
    <t>1426618_a_at</t>
  </si>
  <si>
    <t>Pomgnt1</t>
  </si>
  <si>
    <t>protein O-linked mannose beta1,2-N-acetylglucosaminyltransferase</t>
  </si>
  <si>
    <t>ENSMUSG00000028700</t>
  </si>
  <si>
    <t>1442941_at</t>
  </si>
  <si>
    <t>C77027</t>
  </si>
  <si>
    <t>expressed sequence C77027</t>
  </si>
  <si>
    <t>1425217_a_at</t>
  </si>
  <si>
    <t>Synj2</t>
  </si>
  <si>
    <t>synaptojanin 2</t>
  </si>
  <si>
    <t>ENSMUSG00000023805</t>
  </si>
  <si>
    <t>1418355_at</t>
  </si>
  <si>
    <t>Nucb2</t>
  </si>
  <si>
    <t>nucleobindin 2</t>
  </si>
  <si>
    <t>ENSMUSG00000030659</t>
  </si>
  <si>
    <t>1429859_a_at</t>
  </si>
  <si>
    <t>1435321_at</t>
  </si>
  <si>
    <t>Limch1</t>
  </si>
  <si>
    <t>LIM and calponin homology domains 1</t>
  </si>
  <si>
    <t>ENSMUSG00000037736</t>
  </si>
  <si>
    <t>1449637_at</t>
  </si>
  <si>
    <t>Cdh4</t>
  </si>
  <si>
    <t>cadherin 4</t>
  </si>
  <si>
    <t>ENSMUSG00000000305</t>
  </si>
  <si>
    <t>1418982_at</t>
  </si>
  <si>
    <t>Cebpa</t>
  </si>
  <si>
    <t>CCAAT/enhancer binding protein (C/EBP), alpha</t>
  </si>
  <si>
    <t>ENSMUSG00000034957</t>
  </si>
  <si>
    <t>1423499_at</t>
  </si>
  <si>
    <t>Sncaip</t>
  </si>
  <si>
    <t>synuclein, alpha interacting protein (synphilin)</t>
  </si>
  <si>
    <t>ENSMUSG00000024534</t>
  </si>
  <si>
    <t>1422367_at</t>
  </si>
  <si>
    <t>Olfr70</t>
  </si>
  <si>
    <t>olfactory receptor 70</t>
  </si>
  <si>
    <t>ENSMUSG00000050215</t>
  </si>
  <si>
    <t>1417260_at</t>
  </si>
  <si>
    <t>U2af2</t>
  </si>
  <si>
    <t>U2 small nuclear ribonucleoprotein auxiliary factor (U2AF) 2</t>
  </si>
  <si>
    <t>ENSMUSG00000030435</t>
  </si>
  <si>
    <t>1449526_a_at</t>
  </si>
  <si>
    <t>Gdpd3</t>
  </si>
  <si>
    <t>glycerophosphodiester phosphodiesterase domain containing 3</t>
  </si>
  <si>
    <t>ENSMUSG00000030703</t>
  </si>
  <si>
    <t>1427711_a_at</t>
  </si>
  <si>
    <t>1421675_at</t>
  </si>
  <si>
    <t>1700123K08Rik</t>
  </si>
  <si>
    <t>RIKEN cDNA 1700123K08 gene</t>
  </si>
  <si>
    <t>ENSMUSG00000029526</t>
  </si>
  <si>
    <t>1438297_at</t>
  </si>
  <si>
    <t>AA545190</t>
  </si>
  <si>
    <t>EST AA545190</t>
  </si>
  <si>
    <t>1420722_at</t>
  </si>
  <si>
    <t>Elovl3</t>
  </si>
  <si>
    <t>elongation of very long chain fatty acids (FEN1/Elo2, SUR4/Elo3, yeast)-like 3</t>
  </si>
  <si>
    <t>ENSMUSG00000038754</t>
  </si>
  <si>
    <t>1426112_a_at</t>
  </si>
  <si>
    <t>Cd72</t>
  </si>
  <si>
    <t>CD72 antigen</t>
  </si>
  <si>
    <t>ENSMUSG00000028459</t>
  </si>
  <si>
    <t>1456542_s_at</t>
  </si>
  <si>
    <t>Qrsl1</t>
  </si>
  <si>
    <t>glutaminyl-tRNA synthase (glutamine-hydrolyzing)-like 1</t>
  </si>
  <si>
    <t>ENSMUSG00000019863</t>
  </si>
  <si>
    <t>1448573_a_at</t>
  </si>
  <si>
    <t>Ceacam10</t>
  </si>
  <si>
    <t>carcinoembryonic antigen-related cell adhesion molecule 10</t>
  </si>
  <si>
    <t>ENSMUSG00000054169</t>
  </si>
  <si>
    <t>1454773_at</t>
  </si>
  <si>
    <t>Rxra</t>
  </si>
  <si>
    <t>retinoid X receptor alpha</t>
  </si>
  <si>
    <t>ENSMUSG00000015846</t>
  </si>
  <si>
    <t>1449153_at</t>
  </si>
  <si>
    <t>Mmp12</t>
  </si>
  <si>
    <t>matrix metallopeptidase 12</t>
  </si>
  <si>
    <t>ENSMUSG00000049723</t>
  </si>
  <si>
    <t>1425036_a_at</t>
  </si>
  <si>
    <t>Tnrc6a</t>
  </si>
  <si>
    <t>trinucleotide repeat containing 6a</t>
  </si>
  <si>
    <t>ENSMUSG00000052707</t>
  </si>
  <si>
    <t>1450373_at</t>
  </si>
  <si>
    <t>1449481_at</t>
  </si>
  <si>
    <t>Slc25a13</t>
  </si>
  <si>
    <t>solute carrier family 25 (mitochondrial carrier, adenine nucleotide translocator), member 13</t>
  </si>
  <si>
    <t>ENSMUSG00000015112</t>
  </si>
  <si>
    <t>1418655_at</t>
  </si>
  <si>
    <t>B4galnt1</t>
  </si>
  <si>
    <t>beta-1,4-N-acetyl-galactosaminyl transferase 1</t>
  </si>
  <si>
    <t>ENSMUSG00000006731</t>
  </si>
  <si>
    <t>1417080_a_at</t>
  </si>
  <si>
    <t>Ecsit</t>
  </si>
  <si>
    <t>ECSIT homolog (Drosophila)</t>
  </si>
  <si>
    <t>ENSMUSG00000066839</t>
  </si>
  <si>
    <t>1460370_at</t>
  </si>
  <si>
    <t>Top1mt</t>
  </si>
  <si>
    <t>DNA topoisomerase 1, mitochondrial</t>
  </si>
  <si>
    <t>ENSMUSG00000000934</t>
  </si>
  <si>
    <t>1421032_a_at</t>
  </si>
  <si>
    <t>Dnajb12</t>
  </si>
  <si>
    <t>DnaJ (Hsp40) homolog, subfamily B, member 12</t>
  </si>
  <si>
    <t>ENSMUSG00000020109</t>
  </si>
  <si>
    <t>1416371_at</t>
  </si>
  <si>
    <t>Apod</t>
  </si>
  <si>
    <t>apolipoprotein D</t>
  </si>
  <si>
    <t>ENSMUSG00000022548</t>
  </si>
  <si>
    <t>1422828_at</t>
  </si>
  <si>
    <t>Cd3d</t>
  </si>
  <si>
    <t>CD3 antigen, delta polypeptide</t>
  </si>
  <si>
    <t>ENSMUSG00000032094</t>
  </si>
  <si>
    <t>1419063_at</t>
  </si>
  <si>
    <t>1427481_a_at</t>
  </si>
  <si>
    <t>Atp1a3</t>
  </si>
  <si>
    <t>ATPase, Na+/K+ transporting, alpha 3 polypeptide</t>
  </si>
  <si>
    <t>ENSMUSG00000040907</t>
  </si>
  <si>
    <t>1430291_at</t>
  </si>
  <si>
    <t>Dock5</t>
  </si>
  <si>
    <t>dedicator of cytokinesis 5</t>
  </si>
  <si>
    <t>ENSMUSG00000044447</t>
  </si>
  <si>
    <t>1419134_at</t>
  </si>
  <si>
    <t>Rhbg</t>
  </si>
  <si>
    <t>Rhesus blood group-associated B glycoprotein</t>
  </si>
  <si>
    <t>ENSMUSG00000001417</t>
  </si>
  <si>
    <t>1419593_at</t>
  </si>
  <si>
    <t>Greb1 /// LOC100045413</t>
  </si>
  <si>
    <t>gene regulated by estrogen in breast cancer protein</t>
  </si>
  <si>
    <t>ENSMUSG00000036523</t>
  </si>
  <si>
    <t>268527|100045413</t>
  </si>
  <si>
    <t>1422353_at</t>
  </si>
  <si>
    <t>Pou4f3</t>
  </si>
  <si>
    <t>POU domain, class 4, transcription factor 3</t>
  </si>
  <si>
    <t>ENSMUSG00000024497</t>
  </si>
  <si>
    <t>1421348_a_at</t>
  </si>
  <si>
    <t>Cend1</t>
  </si>
  <si>
    <t>cell cycle exit and neuronal differentiation 1</t>
  </si>
  <si>
    <t>ENSMUSG00000060240</t>
  </si>
  <si>
    <t>1451530_at</t>
  </si>
  <si>
    <t>Egfr</t>
  </si>
  <si>
    <t>epidermal growth factor receptor</t>
  </si>
  <si>
    <t>ENSMUSG00000020122</t>
  </si>
  <si>
    <t>1419479_at</t>
  </si>
  <si>
    <t>Sectm1b</t>
  </si>
  <si>
    <t>secreted and transmembrane 1B</t>
  </si>
  <si>
    <t>ENSMUSG00000039364</t>
  </si>
  <si>
    <t>1420383_a_at</t>
  </si>
  <si>
    <t>Col4a3bp</t>
  </si>
  <si>
    <t>collagen, type IV, alpha 3 (Goodpasture antigen) binding protein</t>
  </si>
  <si>
    <t>ENSMUSG00000021669</t>
  </si>
  <si>
    <t>1441659_at</t>
  </si>
  <si>
    <t>Dpf3</t>
  </si>
  <si>
    <t>D4, zinc and double PHD fingers, family 3</t>
  </si>
  <si>
    <t>|ENSMUSG00000021221</t>
  </si>
  <si>
    <t>1452481_at</t>
  </si>
  <si>
    <t>Plcb2</t>
  </si>
  <si>
    <t>phospholipase C, beta 2</t>
  </si>
  <si>
    <t>ENSMUSG00000040061</t>
  </si>
  <si>
    <t>1451323_at</t>
  </si>
  <si>
    <t>Zfp7</t>
  </si>
  <si>
    <t>zinc finger protein 7</t>
  </si>
  <si>
    <t>ENSMUSG00000033669</t>
  </si>
  <si>
    <t>1438465_at</t>
  </si>
  <si>
    <t>Zfp826</t>
  </si>
  <si>
    <t>zinc finger protein 826</t>
  </si>
  <si>
    <t>|ENSMUSG00000074733</t>
  </si>
  <si>
    <t>1427393_at</t>
  </si>
  <si>
    <t>F9</t>
  </si>
  <si>
    <t>coagulation factor IX</t>
  </si>
  <si>
    <t>ENSMUSG00000031138</t>
  </si>
  <si>
    <t>1449205_at</t>
  </si>
  <si>
    <t>Ovol2</t>
  </si>
  <si>
    <t>ovo-like 2 (Drosophila)</t>
  </si>
  <si>
    <t>ENSMUSG00000037279</t>
  </si>
  <si>
    <t>1438380_at</t>
  </si>
  <si>
    <t>Ddx47</t>
  </si>
  <si>
    <t>DEAD (Asp-Glu-Ala-Asp) box polypeptide 47</t>
  </si>
  <si>
    <t>1415874_at</t>
  </si>
  <si>
    <t>LOC100046643 /// Spry1</t>
  </si>
  <si>
    <t>sprouty homolog 1 (Drosophila)</t>
  </si>
  <si>
    <t>ENSMUSG00000037211</t>
  </si>
  <si>
    <t>24063|100046643</t>
  </si>
  <si>
    <t>1427304_at</t>
  </si>
  <si>
    <t>Vps18</t>
  </si>
  <si>
    <t>vacuolar protein sorting 18 (yeast)</t>
  </si>
  <si>
    <t>|ENSMUSG00000034216</t>
  </si>
  <si>
    <t>1426258_at</t>
  </si>
  <si>
    <t>Sorl1</t>
  </si>
  <si>
    <t>LR11</t>
  </si>
  <si>
    <t>ENSMUSG00000049313</t>
  </si>
  <si>
    <t>1419178_at</t>
  </si>
  <si>
    <t>Cd3g</t>
  </si>
  <si>
    <t>CD3 antigen, gamma polypeptide</t>
  </si>
  <si>
    <t>ENSMUSG00000002033</t>
  </si>
  <si>
    <t>1448609_at</t>
  </si>
  <si>
    <t>Tst</t>
  </si>
  <si>
    <t>thiosulfate sulfurtransferase, mitochondrial</t>
  </si>
  <si>
    <t>ENSMUSG00000044986</t>
  </si>
  <si>
    <t>1420860_at</t>
  </si>
  <si>
    <t>Itga9</t>
  </si>
  <si>
    <t>integrin alpha 9</t>
  </si>
  <si>
    <t>ENSMUSG00000039115</t>
  </si>
  <si>
    <t>1436929_x_at</t>
  </si>
  <si>
    <t>Adcy3</t>
  </si>
  <si>
    <t>adenylate cyclase 3</t>
  </si>
  <si>
    <t>ENSMUSG00000020654</t>
  </si>
  <si>
    <t>1418096_at</t>
  </si>
  <si>
    <t>Dok3</t>
  </si>
  <si>
    <t>docking protein 3</t>
  </si>
  <si>
    <t>ENSMUSG00000035711</t>
  </si>
  <si>
    <t>1416889_at</t>
  </si>
  <si>
    <t>Tnni2</t>
  </si>
  <si>
    <t>troponin I, skeletal, fast 2</t>
  </si>
  <si>
    <t>ENSMUSG00000031097</t>
  </si>
  <si>
    <t>1450913_at</t>
  </si>
  <si>
    <t>B4galt6 /// LOC675709</t>
  </si>
  <si>
    <t>UDP-Gal:betaGlcNAc beta 1,4-galactosyltransferase, polypeptide 6</t>
  </si>
  <si>
    <t>ENSMUSG00000056124</t>
  </si>
  <si>
    <t>56386|675709</t>
  </si>
  <si>
    <t>1425732_a_at</t>
  </si>
  <si>
    <t>Mxi1</t>
  </si>
  <si>
    <t>Max interacting protein 1</t>
  </si>
  <si>
    <t>ENSMUSG00000025025</t>
  </si>
  <si>
    <t>1449597_at</t>
  </si>
  <si>
    <t>OTTMUSG00000017864</t>
  </si>
  <si>
    <t>predicted gene, OTTMUSG00000017864</t>
  </si>
  <si>
    <t>ENSMUSG00000079519|ENSMUSG00000067679</t>
  </si>
  <si>
    <t>1455978_a_at</t>
  </si>
  <si>
    <t>Matn2</t>
  </si>
  <si>
    <t>matrilin 2</t>
  </si>
  <si>
    <t>ENSMUSG00000022324</t>
  </si>
  <si>
    <t>1418783_at</t>
  </si>
  <si>
    <t>Trpm5</t>
  </si>
  <si>
    <t>transient receptor potential cation channel, subfamily M, member 5</t>
  </si>
  <si>
    <t>ENSMUSG00000009246</t>
  </si>
  <si>
    <t>1448082_at</t>
  </si>
  <si>
    <t>1460356_at</t>
  </si>
  <si>
    <t>Esam</t>
  </si>
  <si>
    <t>endothelial cell-specific adhesion molecule</t>
  </si>
  <si>
    <t>ENSMUSG00000001946</t>
  </si>
  <si>
    <t>1453239_a_at</t>
  </si>
  <si>
    <t>Ankrd22</t>
  </si>
  <si>
    <t>ankyrin repeat domain 22</t>
  </si>
  <si>
    <t>ENSMUSG00000024774</t>
  </si>
  <si>
    <t>1450993_at</t>
  </si>
  <si>
    <t>Pask</t>
  </si>
  <si>
    <t>PAS domain containing serine/threonine kinase</t>
  </si>
  <si>
    <t>ENSMUSG00000026274</t>
  </si>
  <si>
    <t>1456603_at</t>
  </si>
  <si>
    <t>Fam101b</t>
  </si>
  <si>
    <t>family with sequence similarity 101, member B</t>
  </si>
  <si>
    <t>|ENSMUSG00000020846</t>
  </si>
  <si>
    <t>1421419_at</t>
  </si>
  <si>
    <t>Kcnk4</t>
  </si>
  <si>
    <t>potassium channel, subfamily K, member 4</t>
  </si>
  <si>
    <t>ENSMUSG00000024957</t>
  </si>
  <si>
    <t>1448315_a_at</t>
  </si>
  <si>
    <t>Pycr2</t>
  </si>
  <si>
    <t>pyrroline-5-carboxylate reductase family, member 2</t>
  </si>
  <si>
    <t>ENSMUSG00000026520</t>
  </si>
  <si>
    <t>1416831_at</t>
  </si>
  <si>
    <t>ENSMUSG00000007038</t>
  </si>
  <si>
    <t>1437343_x_at</t>
  </si>
  <si>
    <t>Atad3a</t>
  </si>
  <si>
    <t>ATPase family, AAA domain containing 3A</t>
  </si>
  <si>
    <t>ENSMUSG00000029036</t>
  </si>
  <si>
    <t>1425061_at</t>
  </si>
  <si>
    <t>Wasf3</t>
  </si>
  <si>
    <t>WAS protein family, member 3</t>
  </si>
  <si>
    <t>ENSMUSG00000029636</t>
  </si>
  <si>
    <t>1427749_at</t>
  </si>
  <si>
    <t>Galnt3</t>
  </si>
  <si>
    <t>UDP-N-acetyl-alpha-D-galactosamine:polypeptide N-acetylgalactosaminyltransferase 3</t>
  </si>
  <si>
    <t>1450139_at</t>
  </si>
  <si>
    <t>Ern2</t>
  </si>
  <si>
    <t>endoplasmic reticulum (ER) to nucleus signalling 2</t>
  </si>
  <si>
    <t>ENSMUSG00000030866</t>
  </si>
  <si>
    <t>1424766_at</t>
  </si>
  <si>
    <t>Ercc6l</t>
  </si>
  <si>
    <t>excision repair cross-complementing rodent repair deficiency complementation group 6 - like</t>
  </si>
  <si>
    <t>ENSMUSG00000051220</t>
  </si>
  <si>
    <t>1420714_at</t>
  </si>
  <si>
    <t>Lbx2</t>
  </si>
  <si>
    <t>ladybird homeobox homolog 2 (Drosophila)</t>
  </si>
  <si>
    <t>ENSMUSG00000034968</t>
  </si>
  <si>
    <t>1433683_at</t>
  </si>
  <si>
    <t>Rbm35b</t>
  </si>
  <si>
    <t>epithelial splicing regulatory protein 2</t>
  </si>
  <si>
    <t>ENSMUSG00000084128</t>
  </si>
  <si>
    <t>1422393_at</t>
  </si>
  <si>
    <t>Foxe3</t>
  </si>
  <si>
    <t>forkhead box E3</t>
  </si>
  <si>
    <t>ENSMUSG00000044518</t>
  </si>
  <si>
    <t>1448028_at</t>
  </si>
  <si>
    <t>Tbc1d24</t>
  </si>
  <si>
    <t>TBC1 domain family, member 24</t>
  </si>
  <si>
    <t>ENSMUSG00000036473</t>
  </si>
  <si>
    <t>1425677_a_at</t>
  </si>
  <si>
    <t>Ank1</t>
  </si>
  <si>
    <t>ankyrin 1, erythroid</t>
  </si>
  <si>
    <t>ENSMUSG00000031543</t>
  </si>
  <si>
    <t>1419078_at</t>
  </si>
  <si>
    <t>Nin</t>
  </si>
  <si>
    <t>ninein</t>
  </si>
  <si>
    <t>ENSMUSG00000021068</t>
  </si>
  <si>
    <t>1452091_a_at</t>
  </si>
  <si>
    <t>Rbm28</t>
  </si>
  <si>
    <t>RNA binding motif protein 28</t>
  </si>
  <si>
    <t>ENSMUSG00000029701</t>
  </si>
  <si>
    <t>1419320_at</t>
  </si>
  <si>
    <t>Chst5</t>
  </si>
  <si>
    <t>carbohydrate (N-acetylglucosamine 6-O) sulfotransferase 5</t>
  </si>
  <si>
    <t>ENSMUSG00000031952</t>
  </si>
  <si>
    <t>1418389_at</t>
  </si>
  <si>
    <t>2810453I06Rik</t>
  </si>
  <si>
    <t>RIKEN cDNA 2810453I06 gene (2810453I06Rik), mRNA</t>
  </si>
  <si>
    <t>ENSMUSG00000083012</t>
  </si>
  <si>
    <t>1424126_at</t>
  </si>
  <si>
    <t>Alas1</t>
  </si>
  <si>
    <t>aminolevulinic acid synthase 1</t>
  </si>
  <si>
    <t>ENSMUSG00000032786</t>
  </si>
  <si>
    <t>1422532_at</t>
  </si>
  <si>
    <t>Xpc</t>
  </si>
  <si>
    <t>xeroderma pigmentosum, complementation group C</t>
  </si>
  <si>
    <t>ENSMUSG00000030094</t>
  </si>
  <si>
    <t>1427563_at</t>
  </si>
  <si>
    <t>Dlx6as</t>
  </si>
  <si>
    <t>distal-less homeobox 6, antisense</t>
  </si>
  <si>
    <t>|ENSMUSG00000089946</t>
  </si>
  <si>
    <t>1420576_at</t>
  </si>
  <si>
    <t>Lpar2</t>
  </si>
  <si>
    <t>lysophosphatidic acid receptor 2</t>
  </si>
  <si>
    <t>ENSMUSG00000031861</t>
  </si>
  <si>
    <t>1460682_s_at</t>
  </si>
  <si>
    <t>Ceacam1 /// Ceacam2</t>
  </si>
  <si>
    <t>CEA-related cell adhesion molecule 2</t>
  </si>
  <si>
    <t>26365|26367</t>
  </si>
  <si>
    <t>1421350_a_at</t>
  </si>
  <si>
    <t>Grip1</t>
  </si>
  <si>
    <t>glutamate receptor interacting protein 1</t>
  </si>
  <si>
    <t>ENSMUSG00000034813</t>
  </si>
  <si>
    <t>1421749_at</t>
  </si>
  <si>
    <t>Lin28</t>
  </si>
  <si>
    <t>lin-28 homolog (C. elegans)</t>
  </si>
  <si>
    <t>ENSMUSG00000070700</t>
  </si>
  <si>
    <t>1450502_at</t>
  </si>
  <si>
    <t>Dpysl2</t>
  </si>
  <si>
    <t>dihydropyrimidinase-like 2</t>
  </si>
  <si>
    <t>ENSMUSG00000022048</t>
  </si>
  <si>
    <t>1452710_at</t>
  </si>
  <si>
    <t>Rpusd4</t>
  </si>
  <si>
    <t>RNA pseudouridylate synthase domain containing 4</t>
  </si>
  <si>
    <t>ENSMUSG00000032044</t>
  </si>
  <si>
    <t>1450466_at</t>
  </si>
  <si>
    <t>Cdk5r2</t>
  </si>
  <si>
    <t>cyclin-dependent kinase 5, regulatory subunit 2 (p39)</t>
  </si>
  <si>
    <t>|ENSMUSG00000090071</t>
  </si>
  <si>
    <t>1431442_at</t>
  </si>
  <si>
    <t>LOC100049077</t>
  </si>
  <si>
    <t>hypothetical protein LOC100049077</t>
  </si>
  <si>
    <t>1449635_at</t>
  </si>
  <si>
    <t>Prpf19</t>
  </si>
  <si>
    <t>PRP19/PSO4 pre-mRNA processing factor 19 homolog (S. cerevisiae)</t>
  </si>
  <si>
    <t>ENSMUSG00000024735</t>
  </si>
  <si>
    <t>1449841_at</t>
  </si>
  <si>
    <t>Kif3a</t>
  </si>
  <si>
    <t>kinesin family member 3A</t>
  </si>
  <si>
    <t>ENSMUSG00000018395</t>
  </si>
  <si>
    <t>1448354_at</t>
  </si>
  <si>
    <t>G6pdx</t>
  </si>
  <si>
    <t>glucose-6-phosphate dehydrogenase X-linked</t>
  </si>
  <si>
    <t>ENSMUSG00000031400</t>
  </si>
  <si>
    <t>1415901_at</t>
  </si>
  <si>
    <t>Plod3</t>
  </si>
  <si>
    <t>procollagen-lysine, 2-oxoglutarate 5-dioxygenase 3</t>
  </si>
  <si>
    <t>ENSMUSG00000004846</t>
  </si>
  <si>
    <t>1449879_at</t>
  </si>
  <si>
    <t>1700008F21Rik</t>
  </si>
  <si>
    <t>RIKEN cDNA 1700008F21 gene</t>
  </si>
  <si>
    <t>ENSMUSG00000056018</t>
  </si>
  <si>
    <t>1452946_a_at</t>
  </si>
  <si>
    <t>Rftn2</t>
  </si>
  <si>
    <t>raftlin family member 2</t>
  </si>
  <si>
    <t>ENSMUSG00000025978</t>
  </si>
  <si>
    <t>1423491_at</t>
  </si>
  <si>
    <t>Fbxo3</t>
  </si>
  <si>
    <t>F-box protein 3</t>
  </si>
  <si>
    <t>ENSMUSG00000027180</t>
  </si>
  <si>
    <t>1450793_at</t>
  </si>
  <si>
    <t>4930550L24Rik</t>
  </si>
  <si>
    <t>RIKEN cDNA 4930550L24 gene</t>
  </si>
  <si>
    <t>ENSMUSG00000046180</t>
  </si>
  <si>
    <t>1428351_at</t>
  </si>
  <si>
    <t>Ppm1m</t>
  </si>
  <si>
    <t>protein phosphatase 1M</t>
  </si>
  <si>
    <t>ENSMUSG00000020253</t>
  </si>
  <si>
    <t>1437180_at</t>
  </si>
  <si>
    <t>Snrnp48</t>
  </si>
  <si>
    <t>small nuclear ribonucleoprotein 48 (U11/U12)</t>
  </si>
  <si>
    <t>1417511_at</t>
  </si>
  <si>
    <t>Lyar</t>
  </si>
  <si>
    <t>Ly1 antibody reactive clone</t>
  </si>
  <si>
    <t>ENSMUSG00000067367</t>
  </si>
  <si>
    <t>1427374_at</t>
  </si>
  <si>
    <t>Muc3</t>
  </si>
  <si>
    <t>mucin 3, intestinal</t>
  </si>
  <si>
    <t>ENSMUSG00000037390</t>
  </si>
  <si>
    <t>1451846_at</t>
  </si>
  <si>
    <t>Nebl</t>
  </si>
  <si>
    <t>nebulette</t>
  </si>
  <si>
    <t>ENSMUSG00000053702</t>
  </si>
  <si>
    <t>1419740_at</t>
  </si>
  <si>
    <t>Pde6b</t>
  </si>
  <si>
    <t>phosphodiesterase 6B, cGMP, rod receptor, beta polypeptide</t>
  </si>
  <si>
    <t>ENSMUSG00000029491</t>
  </si>
  <si>
    <t>1417725_a_at</t>
  </si>
  <si>
    <t>Sssca1</t>
  </si>
  <si>
    <t>Sjogren's syndrome/scleroderma autoantigen 1 homolog (human)</t>
  </si>
  <si>
    <t>ENSMUSG00000079478</t>
  </si>
  <si>
    <t>1424340_at</t>
  </si>
  <si>
    <t>Lrrc48</t>
  </si>
  <si>
    <t>leucine rich repeat containing 48</t>
  </si>
  <si>
    <t>ENSMUSG00000056598</t>
  </si>
  <si>
    <t>1419748_at</t>
  </si>
  <si>
    <t>Abcd2</t>
  </si>
  <si>
    <t>ATP-binding cassette, sub-family D (ALD), member 2</t>
  </si>
  <si>
    <t>ENSMUSG00000055782</t>
  </si>
  <si>
    <t>1450537_at</t>
  </si>
  <si>
    <t>Mid2</t>
  </si>
  <si>
    <t>midline 2</t>
  </si>
  <si>
    <t>ENSMUSG00000000266</t>
  </si>
  <si>
    <t>1435012_x_at</t>
  </si>
  <si>
    <t>Ela3 /// LOC638418 /// OTTMUSG00000009877</t>
  </si>
  <si>
    <t>chymotrypsin-like elastase family, member 3B</t>
  </si>
  <si>
    <t>ENSMUSG00000078520|ENSMUSG00000023433</t>
  </si>
  <si>
    <t>67868|638418|242711</t>
  </si>
  <si>
    <t>1420391_at</t>
  </si>
  <si>
    <t>Pard3</t>
  </si>
  <si>
    <t>Par-3 (partitioning defective 3) homolog (C. elegans) (Pard3), transcript variant 3, mRNA</t>
  </si>
  <si>
    <t>ENSMUSG00000025812</t>
  </si>
  <si>
    <t>1427871_at</t>
  </si>
  <si>
    <t>Ptafr</t>
  </si>
  <si>
    <t>platelet-activating factor receptor</t>
  </si>
  <si>
    <t>1451410_a_at</t>
  </si>
  <si>
    <t>Crip3</t>
  </si>
  <si>
    <t>cysteine-rich protein 3</t>
  </si>
  <si>
    <t>ENSMUSG00000023968</t>
  </si>
  <si>
    <t>1421166_at</t>
  </si>
  <si>
    <t>Atrn</t>
  </si>
  <si>
    <t>attractin</t>
  </si>
  <si>
    <t>ENSMUSG00000027312</t>
  </si>
  <si>
    <t>1436349_at</t>
  </si>
  <si>
    <t>2700094K13Rik</t>
  </si>
  <si>
    <t>RIKEN cDNA 2700094K13 gene</t>
  </si>
  <si>
    <t>ENSMUSG00000076437</t>
  </si>
  <si>
    <t>1420592_a_at</t>
  </si>
  <si>
    <t>Anp32e</t>
  </si>
  <si>
    <t>acidic (leucine-rich) nuclear phosphoprotein 32 family, member E</t>
  </si>
  <si>
    <t>ENSMUSG00000015749</t>
  </si>
  <si>
    <t>1452454_at</t>
  </si>
  <si>
    <t>Sdad1</t>
  </si>
  <si>
    <t>SDA1 domain containing 1</t>
  </si>
  <si>
    <t>ENSMUSG00000029415</t>
  </si>
  <si>
    <t>1435943_at</t>
  </si>
  <si>
    <t>Dpep1</t>
  </si>
  <si>
    <t>dipeptidase 1 (renal)</t>
  </si>
  <si>
    <t>|ENSMUSG00000019278</t>
  </si>
  <si>
    <t>1421249_at</t>
  </si>
  <si>
    <t>Slc39a9</t>
  </si>
  <si>
    <t>solute carrier family 39 (zinc transporter), member 9</t>
  </si>
  <si>
    <t>1421830_at</t>
  </si>
  <si>
    <t>Ak3l1 /// LOC100047616 /// OTTMUSG00000013175</t>
  </si>
  <si>
    <t>similar to adenylate kinase 4</t>
  </si>
  <si>
    <t>ENSMUSG00000028527</t>
  </si>
  <si>
    <t>635960|11639|100047616</t>
  </si>
  <si>
    <t>1422421_at</t>
  </si>
  <si>
    <t>Defcr-rs12</t>
  </si>
  <si>
    <t>defensin, alpha, related sequence 12</t>
  </si>
  <si>
    <t>1460305_at</t>
  </si>
  <si>
    <t>Itga3</t>
  </si>
  <si>
    <t>integrin alpha 3</t>
  </si>
  <si>
    <t>ENSMUSG00000001507</t>
  </si>
  <si>
    <t>1423917_a_at</t>
  </si>
  <si>
    <t>Cttn</t>
  </si>
  <si>
    <t>cortactin</t>
  </si>
  <si>
    <t>ENSMUSG00000031078</t>
  </si>
  <si>
    <t>1416378_at</t>
  </si>
  <si>
    <t>Pnkp</t>
  </si>
  <si>
    <t>polynucleotide kinase 3'- phosphatase</t>
  </si>
  <si>
    <t>ENSMUSG00000002963</t>
  </si>
  <si>
    <t>1421408_at</t>
  </si>
  <si>
    <t>Igsf6</t>
  </si>
  <si>
    <t>immunoglobulin superfamily, member 6</t>
  </si>
  <si>
    <t>ENSMUSG00000035004</t>
  </si>
  <si>
    <t>1455683_a_at</t>
  </si>
  <si>
    <t>Tbc1d8</t>
  </si>
  <si>
    <t>TBC1 domain family, member 8</t>
  </si>
  <si>
    <t>ENSMUSG00000003134</t>
  </si>
  <si>
    <t>1450009_at</t>
  </si>
  <si>
    <t>Ltf</t>
  </si>
  <si>
    <t>lactotransferrin</t>
  </si>
  <si>
    <t>ENSMUSG00000032496</t>
  </si>
  <si>
    <t>1416896_at</t>
  </si>
  <si>
    <t>Rps6ka1</t>
  </si>
  <si>
    <t>ribosomal protein S6 kinase polypeptide 1</t>
  </si>
  <si>
    <t>ENSMUSG00000003644</t>
  </si>
  <si>
    <t>1456510_x_at</t>
  </si>
  <si>
    <t>Higd1c /// Mettl7a2</t>
  </si>
  <si>
    <t>HIG1 domain family, member 1C</t>
  </si>
  <si>
    <t>ENSMUSG00000056487|ENSMUSG00000054619</t>
  </si>
  <si>
    <t>393082|380975</t>
  </si>
  <si>
    <t>1427035_at</t>
  </si>
  <si>
    <t>Slc39a14</t>
  </si>
  <si>
    <t>solute carrier family 39 (zinc transporter), member 14</t>
  </si>
  <si>
    <t>ENSMUSG00000022094</t>
  </si>
  <si>
    <t>1425181_at</t>
  </si>
  <si>
    <t>Sgip1</t>
  </si>
  <si>
    <t>SH3-domain GRB2-like (endophilin) interacting protein 1 (Sgip1), mRNA</t>
  </si>
  <si>
    <t>ENSMUSG00000028524</t>
  </si>
  <si>
    <t>1453839_a_at</t>
  </si>
  <si>
    <t>Pi16</t>
  </si>
  <si>
    <t>peptidase inhibitor 16</t>
  </si>
  <si>
    <t>ENSMUSG00000024011</t>
  </si>
  <si>
    <t>1417840_at</t>
  </si>
  <si>
    <t>1500031L02Rik</t>
  </si>
  <si>
    <t>RIKEN cDNA 1500031L02 gene</t>
  </si>
  <si>
    <t>ENSMUSG00000035790</t>
  </si>
  <si>
    <t>1451346_at</t>
  </si>
  <si>
    <t>Mtap</t>
  </si>
  <si>
    <t>methylthioadenosine phosphorylase</t>
  </si>
  <si>
    <t>ENSMUSG00000062937</t>
  </si>
  <si>
    <t>1437523_s_at</t>
  </si>
  <si>
    <t>Sgcg</t>
  </si>
  <si>
    <t>sarcoglycan, gamma (dystrophin-associated glycoprotein)</t>
  </si>
  <si>
    <t>ENSMUSG00000035296</t>
  </si>
  <si>
    <t>1448088_at</t>
  </si>
  <si>
    <t>C78228</t>
  </si>
  <si>
    <t>expressed sequence C78228</t>
  </si>
  <si>
    <t>1426167_a_at</t>
  </si>
  <si>
    <t>Camk4</t>
  </si>
  <si>
    <t>calcium/calmodulin-dependent protein kinase IV</t>
  </si>
  <si>
    <t>ENSMUSG00000038128</t>
  </si>
  <si>
    <t>1417588_at</t>
  </si>
  <si>
    <t>ENSMUSG00000026994</t>
  </si>
  <si>
    <t>1435288_at</t>
  </si>
  <si>
    <t>Coro1a</t>
  </si>
  <si>
    <t>coronin, actin binding protein 1A</t>
  </si>
  <si>
    <t>ENSMUSG00000030707</t>
  </si>
  <si>
    <t>1434054_at</t>
  </si>
  <si>
    <t>Mafg</t>
  </si>
  <si>
    <t>|ENSMUSG00000051510</t>
  </si>
  <si>
    <t>1436879_x_at</t>
  </si>
  <si>
    <t>1421429_a_at</t>
  </si>
  <si>
    <t>Npnt</t>
  </si>
  <si>
    <t>nephronectin</t>
  </si>
  <si>
    <t>ENSMUSG00000040998</t>
  </si>
  <si>
    <t>1422433_s_at</t>
  </si>
  <si>
    <t>Idh1</t>
  </si>
  <si>
    <t>isocitrate dehydrogenase 1 (NADP+), soluble</t>
  </si>
  <si>
    <t>ENSMUSG00000025950</t>
  </si>
  <si>
    <t>1418464_at</t>
  </si>
  <si>
    <t>Matn4</t>
  </si>
  <si>
    <t>matrilin 4</t>
  </si>
  <si>
    <t>ENSMUSG00000016995</t>
  </si>
  <si>
    <t>1426217_at</t>
  </si>
  <si>
    <t>Tmem216</t>
  </si>
  <si>
    <t>transmembrane protein 216</t>
  </si>
  <si>
    <t>ENSMUSG00000024667</t>
  </si>
  <si>
    <t>1451814_a_at</t>
  </si>
  <si>
    <t>Htatip2</t>
  </si>
  <si>
    <t>HIV-1 tat interactive protein 2, homolog (human)</t>
  </si>
  <si>
    <t>ENSMUSG00000039745</t>
  </si>
  <si>
    <t>1425980_at</t>
  </si>
  <si>
    <t>|ENSMUSG00000030032</t>
  </si>
  <si>
    <t>1417751_at</t>
  </si>
  <si>
    <t>Stk10</t>
  </si>
  <si>
    <t>serine/threonine kinase 10</t>
  </si>
  <si>
    <t>ENSMUSG00000020272</t>
  </si>
  <si>
    <t>1454870_x_at</t>
  </si>
  <si>
    <t>Gpr172b</t>
  </si>
  <si>
    <t>G protein-coupled receptor 172B</t>
  </si>
  <si>
    <t>ENSMUSG00000022560</t>
  </si>
  <si>
    <t>1434135_at</t>
  </si>
  <si>
    <t>B3galnt2</t>
  </si>
  <si>
    <t>UDP-GalNAc:betaGlcNAc beta 1,3-galactosaminyltransferase, polypeptide 2</t>
  </si>
  <si>
    <t>ENSMUSG00000039242</t>
  </si>
  <si>
    <t>1426554_a_at</t>
  </si>
  <si>
    <t>Pgam1</t>
  </si>
  <si>
    <t>phosphoglycerate mutase 1</t>
  </si>
  <si>
    <t>ENSMUSG00000011752|ENSMUSG00000069106|ENSMUSG00000082016</t>
  </si>
  <si>
    <t>1424769_s_at</t>
  </si>
  <si>
    <t>Cald1</t>
  </si>
  <si>
    <t>caldesmon 1</t>
  </si>
  <si>
    <t>ENSMUSG00000029761</t>
  </si>
  <si>
    <t>1426869_at</t>
  </si>
  <si>
    <t>Boc</t>
  </si>
  <si>
    <t>biregional cell adhesion molecule-related/down-regulated by oncogenes (Cdon) binding protein</t>
  </si>
  <si>
    <t>ENSMUSG00000022687</t>
  </si>
  <si>
    <t>1418037_at</t>
  </si>
  <si>
    <t>C4bp</t>
  </si>
  <si>
    <t>complement component 4 binding protein</t>
  </si>
  <si>
    <t>ENSMUSG00000026405</t>
  </si>
  <si>
    <t>1425297_at</t>
  </si>
  <si>
    <t>Zfp825</t>
  </si>
  <si>
    <t>zinc finger protein 825</t>
  </si>
  <si>
    <t>ENSMUSG00000069208</t>
  </si>
  <si>
    <t>1452645_x_at</t>
  </si>
  <si>
    <t>Klra1 /// Klra22</t>
  </si>
  <si>
    <t>killer cell lectin-like receptor subfamily A, member 22</t>
  </si>
  <si>
    <t>16627|93969</t>
  </si>
  <si>
    <t>1427008_at</t>
  </si>
  <si>
    <t>Rnf43</t>
  </si>
  <si>
    <t>ring finger protein 43</t>
  </si>
  <si>
    <t>ENSMUSG00000034177</t>
  </si>
  <si>
    <t>1448566_at</t>
  </si>
  <si>
    <t>Slc40a1</t>
  </si>
  <si>
    <t>solute carrier family 40 (iron-regulated transporter), member 1</t>
  </si>
  <si>
    <t>ENSMUSG00000025993</t>
  </si>
  <si>
    <t>1422873_at</t>
  </si>
  <si>
    <t>Prg2</t>
  </si>
  <si>
    <t>proteoglycan 2, bone marrow</t>
  </si>
  <si>
    <t>ENSMUSG00000027073</t>
  </si>
  <si>
    <t>1419700_a_at</t>
  </si>
  <si>
    <t>Prom1</t>
  </si>
  <si>
    <t>prominin 1</t>
  </si>
  <si>
    <t>ENSMUSG00000029086</t>
  </si>
  <si>
    <t>1426103_a_at</t>
  </si>
  <si>
    <t>Esr2</t>
  </si>
  <si>
    <t>estrogen receptor 2 (beta)</t>
  </si>
  <si>
    <t>ENSMUSG00000021055</t>
  </si>
  <si>
    <t>1451691_at</t>
  </si>
  <si>
    <t>Ednra</t>
  </si>
  <si>
    <t>endothelin receptor type A</t>
  </si>
  <si>
    <t>ENSMUSG00000031616</t>
  </si>
  <si>
    <t>1450628_at</t>
  </si>
  <si>
    <t>Slc2a8</t>
  </si>
  <si>
    <t>solute carrier family 2, (facilitated glucose transporter), member 8</t>
  </si>
  <si>
    <t>ENSMUSG00000026791</t>
  </si>
  <si>
    <t>1418461_at</t>
  </si>
  <si>
    <t>Sh3d19</t>
  </si>
  <si>
    <t>SH3 domain protein D19</t>
  </si>
  <si>
    <t>ENSMUSG00000028082</t>
  </si>
  <si>
    <t>1426096_at</t>
  </si>
  <si>
    <t>Prmt7</t>
  </si>
  <si>
    <t>protein arginine N-methyltransferase 7</t>
  </si>
  <si>
    <t>|ENSMUSG00000060098</t>
  </si>
  <si>
    <t>1439453_x_at</t>
  </si>
  <si>
    <t>1418034_at</t>
  </si>
  <si>
    <t>Mrps9</t>
  </si>
  <si>
    <t>mitochondrial ribosomal protein S9</t>
  </si>
  <si>
    <t>ENSMUSG00000060679</t>
  </si>
  <si>
    <t>1439406_x_at</t>
  </si>
  <si>
    <t>Fars2</t>
  </si>
  <si>
    <t>phenylalanine-tRNA synthetase 2 (mitochondrial)</t>
  </si>
  <si>
    <t>ENSMUSG00000021420</t>
  </si>
  <si>
    <t>1421097_at</t>
  </si>
  <si>
    <t>1419832_s_at</t>
  </si>
  <si>
    <t>1425683_at</t>
  </si>
  <si>
    <t>1424698_s_at</t>
  </si>
  <si>
    <t>Gca</t>
  </si>
  <si>
    <t>grancalcin</t>
  </si>
  <si>
    <t>ENSMUSG00000026893</t>
  </si>
  <si>
    <t>1451110_at</t>
  </si>
  <si>
    <t>Egln1</t>
  </si>
  <si>
    <t>EGL nine homolog 1 (C. elegans)</t>
  </si>
  <si>
    <t>ENSMUSG00000031987</t>
  </si>
  <si>
    <t>1419216_at</t>
  </si>
  <si>
    <t>Azi1</t>
  </si>
  <si>
    <t>5-azacytidine induced gene 1</t>
  </si>
  <si>
    <t>ENSMUSG00000039781</t>
  </si>
  <si>
    <t>1420357_s_at</t>
  </si>
  <si>
    <t>Xlr3b</t>
  </si>
  <si>
    <t>X-linked lymphocyte-regulated 3B</t>
  </si>
  <si>
    <t>ENSMUSG00000057836|ENSMUSG00000058147|ENSMUSG00000073125|ENSMUSG00000081940|ENSMUSG00000083847</t>
  </si>
  <si>
    <t>22445|22446|574437</t>
  </si>
  <si>
    <t>1456095_at</t>
  </si>
  <si>
    <t>Tyr</t>
  </si>
  <si>
    <t>tyrosinase</t>
  </si>
  <si>
    <t>|ENSMUSG00000004651</t>
  </si>
  <si>
    <t>1449489_at</t>
  </si>
  <si>
    <t>Tssk2</t>
  </si>
  <si>
    <t>testis-specific serine kinase 2</t>
  </si>
  <si>
    <t>ENSMUSG00000045521</t>
  </si>
  <si>
    <t>1451605_at</t>
  </si>
  <si>
    <t>Dyx1c1</t>
  </si>
  <si>
    <t>dyslexia susceptibility 1 candidate 1 homolog (human)</t>
  </si>
  <si>
    <t>ENSMUSG00000032210|ENSMUSG00000089865</t>
  </si>
  <si>
    <t>1426351_at</t>
  </si>
  <si>
    <t>Hspd1</t>
  </si>
  <si>
    <t>heat shock protein 1 (chaperonin)</t>
  </si>
  <si>
    <t>ENSMUSG00000025980|ENSMUSG00000058809</t>
  </si>
  <si>
    <t>1460681_at</t>
  </si>
  <si>
    <t>1422894_at</t>
  </si>
  <si>
    <t>Sfmbt1</t>
  </si>
  <si>
    <t>Scm-like with four mbt domains 1</t>
  </si>
  <si>
    <t>ENSMUSG00000006527</t>
  </si>
  <si>
    <t>1425976_x_at</t>
  </si>
  <si>
    <t>Zfp353</t>
  </si>
  <si>
    <t>zinc finger protein 353</t>
  </si>
  <si>
    <t>1427778_at</t>
  </si>
  <si>
    <t>Defb8</t>
  </si>
  <si>
    <t>defensin beta 8</t>
  </si>
  <si>
    <t>ENSMUSG00000031471</t>
  </si>
  <si>
    <t>1418633_at</t>
  </si>
  <si>
    <t>Notch1</t>
  </si>
  <si>
    <t>Notch gene homolog 1 (Drosophila)</t>
  </si>
  <si>
    <t>ENSMUSG00000026923</t>
  </si>
  <si>
    <t>1422269_at</t>
  </si>
  <si>
    <t>Insm2</t>
  </si>
  <si>
    <t>insulinoma-associated 2</t>
  </si>
  <si>
    <t>ENSMUSG00000045440</t>
  </si>
  <si>
    <t>1450712_at</t>
  </si>
  <si>
    <t>Kcnj9</t>
  </si>
  <si>
    <t>potassium inwardly-rectifying channel, subfamily J, member 9</t>
  </si>
  <si>
    <t>ENSMUSG00000038026</t>
  </si>
  <si>
    <t>1450592_at</t>
  </si>
  <si>
    <t>Olfr68 /// Olfr69</t>
  </si>
  <si>
    <t>olfactory receptor 69</t>
  </si>
  <si>
    <t>ENSMUSG00000061626|ENSMUSG00000058662</t>
  </si>
  <si>
    <t>18369|18370</t>
  </si>
  <si>
    <t>1422011_s_at</t>
  </si>
  <si>
    <t>3830403N18Rik /// Xlr</t>
  </si>
  <si>
    <t>RIKEN cDNA 3830403N18 gene</t>
  </si>
  <si>
    <t>ENSMUSG00000054626|ENSMUSG00000081937|ENSMUSG00000031125</t>
  </si>
  <si>
    <t>22441|70691</t>
  </si>
  <si>
    <t>1418543_s_at</t>
  </si>
  <si>
    <t>Ccdc43</t>
  </si>
  <si>
    <t>coiled-coil domain containing 43</t>
  </si>
  <si>
    <t>ENSMUSG00000020925</t>
  </si>
  <si>
    <t>1448407_at</t>
  </si>
  <si>
    <t>4632428N05Rik</t>
  </si>
  <si>
    <t>RIKEN cDNA 4632428N05 gene</t>
  </si>
  <si>
    <t>ENSMUSG00000020101</t>
  </si>
  <si>
    <t>1417544_a_at</t>
  </si>
  <si>
    <t>Flot2</t>
  </si>
  <si>
    <t>flotillin 2</t>
  </si>
  <si>
    <t>ENSMUSG00000061981</t>
  </si>
  <si>
    <t>1432820_at</t>
  </si>
  <si>
    <t>1449847_a_at</t>
  </si>
  <si>
    <t>1425067_at</t>
  </si>
  <si>
    <t>Celsr3</t>
  </si>
  <si>
    <t>cadherin, EGF LAG seven-pass G-type receptor 3 (flamingo homolog, Drosophila)</t>
  </si>
  <si>
    <t>ENSMUSG00000023473</t>
  </si>
  <si>
    <t>1422081_at</t>
  </si>
  <si>
    <t>Ky</t>
  </si>
  <si>
    <t>kyphoscoliosis peptidase</t>
  </si>
  <si>
    <t>1421949_a_at</t>
  </si>
  <si>
    <t>Ccdc123</t>
  </si>
  <si>
    <t>coiled-coil domain containing 123</t>
  </si>
  <si>
    <t>ENSMUSG00000023072</t>
  </si>
  <si>
    <t>1425666_at</t>
  </si>
  <si>
    <t>LOC100045988 /// Zic5</t>
  </si>
  <si>
    <t>zinc finger protein of the cerebellum 5</t>
  </si>
  <si>
    <t>ENSMUSG00000041703|ENSMUSG00000081749</t>
  </si>
  <si>
    <t>65100|100045988</t>
  </si>
  <si>
    <t>1422852_at</t>
  </si>
  <si>
    <t>Cib2</t>
  </si>
  <si>
    <t>calcium and integrin binding family member 2</t>
  </si>
  <si>
    <t>ENSMUSG00000037493</t>
  </si>
  <si>
    <t>1436241_s_at</t>
  </si>
  <si>
    <t>Hira</t>
  </si>
  <si>
    <t>histone cell cycle regulation defective homolog A (S. cerevisiae)</t>
  </si>
  <si>
    <t>ENSMUSG00000022702</t>
  </si>
  <si>
    <t>1419512_at</t>
  </si>
  <si>
    <t>Prpf40b</t>
  </si>
  <si>
    <t>PRP40 pre-mRNA processing factor 40 homolog B (yeast)</t>
  </si>
  <si>
    <t>ENSMUSG00000023007</t>
  </si>
  <si>
    <t>1452751_at</t>
  </si>
  <si>
    <t>Ebf3</t>
  </si>
  <si>
    <t>early B-cell factor 3</t>
  </si>
  <si>
    <t>ENSMUSG00000010476</t>
  </si>
  <si>
    <t>1422129_at</t>
  </si>
  <si>
    <t>Apc2</t>
  </si>
  <si>
    <t>adenomatosis polyposis coli 2</t>
  </si>
  <si>
    <t>ENSMUSG00000020135</t>
  </si>
  <si>
    <t>1448893_at</t>
  </si>
  <si>
    <t>1450910_at</t>
  </si>
  <si>
    <t>Cap2</t>
  </si>
  <si>
    <t>CAP, adenylate cyclase-associated protein, 2 (yeast)</t>
  </si>
  <si>
    <t>ENSMUSG00000021373</t>
  </si>
  <si>
    <t>1418028_at</t>
  </si>
  <si>
    <t>Dct</t>
  </si>
  <si>
    <t>dopachrome tautomerase</t>
  </si>
  <si>
    <t>ENSMUSG00000022129</t>
  </si>
  <si>
    <t>1426462_at</t>
  </si>
  <si>
    <t>Gphn</t>
  </si>
  <si>
    <t>gephyrin</t>
  </si>
  <si>
    <t>ENSMUSG00000047454</t>
  </si>
  <si>
    <t>1424926_at</t>
  </si>
  <si>
    <t>Sec63</t>
  </si>
  <si>
    <t>SEC63-like (S. cerevisiae)</t>
  </si>
  <si>
    <t>ENSMUSG00000019802</t>
  </si>
  <si>
    <t>1418085_at</t>
  </si>
  <si>
    <t>Prkcz</t>
  </si>
  <si>
    <t>protein kinase C, zeta</t>
  </si>
  <si>
    <t>ENSMUSG00000029053</t>
  </si>
  <si>
    <t>1425137_a_at</t>
  </si>
  <si>
    <t>H2-Q10</t>
  </si>
  <si>
    <t>histocompatibility 2, Q region locus 10</t>
  </si>
  <si>
    <t>ENSMUSG00000067235</t>
  </si>
  <si>
    <t>1420274_at</t>
  </si>
  <si>
    <t>Tap1</t>
  </si>
  <si>
    <t>transporter 1, ATP-binding cassette, sub-family B (MDR/TAP)</t>
  </si>
  <si>
    <t>ENSMUSG00000037321</t>
  </si>
  <si>
    <t>1421480_a_at</t>
  </si>
  <si>
    <t>Adarb1</t>
  </si>
  <si>
    <t>adenosine deaminase, RNA-specific, B1</t>
  </si>
  <si>
    <t>ENSMUSG00000020262</t>
  </si>
  <si>
    <t>1416838_at</t>
  </si>
  <si>
    <t>Mut</t>
  </si>
  <si>
    <t>methylmalonyl-Coenzyme A mutase</t>
  </si>
  <si>
    <t>ENSMUSG00000023921</t>
  </si>
  <si>
    <t>1451661_at</t>
  </si>
  <si>
    <t>Akap4</t>
  </si>
  <si>
    <t>A kinase (PRKA) anchor protein 4</t>
  </si>
  <si>
    <t>ENSMUSG00000050089</t>
  </si>
  <si>
    <t>1418437_a_at</t>
  </si>
  <si>
    <t>Mlx</t>
  </si>
  <si>
    <t>MAX-like protein X</t>
  </si>
  <si>
    <t>ENSMUSG00000017801</t>
  </si>
  <si>
    <t>1450601_at</t>
  </si>
  <si>
    <t>V1rb8</t>
  </si>
  <si>
    <t>vomeronasal 1 receptor, B8</t>
  </si>
  <si>
    <t>ENSMUSG00000061653</t>
  </si>
  <si>
    <t>1453830_at</t>
  </si>
  <si>
    <t>Eed</t>
  </si>
  <si>
    <t>embryonic ectoderm development</t>
  </si>
  <si>
    <t>1453450_at</t>
  </si>
  <si>
    <t>C030006K11Rik</t>
  </si>
  <si>
    <t>RIKEN cDNA C030006K11 gene</t>
  </si>
  <si>
    <t>ENSMUSG00000079002|ENSMUSG00000033697</t>
  </si>
  <si>
    <t>1419438_at</t>
  </si>
  <si>
    <t>Sim2</t>
  </si>
  <si>
    <t>single-minded homolog 2 (Drosophila)</t>
  </si>
  <si>
    <t>ENSMUSG00000062713</t>
  </si>
  <si>
    <t>1424702_a_at</t>
  </si>
  <si>
    <t>Atg2b</t>
  </si>
  <si>
    <t>ATG2 autophagy related 2 homolog B (S. cerevisiae)</t>
  </si>
  <si>
    <t>ENSMUSG00000041341</t>
  </si>
  <si>
    <t>1437378_x_at</t>
  </si>
  <si>
    <t>Scarb1</t>
  </si>
  <si>
    <t>scavenger receptor class B, member 1</t>
  </si>
  <si>
    <t>ENSMUSG00000037936</t>
  </si>
  <si>
    <t>1452803_at</t>
  </si>
  <si>
    <t>Glipr2</t>
  </si>
  <si>
    <t>GLI pathogenesis-related 2</t>
  </si>
  <si>
    <t>ENSMUSG00000028480</t>
  </si>
  <si>
    <t>1425451_s_at</t>
  </si>
  <si>
    <t>Chi3l3 /// Chi3l4</t>
  </si>
  <si>
    <t>chitinase 3-like 4</t>
  </si>
  <si>
    <t>ENSMUSG00000063779|ENSMUSG00000040809</t>
  </si>
  <si>
    <t>104183|12655</t>
  </si>
  <si>
    <t>1417775_at</t>
  </si>
  <si>
    <t>Polr1a</t>
  </si>
  <si>
    <t>polymerase (RNA) I polypeptide A</t>
  </si>
  <si>
    <t>ENSMUSG00000049553</t>
  </si>
  <si>
    <t>1421017_at</t>
  </si>
  <si>
    <t>|ENSMUSG00000041014</t>
  </si>
  <si>
    <t>1425990_a_at</t>
  </si>
  <si>
    <t>Nfatc2</t>
  </si>
  <si>
    <t>nuclear factor of activated T-cells, cytoplasmic, calcineurin-dependent 2</t>
  </si>
  <si>
    <t>ENSMUSG00000027544</t>
  </si>
  <si>
    <t>1421988_at</t>
  </si>
  <si>
    <t>Papss2</t>
  </si>
  <si>
    <t>3'-phosphoadenosine 5'-phosphosulfate synthase 2</t>
  </si>
  <si>
    <t>ENSMUSG00000024899</t>
  </si>
  <si>
    <t>1429317_at</t>
  </si>
  <si>
    <t>1427941_at</t>
  </si>
  <si>
    <t>Dicer1</t>
  </si>
  <si>
    <t>Dicer1, Dcr-1 homolog (Drosophila)</t>
  </si>
  <si>
    <t>ENSMUSG00000041415</t>
  </si>
  <si>
    <t>1448907_at</t>
  </si>
  <si>
    <t>Thop1</t>
  </si>
  <si>
    <t>thimet oligopeptidase 1</t>
  </si>
  <si>
    <t>ENSMUSG00000004929</t>
  </si>
  <si>
    <t>1415738_at</t>
  </si>
  <si>
    <t>Txndc12</t>
  </si>
  <si>
    <t>thioredoxin domain containing 12 (endoplasmic reticulum)</t>
  </si>
  <si>
    <t>ENSMUSG00000028567</t>
  </si>
  <si>
    <t>1439445_x_at</t>
  </si>
  <si>
    <t>Acly</t>
  </si>
  <si>
    <t>ATP citrate lyase</t>
  </si>
  <si>
    <t>ENSMUSG00000020917</t>
  </si>
  <si>
    <t>1415765_at</t>
  </si>
  <si>
    <t>Hnrnpul2</t>
  </si>
  <si>
    <t>heterogeneous nuclear ribonucleoprotein U-like 2</t>
  </si>
  <si>
    <t>ENSMUSG00000071659</t>
  </si>
  <si>
    <t>1449980_a_at</t>
  </si>
  <si>
    <t>Gabrd</t>
  </si>
  <si>
    <t>gamma-aminobutyric acid (GABA) A receptor, subunit delta</t>
  </si>
  <si>
    <t>ENSMUSG00000029054</t>
  </si>
  <si>
    <t>1436078_at</t>
  </si>
  <si>
    <t>Fcho1</t>
  </si>
  <si>
    <t>FCH domain only 1</t>
  </si>
  <si>
    <t>ENSMUSG00000070000</t>
  </si>
  <si>
    <t>1428485_at</t>
  </si>
  <si>
    <t>Car12</t>
  </si>
  <si>
    <t>carbonic anyhydrase 12</t>
  </si>
  <si>
    <t>ENSMUSG00000032373</t>
  </si>
  <si>
    <t>1437752_at</t>
  </si>
  <si>
    <t>ENSMUSG00000050966</t>
  </si>
  <si>
    <t>1418948_at</t>
  </si>
  <si>
    <t>Fscn3</t>
  </si>
  <si>
    <t>fascin homolog 3, actin-bundling protein, testicular (Strongylocentrotus purpuratus)</t>
  </si>
  <si>
    <t>ENSMUSG00000029707</t>
  </si>
  <si>
    <t>1419088_at</t>
  </si>
  <si>
    <t>Timp3</t>
  </si>
  <si>
    <t>tissue inhibitor of metalloproteinase 3</t>
  </si>
  <si>
    <t>ENSMUSG00000020044</t>
  </si>
  <si>
    <t>1426261_s_at</t>
  </si>
  <si>
    <t>Ugt1a10</t>
  </si>
  <si>
    <t>UDP glycosyltransferase 1 family, polypeptide A10 Gene [Source:MGI Symbol;Acc:MGI:3580642]</t>
  </si>
  <si>
    <t>ENSMUSG00000054545|ENSMUSG00000089675|ENSMUSG00000089943|ENSMUSG00000089960|ENSMUSG00000090124|ENSMUSG00000090145|ENSMUSG00000090165|ENSMUSG00000090171|ENSMUSG00000090175</t>
  </si>
  <si>
    <t>1425496_at</t>
  </si>
  <si>
    <t>Abca3</t>
  </si>
  <si>
    <t>ATP-binding cassette, sub-family A (ABC1), member 3</t>
  </si>
  <si>
    <t>ENSMUSG00000024130</t>
  </si>
  <si>
    <t>1425541_at</t>
  </si>
  <si>
    <t>Ddx27</t>
  </si>
  <si>
    <t>DEAD (Asp-Glu-Ala-Asp) box polypeptide 27</t>
  </si>
  <si>
    <t>|ENSMUSG00000017999</t>
  </si>
  <si>
    <t>1421672_at</t>
  </si>
  <si>
    <t>Il17a</t>
  </si>
  <si>
    <t>interleukin 17A</t>
  </si>
  <si>
    <t>ENSMUSG00000025929</t>
  </si>
  <si>
    <t>1437611_x_at</t>
  </si>
  <si>
    <t>Kif2c</t>
  </si>
  <si>
    <t>kinesin family member 2C</t>
  </si>
  <si>
    <t>ENSMUSG00000028678</t>
  </si>
  <si>
    <t>1449550_at</t>
  </si>
  <si>
    <t>Myo1c</t>
  </si>
  <si>
    <t>myosin IC</t>
  </si>
  <si>
    <t>ENSMUSG00000017774</t>
  </si>
  <si>
    <t>1427170_at</t>
  </si>
  <si>
    <t>Psma8</t>
  </si>
  <si>
    <t>proteasome (prosome, macropain) subunit, alpha type, 8</t>
  </si>
  <si>
    <t>ENSMUSG00000036743</t>
  </si>
  <si>
    <t>1450939_at</t>
  </si>
  <si>
    <t>Entpd1</t>
  </si>
  <si>
    <t>ectonucleoside triphosphate diphosphohydrolase 1</t>
  </si>
  <si>
    <t>ENSMUSG00000048120</t>
  </si>
  <si>
    <t>1419709_at</t>
  </si>
  <si>
    <t>Stfa1 /// Stfa3</t>
  </si>
  <si>
    <t>stefin A3</t>
  </si>
  <si>
    <t>ENSMUSG00000054905</t>
  </si>
  <si>
    <t>20861|20863</t>
  </si>
  <si>
    <t>1431349_at</t>
  </si>
  <si>
    <t>Hnrnpab</t>
  </si>
  <si>
    <t>heterogeneous nuclear ribonucleoprotein A/B</t>
  </si>
  <si>
    <t>ENSMUSG00000020358|</t>
  </si>
  <si>
    <t>1448273_at</t>
  </si>
  <si>
    <t>Gss</t>
  </si>
  <si>
    <t>glutathione synthetase</t>
  </si>
  <si>
    <t>ENSMUSG00000027610</t>
  </si>
  <si>
    <t>1448561_at</t>
  </si>
  <si>
    <t>Ncf2</t>
  </si>
  <si>
    <t>neutrophil cytosolic factor 2</t>
  </si>
  <si>
    <t>ENSMUSG00000082433|ENSMUSG00000026480</t>
  </si>
  <si>
    <t>1450784_at</t>
  </si>
  <si>
    <t>Reck</t>
  </si>
  <si>
    <t>reversion-inducing-cysteine-rich protein with kazal motifs</t>
  </si>
  <si>
    <t>ENSMUSG00000028476</t>
  </si>
  <si>
    <t>1424500_at</t>
  </si>
  <si>
    <t>Utp6</t>
  </si>
  <si>
    <t>UTP6, small subunit (SSU) processome component, homolog (yeast)</t>
  </si>
  <si>
    <t>ENSMUSG00000035575</t>
  </si>
  <si>
    <t>1421019_at</t>
  </si>
  <si>
    <t>1700021F05Rik</t>
  </si>
  <si>
    <t>RIKEN cDNA 1700021F05 gene</t>
  </si>
  <si>
    <t>ENSMUSG00000019797</t>
  </si>
  <si>
    <t>1426750_at</t>
  </si>
  <si>
    <t>Flnb</t>
  </si>
  <si>
    <t>filamin, beta</t>
  </si>
  <si>
    <t>ENSMUSG00000025278</t>
  </si>
  <si>
    <t>1426197_at</t>
  </si>
  <si>
    <t>Igh /// LOC636979 /// LOC636988 /// LOC640614</t>
  </si>
  <si>
    <t>similar to Ig heavy chain V region 93G7 precursor</t>
  </si>
  <si>
    <t>ENSMUSG00000076741|ENSMUSG00000076691|ENSMUSG00000076720|ENSMUSG00000076693|ENSMUSG00000076736|ENSMUSG00000076699</t>
  </si>
  <si>
    <t>636979|111507|636988|640614</t>
  </si>
  <si>
    <t>1449028_at</t>
  </si>
  <si>
    <t>Rhou</t>
  </si>
  <si>
    <t>ras homolog gene family, member U</t>
  </si>
  <si>
    <t>ENSMUSG00000039960</t>
  </si>
  <si>
    <t>1438374_x_at</t>
  </si>
  <si>
    <t>App</t>
  </si>
  <si>
    <t>amyloid beta (A4) precursor protein</t>
  </si>
  <si>
    <t>ENSMUSG00000022892</t>
  </si>
  <si>
    <t>1424363_at</t>
  </si>
  <si>
    <t>Mycbpap</t>
  </si>
  <si>
    <t>MYCBP associated protein</t>
  </si>
  <si>
    <t>ENSMUSG00000039110</t>
  </si>
  <si>
    <t>1421958_at</t>
  </si>
  <si>
    <t>L1cam</t>
  </si>
  <si>
    <t>L1 cell adhesion molecule</t>
  </si>
  <si>
    <t>ENSMUSG00000031391</t>
  </si>
  <si>
    <t>1425538_x_at</t>
  </si>
  <si>
    <t>1426958_at</t>
  </si>
  <si>
    <t>Rps9</t>
  </si>
  <si>
    <t>ribosomal protein S9</t>
  </si>
  <si>
    <t>ENSMUSG00000006333</t>
  </si>
  <si>
    <t>1448856_a_at</t>
  </si>
  <si>
    <t>Msra</t>
  </si>
  <si>
    <t>methionine sulfoxide reductase A</t>
  </si>
  <si>
    <t>ENSMUSG00000054733</t>
  </si>
  <si>
    <t>1419534_at</t>
  </si>
  <si>
    <t>Olr1</t>
  </si>
  <si>
    <t>oxidized low density lipoprotein (lectin-like) receptor 1</t>
  </si>
  <si>
    <t>ENSMUSG00000030162</t>
  </si>
  <si>
    <t>1436301_at</t>
  </si>
  <si>
    <t>Dstyk</t>
  </si>
  <si>
    <t>dual serine/threonine and tyrosine protein kinase</t>
  </si>
  <si>
    <t>ENSMUSG00000042046</t>
  </si>
  <si>
    <t>1455713_x_at</t>
  </si>
  <si>
    <t>Phb2</t>
  </si>
  <si>
    <t>prohibitin 2</t>
  </si>
  <si>
    <t>|ENSMUSG00000004264</t>
  </si>
  <si>
    <t>1452041_at</t>
  </si>
  <si>
    <t>Klhl26</t>
  </si>
  <si>
    <t>kelch-like 26 (Drosophila)</t>
  </si>
  <si>
    <t>ENSMUSG00000055707</t>
  </si>
  <si>
    <t>1419789_at</t>
  </si>
  <si>
    <t>Agap2</t>
  </si>
  <si>
    <t>ArfGAP with GTPase domain, ankyrin repeat and PH domain 2 (Agap2), mRNA</t>
  </si>
  <si>
    <t>|ENSMUSG00000040462</t>
  </si>
  <si>
    <t>1439451_x_at</t>
  </si>
  <si>
    <t>1427325_s_at</t>
  </si>
  <si>
    <t>Akna</t>
  </si>
  <si>
    <t>AT-hook transcription factor</t>
  </si>
  <si>
    <t>ENSMUSG00000039158</t>
  </si>
  <si>
    <t>1452206_at</t>
  </si>
  <si>
    <t>Sucla2</t>
  </si>
  <si>
    <t>succinate-Coenzyme A ligase, ADP-forming, beta subunit</t>
  </si>
  <si>
    <t>ENSMUSG00000022110</t>
  </si>
  <si>
    <t>1425604_at</t>
  </si>
  <si>
    <t>Crkl</t>
  </si>
  <si>
    <t>v-crk sarcoma virus CT10 oncogene homolog (avian)-like</t>
  </si>
  <si>
    <t>1454260_at</t>
  </si>
  <si>
    <t>LOC100047923</t>
  </si>
  <si>
    <t>hypothetical protein LOC100047923</t>
  </si>
  <si>
    <t>ENSMUSG00000044306</t>
  </si>
  <si>
    <t>1417737_at</t>
  </si>
  <si>
    <t>Mrps31</t>
  </si>
  <si>
    <t>mitochondrial ribosomal protein S31</t>
  </si>
  <si>
    <t>ENSMUSG00000031533</t>
  </si>
  <si>
    <t>1435258_at</t>
  </si>
  <si>
    <t>Tmem141</t>
  </si>
  <si>
    <t>transmembrane protein 141</t>
  </si>
  <si>
    <t>ENSMUSG00000026939</t>
  </si>
  <si>
    <t>1431781_at</t>
  </si>
  <si>
    <t>Ypel1</t>
  </si>
  <si>
    <t>yippee-like 1 (Drosophila)</t>
  </si>
  <si>
    <t>ENSMUSG00000022773</t>
  </si>
  <si>
    <t>1423523_at</t>
  </si>
  <si>
    <t>Aass</t>
  </si>
  <si>
    <t>aminoadipate-semialdehyde synthase</t>
  </si>
  <si>
    <t>ENSMUSG00000029695</t>
  </si>
  <si>
    <t>1436351_at</t>
  </si>
  <si>
    <t>Coq3</t>
  </si>
  <si>
    <t>coenzyme Q3 homolog, methyltransferase (yeast)</t>
  </si>
  <si>
    <t>ENSMUSG00000028247</t>
  </si>
  <si>
    <t>1425365_a_at</t>
  </si>
  <si>
    <t>Cyp2d13</t>
  </si>
  <si>
    <t>cytochrome P450, family 2, subfamily d, polypeptide 13</t>
  </si>
  <si>
    <t>ENSMUSG00000057088</t>
  </si>
  <si>
    <t>1415994_at</t>
  </si>
  <si>
    <t>Cyp2e1</t>
  </si>
  <si>
    <t>cytochrome P450, family 2, subfamily e, polypeptide 1</t>
  </si>
  <si>
    <t>ENSMUSG00000025479</t>
  </si>
  <si>
    <t>1419089_at</t>
  </si>
  <si>
    <t>1417736_at</t>
  </si>
  <si>
    <t>Smc6</t>
  </si>
  <si>
    <t>structural maintenance of chromosomes 6</t>
  </si>
  <si>
    <t>ENSMUSG00000020608</t>
  </si>
  <si>
    <t>1425128_at</t>
  </si>
  <si>
    <t>B3gnt8</t>
  </si>
  <si>
    <t>UDP-GlcNAc:betaGal beta-1,3-N-acetylglucosaminyltransferase 8</t>
  </si>
  <si>
    <t>ENSMUSG00000059479</t>
  </si>
  <si>
    <t>1452614_at</t>
  </si>
  <si>
    <t>Bcl2l15</t>
  </si>
  <si>
    <t>BCLl2-like 15</t>
  </si>
  <si>
    <t>ENSMUSG00000044165</t>
  </si>
  <si>
    <t>1425935_at</t>
  </si>
  <si>
    <t>Hspb11</t>
  </si>
  <si>
    <t>heat shock protein family B (small), member 11</t>
  </si>
  <si>
    <t>|ENSMUSG00000063172</t>
  </si>
  <si>
    <t>1455405_at</t>
  </si>
  <si>
    <t>Pstpip2</t>
  </si>
  <si>
    <t>Proline-serine-threonine phosphatase-interacting protein 2, mRNA (cDNA clone MGC:6634 IMAGE:3494357)</t>
  </si>
  <si>
    <t>1453902_at</t>
  </si>
  <si>
    <t>Eif2ak1</t>
  </si>
  <si>
    <t>eukaryotic translation initiation factor 2 alpha kinase 1</t>
  </si>
  <si>
    <t>|ENSMUSG00000029613</t>
  </si>
  <si>
    <t>1423092_at</t>
  </si>
  <si>
    <t>Incenp</t>
  </si>
  <si>
    <t>inner centromere protein</t>
  </si>
  <si>
    <t>ENSMUSG00000024660</t>
  </si>
  <si>
    <t>1427630_x_at</t>
  </si>
  <si>
    <t>1452279_at</t>
  </si>
  <si>
    <t>Cfp</t>
  </si>
  <si>
    <t>complement factor properdin</t>
  </si>
  <si>
    <t>ENSMUSG00000001128</t>
  </si>
  <si>
    <t>1418537_at</t>
  </si>
  <si>
    <t>Isoc2b</t>
  </si>
  <si>
    <t>isochorismatase domain containing 2b</t>
  </si>
  <si>
    <t>ENSMUSG00000052605</t>
  </si>
  <si>
    <t>1418374_at</t>
  </si>
  <si>
    <t>Fxyd3</t>
  </si>
  <si>
    <t>FXYD domain-containing ion transport regulator 3</t>
  </si>
  <si>
    <t>ENSMUSG00000057092</t>
  </si>
  <si>
    <t>1434216_a_at</t>
  </si>
  <si>
    <t>Nudt19</t>
  </si>
  <si>
    <t>nudix (nucleoside diphosphate linked moiety X)-type motif 19</t>
  </si>
  <si>
    <t>ENSMUSG00000034875</t>
  </si>
  <si>
    <t>1460329_at</t>
  </si>
  <si>
    <t>1453666_at</t>
  </si>
  <si>
    <t>Rnf32</t>
  </si>
  <si>
    <t>ring finger protein 32</t>
  </si>
  <si>
    <t>|ENSMUSG00000029130</t>
  </si>
  <si>
    <t>1453612_at</t>
  </si>
  <si>
    <t>Nek1</t>
  </si>
  <si>
    <t>NIMA (never in mitosis gene a)-related expressed kinase 1</t>
  </si>
  <si>
    <t>ENSMUSG00000031644</t>
  </si>
  <si>
    <t>1416649_at</t>
  </si>
  <si>
    <t>Ambp</t>
  </si>
  <si>
    <t>alpha 1 microglobulin/bikunin</t>
  </si>
  <si>
    <t>ENSMUSG00000028356</t>
  </si>
  <si>
    <t>1417566_at</t>
  </si>
  <si>
    <t>Abhd5</t>
  </si>
  <si>
    <t>abhydrolase domain containing 5</t>
  </si>
  <si>
    <t>ENSMUSG00000032540</t>
  </si>
  <si>
    <t>1421673_s_at</t>
  </si>
  <si>
    <t>Stx1b</t>
  </si>
  <si>
    <t>syntaxin 1B2</t>
  </si>
  <si>
    <t>ENSMUSG00000030806</t>
  </si>
  <si>
    <t>1430487_at</t>
  </si>
  <si>
    <t>Auh</t>
  </si>
  <si>
    <t>AU RNA binding protein/enoyl-coenzyme A hydratase</t>
  </si>
  <si>
    <t>ENSMUSG00000021460</t>
  </si>
  <si>
    <t>1448841_at</t>
  </si>
  <si>
    <t>Pfpl</t>
  </si>
  <si>
    <t>pore forming protein-like</t>
  </si>
  <si>
    <t>1450384_at</t>
  </si>
  <si>
    <t>Bace1</t>
  </si>
  <si>
    <t>beta-site APP cleaving enzyme 1</t>
  </si>
  <si>
    <t>ENSMUSG00000032086</t>
  </si>
  <si>
    <t>1419408_at</t>
  </si>
  <si>
    <t>Six6</t>
  </si>
  <si>
    <t>sine oculis-related homeobox 6 homolog (Drosophila)</t>
  </si>
  <si>
    <t>ENSMUSG00000021099</t>
  </si>
  <si>
    <t>1428093_at</t>
  </si>
  <si>
    <t>Trabd</t>
  </si>
  <si>
    <t>TraB domain containing</t>
  </si>
  <si>
    <t>ENSMUSG00000015363</t>
  </si>
  <si>
    <t>1423706_a_at</t>
  </si>
  <si>
    <t>1449993_at</t>
  </si>
  <si>
    <t>Vamp5</t>
  </si>
  <si>
    <t>vesicle-associated membrane protein 5</t>
  </si>
  <si>
    <t>ENSMUSG00000073002|ENSMUSG00000061555</t>
  </si>
  <si>
    <t>1448312_at</t>
  </si>
  <si>
    <t>Pcsk2</t>
  </si>
  <si>
    <t>proprotein convertase subtilisin/kexin type 2</t>
  </si>
  <si>
    <t>ENSMUSG00000027419</t>
  </si>
  <si>
    <t>1425168_at</t>
  </si>
  <si>
    <t>Gngt1</t>
  </si>
  <si>
    <t>guanine nucleotide binding protein (G protein), gamma transducing activity polypeptide 1</t>
  </si>
  <si>
    <t>ENSMUSG00000029663</t>
  </si>
  <si>
    <t>1449335_at</t>
  </si>
  <si>
    <t>1418197_at</t>
  </si>
  <si>
    <t>Ucp1</t>
  </si>
  <si>
    <t>Uncoupling protein 1 (mitochondrial, proton carrier), mRNA (cDNA clone MGC:13965 IMAGE:4191276)</t>
  </si>
  <si>
    <t>ENSMUSG00000031710</t>
  </si>
  <si>
    <t>1417642_at</t>
  </si>
  <si>
    <t>Aldh1a3</t>
  </si>
  <si>
    <t>aldehyde dehydrogenase family 1, subfamily A3</t>
  </si>
  <si>
    <t>ENSMUSG00000015134</t>
  </si>
  <si>
    <t>1449784_at</t>
  </si>
  <si>
    <t>1418891_a_at</t>
  </si>
  <si>
    <t>1448604_at</t>
  </si>
  <si>
    <t>Uck2</t>
  </si>
  <si>
    <t>uridine-cytidine kinase 2</t>
  </si>
  <si>
    <t>ENSMUSG00000026558</t>
  </si>
  <si>
    <t>1430962_at</t>
  </si>
  <si>
    <t>Ube2s</t>
  </si>
  <si>
    <t>ubiquitin-conjugating enzyme E2S</t>
  </si>
  <si>
    <t>1456263_at</t>
  </si>
  <si>
    <t>Notch4</t>
  </si>
  <si>
    <t>Notch gene homolog 4 (Drosophila) (Notch4), mRNA</t>
  </si>
  <si>
    <t>1417559_at</t>
  </si>
  <si>
    <t>Sfxn1</t>
  </si>
  <si>
    <t>sideroflexin 1</t>
  </si>
  <si>
    <t>ENSMUSG00000021474</t>
  </si>
  <si>
    <t>1442833_at</t>
  </si>
  <si>
    <t>D15Ertd30e</t>
  </si>
  <si>
    <t>DNA segment, Chr 15, ERATO Doi 30, expressed</t>
  </si>
  <si>
    <t>1450096_at</t>
  </si>
  <si>
    <t>Gna12</t>
  </si>
  <si>
    <t>guanine nucleotide binding protein, alpha 12</t>
  </si>
  <si>
    <t>ENSMUSG00000000149</t>
  </si>
  <si>
    <t>1424194_at</t>
  </si>
  <si>
    <t>Rcsd1</t>
  </si>
  <si>
    <t>RCSD domain containing 1</t>
  </si>
  <si>
    <t>ENSMUSG00000040723</t>
  </si>
  <si>
    <t>1439054_at</t>
  </si>
  <si>
    <t>Zfp36l2</t>
  </si>
  <si>
    <t>zinc finger protein 36, C3H type-like 2</t>
  </si>
  <si>
    <t>1451571_s_at</t>
  </si>
  <si>
    <t>9130019O22Rik /// E430018J23Rik /// Zfp747 /// Zfp764</t>
  </si>
  <si>
    <t>zinc finger protein 747</t>
  </si>
  <si>
    <t>ENSMUSG00000030823|ENSMUSG00000054381|ENSMUSG00000078580|ENSMUSG00000045757</t>
  </si>
  <si>
    <t>78921|269997|233893|101604</t>
  </si>
  <si>
    <t>1421824_at</t>
  </si>
  <si>
    <t>1420275_at</t>
  </si>
  <si>
    <t>1424730_a_at</t>
  </si>
  <si>
    <t>Slc15a2</t>
  </si>
  <si>
    <t>solute carrier family 15 (H+/peptide transporter), member 2</t>
  </si>
  <si>
    <t>ENSMUSG00000022899</t>
  </si>
  <si>
    <t>1425747_at</t>
  </si>
  <si>
    <t>1453410_at</t>
  </si>
  <si>
    <t>Angptl4</t>
  </si>
  <si>
    <t>angiopoietin-like 4</t>
  </si>
  <si>
    <t>ENSMUSG00000002289</t>
  </si>
  <si>
    <t>1444829_at</t>
  </si>
  <si>
    <t>C78532</t>
  </si>
  <si>
    <t>expressed sequence C78532</t>
  </si>
  <si>
    <t>1419046_at</t>
  </si>
  <si>
    <t>Brp16</t>
  </si>
  <si>
    <t>brain protein 16</t>
  </si>
  <si>
    <t>ENSMUSG00000022554</t>
  </si>
  <si>
    <t>1449397_at</t>
  </si>
  <si>
    <t>Hoxb2</t>
  </si>
  <si>
    <t>homeo box B2</t>
  </si>
  <si>
    <t>ENSMUSG00000075588</t>
  </si>
  <si>
    <t>1434893_at</t>
  </si>
  <si>
    <t>Atp1a2</t>
  </si>
  <si>
    <t>ATPase, Na+/K+ transporting, alpha 2 polypeptide</t>
  </si>
  <si>
    <t>ENSMUSG00000007097</t>
  </si>
  <si>
    <t>1416837_at</t>
  </si>
  <si>
    <t>Bax</t>
  </si>
  <si>
    <t>Bcl2-associated X protein</t>
  </si>
  <si>
    <t>ENSMUSG00000003873</t>
  </si>
  <si>
    <t>1424616_s_at</t>
  </si>
  <si>
    <t>Frag1</t>
  </si>
  <si>
    <t>FGF receptor activating protein 1</t>
  </si>
  <si>
    <t>ENSMUSG00000030990</t>
  </si>
  <si>
    <t>1426150_at</t>
  </si>
  <si>
    <t>Gipc3</t>
  </si>
  <si>
    <t>GIPC PDZ domain containing family, member 3</t>
  </si>
  <si>
    <t>ENSMUSG00000034872</t>
  </si>
  <si>
    <t>1450917_at</t>
  </si>
  <si>
    <t>Myom2</t>
  </si>
  <si>
    <t>myomesin 2</t>
  </si>
  <si>
    <t>ENSMUSG00000031461</t>
  </si>
  <si>
    <t>1427627_at</t>
  </si>
  <si>
    <t>ENSMUSG00000074889</t>
  </si>
  <si>
    <t>predicted gene, ENSMUSG00000074889</t>
  </si>
  <si>
    <t>|ENSMUSG00000021490</t>
  </si>
  <si>
    <t>1424132_at</t>
  </si>
  <si>
    <t>Hras1</t>
  </si>
  <si>
    <t>Harvey rat sarcoma virus oncogene 1</t>
  </si>
  <si>
    <t>|ENSMUSG00000025499</t>
  </si>
  <si>
    <t>1436824_x_at</t>
  </si>
  <si>
    <t>Rnf26</t>
  </si>
  <si>
    <t>ring finger protein 26</t>
  </si>
  <si>
    <t>ENSMUSG00000072476|ENSMUSG00000053128</t>
  </si>
  <si>
    <t>1452618_at</t>
  </si>
  <si>
    <t>Cdk5rap2</t>
  </si>
  <si>
    <t>CDK5 regulatory subunit associated protein 2</t>
  </si>
  <si>
    <t>ENSMUSG00000039298</t>
  </si>
  <si>
    <t>1448467_a_at</t>
  </si>
  <si>
    <t>Ehbp1l1</t>
  </si>
  <si>
    <t>EH domain binding protein 1-like 1</t>
  </si>
  <si>
    <t>ENSMUSG00000024937</t>
  </si>
  <si>
    <t>1451745_a_at</t>
  </si>
  <si>
    <t>Znhit1</t>
  </si>
  <si>
    <t>zinc finger, HIT domain containing 1</t>
  </si>
  <si>
    <t>ENSMUSG00000059518</t>
  </si>
  <si>
    <t>1455089_at</t>
  </si>
  <si>
    <t>Gng12</t>
  </si>
  <si>
    <t>guanine nucleotide binding protein (G protein), gamma 12</t>
  </si>
  <si>
    <t>ENSMUSG00000036402</t>
  </si>
  <si>
    <t>1428456_at</t>
  </si>
  <si>
    <t>Bola1</t>
  </si>
  <si>
    <t>bolA-like 1 (E. coli)</t>
  </si>
  <si>
    <t>ENSMUSG00000015943</t>
  </si>
  <si>
    <t>1452110_at</t>
  </si>
  <si>
    <t>Mtrr</t>
  </si>
  <si>
    <t>5-methyltetrahydrofolate-homocysteine methyltransferase reductase</t>
  </si>
  <si>
    <t>ENSMUSG00000034617</t>
  </si>
  <si>
    <t>1428106_at</t>
  </si>
  <si>
    <t>1300001I01Rik</t>
  </si>
  <si>
    <t>RIKEN cDNA 1300001I01 gene</t>
  </si>
  <si>
    <t>ENSMUSG00000020741</t>
  </si>
  <si>
    <t>1423707_at</t>
  </si>
  <si>
    <t>Tmem50b</t>
  </si>
  <si>
    <t>transmembrane protein 50B</t>
  </si>
  <si>
    <t>ENSMUSG00000022964</t>
  </si>
  <si>
    <t>1422034_a_at</t>
  </si>
  <si>
    <t>Palm</t>
  </si>
  <si>
    <t>paralemmin</t>
  </si>
  <si>
    <t>ENSMUSG00000035863</t>
  </si>
  <si>
    <t>1448857_a_at</t>
  </si>
  <si>
    <t>Zdhhc12</t>
  </si>
  <si>
    <t>zinc finger, DHHC domain containing 12</t>
  </si>
  <si>
    <t>ENSMUSG00000015335</t>
  </si>
  <si>
    <t>1417295_at</t>
  </si>
  <si>
    <t>Mta1</t>
  </si>
  <si>
    <t>metastasis associated 1</t>
  </si>
  <si>
    <t>ENSMUSG00000021144</t>
  </si>
  <si>
    <t>1423465_at</t>
  </si>
  <si>
    <t>Frrs1 /// LOC100046401</t>
  </si>
  <si>
    <t>ferric-chelate reductase 1</t>
  </si>
  <si>
    <t>ENSMUSG00000033386</t>
  </si>
  <si>
    <t>20321|100046401</t>
  </si>
  <si>
    <t>1451365_at</t>
  </si>
  <si>
    <t>Rbm19</t>
  </si>
  <si>
    <t>RNA binding motif protein 19</t>
  </si>
  <si>
    <t>ENSMUSG00000029594</t>
  </si>
  <si>
    <t>1422584_at</t>
  </si>
  <si>
    <t>Skiv2l</t>
  </si>
  <si>
    <t>superkiller viralicidic activity 2-like (S. cerevisiae)</t>
  </si>
  <si>
    <t>ENSMUSG00000040356</t>
  </si>
  <si>
    <t>1427180_at</t>
  </si>
  <si>
    <t>Slc27a3</t>
  </si>
  <si>
    <t>solute carrier family 27 (fatty acid transporter), member 3</t>
  </si>
  <si>
    <t>ENSMUSG00000027932</t>
  </si>
  <si>
    <t>1420109_at</t>
  </si>
  <si>
    <t>1436816_at</t>
  </si>
  <si>
    <t>Nup133</t>
  </si>
  <si>
    <t>nucleoporin 133</t>
  </si>
  <si>
    <t>ENSMUSG00000039509</t>
  </si>
  <si>
    <t>1448925_at</t>
  </si>
  <si>
    <t>Twist2</t>
  </si>
  <si>
    <t>twist homolog 2 (Drosophila)</t>
  </si>
  <si>
    <t>ENSMUSG00000007805</t>
  </si>
  <si>
    <t>1417099_at</t>
  </si>
  <si>
    <t>Ftsj1 /// LOC100044636</t>
  </si>
  <si>
    <t>FtsJ homolog 1 (E. coli)</t>
  </si>
  <si>
    <t>ENSMUSG00000031171</t>
  </si>
  <si>
    <t>100044636|54632</t>
  </si>
  <si>
    <t>1419875_at</t>
  </si>
  <si>
    <t>1423560_at</t>
  </si>
  <si>
    <t>Nell2</t>
  </si>
  <si>
    <t>NEL-like 2 (chicken)</t>
  </si>
  <si>
    <t>ENSMUSG00000022454</t>
  </si>
  <si>
    <t>1424711_at</t>
  </si>
  <si>
    <t>Tmem2</t>
  </si>
  <si>
    <t>transmembrane protein 2</t>
  </si>
  <si>
    <t>ENSMUSG00000024754</t>
  </si>
  <si>
    <t>1450544_at</t>
  </si>
  <si>
    <t>AB041550</t>
  </si>
  <si>
    <t>hypothetical protein, MNCb-4779</t>
  </si>
  <si>
    <t>ENSMUSG00000030053|ENSMUSG00000068263</t>
  </si>
  <si>
    <t>1420657_at</t>
  </si>
  <si>
    <t>Ucp3</t>
  </si>
  <si>
    <t>uncoupling protein 3 (mitochondrial, proton carrier)</t>
  </si>
  <si>
    <t>ENSMUSG00000032942</t>
  </si>
  <si>
    <t>1453084_s_at</t>
  </si>
  <si>
    <t>Col22a1</t>
  </si>
  <si>
    <t>collagen, type XXII, alpha 1</t>
  </si>
  <si>
    <t>ENSMUSG00000045567|ENSMUSG00000079022</t>
  </si>
  <si>
    <t>1427581_at</t>
  </si>
  <si>
    <t>Hic2</t>
  </si>
  <si>
    <t>hypermethylated in cancer 2</t>
  </si>
  <si>
    <t>ENSMUSG00000050240</t>
  </si>
  <si>
    <t>1423468_at</t>
  </si>
  <si>
    <t>Steap3</t>
  </si>
  <si>
    <t>STEAP family member 3</t>
  </si>
  <si>
    <t>ENSMUSG00000026389</t>
  </si>
  <si>
    <t>1416033_at</t>
  </si>
  <si>
    <t>Tmem109</t>
  </si>
  <si>
    <t>transmembrane protein 109</t>
  </si>
  <si>
    <t>ENSMUSG00000034659</t>
  </si>
  <si>
    <t>1422133_at</t>
  </si>
  <si>
    <t>Spn</t>
  </si>
  <si>
    <t>sialophorin</t>
  </si>
  <si>
    <t>ENSMUSG00000051457</t>
  </si>
  <si>
    <t>1422848_a_at</t>
  </si>
  <si>
    <t>Pabpn1</t>
  </si>
  <si>
    <t>poly(A) binding protein, nuclear 1</t>
  </si>
  <si>
    <t>ENSMUSG00000022198|ENSMUSG00000022194</t>
  </si>
  <si>
    <t>1451458_at</t>
  </si>
  <si>
    <t>1451393_at</t>
  </si>
  <si>
    <t>Pex26</t>
  </si>
  <si>
    <t>peroxisomal biogenesis factor 26</t>
  </si>
  <si>
    <t>ENSMUSG00000067825</t>
  </si>
  <si>
    <t>1421278_s_at</t>
  </si>
  <si>
    <t>Spna1</t>
  </si>
  <si>
    <t>spectrin alpha 1</t>
  </si>
  <si>
    <t>ENSMUSG00000026532</t>
  </si>
  <si>
    <t>1448723_at</t>
  </si>
  <si>
    <t>Rdh7</t>
  </si>
  <si>
    <t>retinol dehydrogenase 7</t>
  </si>
  <si>
    <t>ENSMUSG00000040134</t>
  </si>
  <si>
    <t>1449125_at</t>
  </si>
  <si>
    <t>Tnfaip8l1</t>
  </si>
  <si>
    <t>tumor necrosis factor, alpha-induced protein 8-like 1</t>
  </si>
  <si>
    <t>ENSMUSG00000044469</t>
  </si>
  <si>
    <t>1420255_at</t>
  </si>
  <si>
    <t>1452098_at</t>
  </si>
  <si>
    <t>Chtf18</t>
  </si>
  <si>
    <t>CTF18, chromosome transmission fidelity factor 18 homolog (S. cerevisiae)</t>
  </si>
  <si>
    <t>ENSMUSG00000019214</t>
  </si>
  <si>
    <t>1423362_at</t>
  </si>
  <si>
    <t>Sort1</t>
  </si>
  <si>
    <t>sortilin 1</t>
  </si>
  <si>
    <t>ENSMUSG00000068747|</t>
  </si>
  <si>
    <t>1449697_s_at</t>
  </si>
  <si>
    <t>Mfn1</t>
  </si>
  <si>
    <t>mitofusin 1</t>
  </si>
  <si>
    <t>ENSMUSG00000027668</t>
  </si>
  <si>
    <t>1415955_x_at</t>
  </si>
  <si>
    <t>Prm1</t>
  </si>
  <si>
    <t>protamine 1</t>
  </si>
  <si>
    <t>ENSMUSG00000022501</t>
  </si>
  <si>
    <t>1434773_a_at</t>
  </si>
  <si>
    <t>Slc2a1</t>
  </si>
  <si>
    <t>solute carrier family 2 (facilitated glucose transporter), member 1</t>
  </si>
  <si>
    <t>ENSMUSG00000028645</t>
  </si>
  <si>
    <t>1452202_at</t>
  </si>
  <si>
    <t>Pde2a</t>
  </si>
  <si>
    <t>phosphodiesterase 2A, cGMP-stimulated</t>
  </si>
  <si>
    <t>ENSMUSG00000030653</t>
  </si>
  <si>
    <t>1424767_at</t>
  </si>
  <si>
    <t>Cdh22 /// LOC100046008</t>
  </si>
  <si>
    <t>cadherin 22</t>
  </si>
  <si>
    <t>ENSMUSG00000053166</t>
  </si>
  <si>
    <t>100046008|104010</t>
  </si>
  <si>
    <t>1421411_at</t>
  </si>
  <si>
    <t>ENSMUSG00000025429</t>
  </si>
  <si>
    <t>1422509_at</t>
  </si>
  <si>
    <t>U2af1</t>
  </si>
  <si>
    <t>U2 small nuclear ribonucleoprotein auxiliary factor (U2AF) 1</t>
  </si>
  <si>
    <t>ENSMUSG00000068141|ENSMUSG00000061613</t>
  </si>
  <si>
    <t>1416373_at</t>
  </si>
  <si>
    <t>Nfs1</t>
  </si>
  <si>
    <t>nitrogen fixation gene 1 (S. cerevisiae)</t>
  </si>
  <si>
    <t>ENSMUSG00000027618</t>
  </si>
  <si>
    <t>1426264_at</t>
  </si>
  <si>
    <t>Dlat</t>
  </si>
  <si>
    <t>dihydrolipoamide S-acetyltransferase (E2 component of pyruvate dehydrogenase complex)</t>
  </si>
  <si>
    <t>ENSMUSG00000000168</t>
  </si>
  <si>
    <t>1427812_at</t>
  </si>
  <si>
    <t>Ids</t>
  </si>
  <si>
    <t>iduronate 2-sulfatase</t>
  </si>
  <si>
    <t>1427311_at</t>
  </si>
  <si>
    <t>Bptf</t>
  </si>
  <si>
    <t>bromodomain PHD finger transcription factor</t>
  </si>
  <si>
    <t>ENSMUSG00000040481</t>
  </si>
  <si>
    <t>1424476_at</t>
  </si>
  <si>
    <t>Camkk2</t>
  </si>
  <si>
    <t>calcium/calmodulin-dependent protein kinase kinase 2, beta</t>
  </si>
  <si>
    <t>|ENSMUSG00000029471</t>
  </si>
  <si>
    <t>1421385_a_at</t>
  </si>
  <si>
    <t>Myo7a</t>
  </si>
  <si>
    <t>myosin VIIA</t>
  </si>
  <si>
    <t>ENSMUSG00000030761</t>
  </si>
  <si>
    <t>1418787_at</t>
  </si>
  <si>
    <t>Mbl2</t>
  </si>
  <si>
    <t>mannose-binding lectin (protein C) 2</t>
  </si>
  <si>
    <t>ENSMUSG00000024863</t>
  </si>
  <si>
    <t>1427496_at</t>
  </si>
  <si>
    <t>Cep152</t>
  </si>
  <si>
    <t>centrosomal protein 152</t>
  </si>
  <si>
    <t>ENSMUSG00000068394</t>
  </si>
  <si>
    <t>1448462_at</t>
  </si>
  <si>
    <t>EG545124 /// ENSMUSG00000051559 /// Tdg</t>
  </si>
  <si>
    <t>thymine DNA glycosylase</t>
  </si>
  <si>
    <t>ENSMUSG00000034674|ENSMUSG00000047347</t>
  </si>
  <si>
    <t>624784|21665|545124</t>
  </si>
  <si>
    <t>1437994_x_at</t>
  </si>
  <si>
    <t>Mier2</t>
  </si>
  <si>
    <t>mesoderm induction early response 1, family member 2</t>
  </si>
  <si>
    <t>ENSMUSG00000042570</t>
  </si>
  <si>
    <t>1416640_at</t>
  </si>
  <si>
    <t>Kcne1l</t>
  </si>
  <si>
    <t>potassium voltage-gated channel, Isk-related family, member 1-like</t>
  </si>
  <si>
    <t>|ENSMUSG00000090122</t>
  </si>
  <si>
    <t>1452320_at</t>
  </si>
  <si>
    <t>Lrp2</t>
  </si>
  <si>
    <t>low density lipoprotein receptor-related protein 2</t>
  </si>
  <si>
    <t>ENSMUSG00000027070</t>
  </si>
  <si>
    <t>1450108_at</t>
  </si>
  <si>
    <t>Kif1a</t>
  </si>
  <si>
    <t>kinesin family member 1A</t>
  </si>
  <si>
    <t>|ENSMUSG00000014602</t>
  </si>
  <si>
    <t>1430512_a_at</t>
  </si>
  <si>
    <t>Igbp1b</t>
  </si>
  <si>
    <t>immunoglobulin (CD79A) binding protein 1b</t>
  </si>
  <si>
    <t>ENSMUSG00000046717</t>
  </si>
  <si>
    <t>1425045_at</t>
  </si>
  <si>
    <t>Jmjd7 /// Pla2g4b</t>
  </si>
  <si>
    <t>Jumonji domain containing 7, mRNA (cDNA clone IMAGE:4912251)</t>
  </si>
  <si>
    <t>ENSMUSG00000033852</t>
  </si>
  <si>
    <t>211429|433466</t>
  </si>
  <si>
    <t>1425695_at</t>
  </si>
  <si>
    <t>Tbx5</t>
  </si>
  <si>
    <t>T-box 5</t>
  </si>
  <si>
    <t>ENSMUSG00000018263</t>
  </si>
  <si>
    <t>1424664_at</t>
  </si>
  <si>
    <t>BC017647</t>
  </si>
  <si>
    <t>cDNA sequence BC017647</t>
  </si>
  <si>
    <t>ENSMUSG00000037750</t>
  </si>
  <si>
    <t>1452026_a_at</t>
  </si>
  <si>
    <t>Pla2g12a</t>
  </si>
  <si>
    <t>phospholipase A2, group XIIA</t>
  </si>
  <si>
    <t>ENSMUSG00000027999</t>
  </si>
  <si>
    <t>1451595_a_at</t>
  </si>
  <si>
    <t>Kcnq2</t>
  </si>
  <si>
    <t>potassium voltage-gated channel, subfamily Q, member 2</t>
  </si>
  <si>
    <t>ENSMUSG00000016346</t>
  </si>
  <si>
    <t>1452252_at</t>
  </si>
  <si>
    <t>Utp20</t>
  </si>
  <si>
    <t>UTP20, small subunit (SSU) processome component, homolog (yeast)</t>
  </si>
  <si>
    <t>ENSMUSG00000004356</t>
  </si>
  <si>
    <t>1426442_at</t>
  </si>
  <si>
    <t>Gpm6a</t>
  </si>
  <si>
    <t>glycoprotein m6a</t>
  </si>
  <si>
    <t>ENSMUSG00000031517</t>
  </si>
  <si>
    <t>1452434_s_at</t>
  </si>
  <si>
    <t>Dgcr6</t>
  </si>
  <si>
    <t>DiGeorge syndrome critical region gene 6</t>
  </si>
  <si>
    <t>ENSMUSG00000089979|ENSMUSG00000003531</t>
  </si>
  <si>
    <t>1452019_at</t>
  </si>
  <si>
    <t>Cyyr1</t>
  </si>
  <si>
    <t>cysteine and tyrosine-rich protein 1</t>
  </si>
  <si>
    <t>ENSMUSG00000041134</t>
  </si>
  <si>
    <t>1418890_a_at</t>
  </si>
  <si>
    <t>1416428_at</t>
  </si>
  <si>
    <t>Thap11</t>
  </si>
  <si>
    <t>THAP domain containing 11</t>
  </si>
  <si>
    <t>ENSMUSG00000036442</t>
  </si>
  <si>
    <t>1448412_a_at</t>
  </si>
  <si>
    <t>Tsc22d4</t>
  </si>
  <si>
    <t>TSC22 domain family, member 4</t>
  </si>
  <si>
    <t>ENSMUSG00000029723</t>
  </si>
  <si>
    <t>1452416_at</t>
  </si>
  <si>
    <t>Il6ra</t>
  </si>
  <si>
    <t>interleukin 6 receptor, alpha</t>
  </si>
  <si>
    <t>ENSMUSG00000027947</t>
  </si>
  <si>
    <t>1419644_at</t>
  </si>
  <si>
    <t>Cstf2</t>
  </si>
  <si>
    <t>cleavage stimulation factor, 3' pre-RNA subunit 2</t>
  </si>
  <si>
    <t>ENSMUSG00000031256</t>
  </si>
  <si>
    <t>1438760_x_at</t>
  </si>
  <si>
    <t>Adam15</t>
  </si>
  <si>
    <t>a disintegrin and metallopeptidase domain 15 (metargidin)</t>
  </si>
  <si>
    <t>ENSMUSG00000028041</t>
  </si>
  <si>
    <t>1448008_at</t>
  </si>
  <si>
    <t>Ankhd1 /// Eif4ebp3</t>
  </si>
  <si>
    <t>eukaryotic translation initiation factor 4E binding protein 3</t>
  </si>
  <si>
    <t>ENSMUSG00000024483</t>
  </si>
  <si>
    <t>108112|108857</t>
  </si>
  <si>
    <t>1449386_at</t>
  </si>
  <si>
    <t>Hsd17b6</t>
  </si>
  <si>
    <t>hydroxysteroid (17-beta) dehydrogenase 6</t>
  </si>
  <si>
    <t>1455435_s_at</t>
  </si>
  <si>
    <t>Chdh</t>
  </si>
  <si>
    <t>choline dehydrogenase</t>
  </si>
  <si>
    <t>ENSMUSG00000015970</t>
  </si>
  <si>
    <t>1417242_at</t>
  </si>
  <si>
    <t>Eif4a3</t>
  </si>
  <si>
    <t>eukaryotic translation initiation factor 4A, isoform 3</t>
  </si>
  <si>
    <t>ENSMUSG00000060393|ENSMUSG00000025580</t>
  </si>
  <si>
    <t>1452528_a_at</t>
  </si>
  <si>
    <t>Nkx2-3</t>
  </si>
  <si>
    <t>NK2 transcription factor related, locus 3 (Drosophila)</t>
  </si>
  <si>
    <t>ENSMUSG00000044220</t>
  </si>
  <si>
    <t>1434485_a_at</t>
  </si>
  <si>
    <t>Ugp2</t>
  </si>
  <si>
    <t>UDP-glucose pyrophosphorylase 2</t>
  </si>
  <si>
    <t>ENSMUSG00000001891</t>
  </si>
  <si>
    <t>1449774_at</t>
  </si>
  <si>
    <t>1436990_s_at</t>
  </si>
  <si>
    <t>Chchd10</t>
  </si>
  <si>
    <t>coiled-coil-helix-coiled-coil-helix domain containing 10</t>
  </si>
  <si>
    <t>ENSMUSG00000049422</t>
  </si>
  <si>
    <t>1425385_a_at</t>
  </si>
  <si>
    <t>Igh</t>
  </si>
  <si>
    <t>immunoglobulin heavy chain complex</t>
  </si>
  <si>
    <t>ENSMUSG00000076612</t>
  </si>
  <si>
    <t>1435756_at</t>
  </si>
  <si>
    <t>Samd10</t>
  </si>
  <si>
    <t>sterile alpha motif domain containing 10</t>
  </si>
  <si>
    <t>ENSMUSG00000038605</t>
  </si>
  <si>
    <t>1416091_at</t>
  </si>
  <si>
    <t>Mtap4</t>
  </si>
  <si>
    <t>microtubule-associated protein 4</t>
  </si>
  <si>
    <t>ENSMUSG00000032479</t>
  </si>
  <si>
    <t>1435602_at</t>
  </si>
  <si>
    <t>Sephs2</t>
  </si>
  <si>
    <t>Selenophosphate synthetase 2 (Sephs2), mRNA</t>
  </si>
  <si>
    <t>1437589_x_at</t>
  </si>
  <si>
    <t>Lime1 /// Zgpat</t>
  </si>
  <si>
    <t>Lck interacting transmembrane adaptor 1</t>
  </si>
  <si>
    <t>|ENSMUSG00000090077|ENSMUSG00000027582</t>
  </si>
  <si>
    <t>72699|229007</t>
  </si>
  <si>
    <t>1460353_at</t>
  </si>
  <si>
    <t>Tmem48</t>
  </si>
  <si>
    <t>transmembrane protein 48</t>
  </si>
  <si>
    <t>ENSMUSG00000028614</t>
  </si>
  <si>
    <t>1416125_at</t>
  </si>
  <si>
    <t>Fkbp5</t>
  </si>
  <si>
    <t>FK506 binding protein 5</t>
  </si>
  <si>
    <t>ENSMUSG00000024222</t>
  </si>
  <si>
    <t>1420386_at</t>
  </si>
  <si>
    <t>Seh1l</t>
  </si>
  <si>
    <t>SEH1-like (S. cerevisiae</t>
  </si>
  <si>
    <t>ENSMUSG00000079614</t>
  </si>
  <si>
    <t>1422085_at</t>
  </si>
  <si>
    <t>Tbx19</t>
  </si>
  <si>
    <t>T-box 19</t>
  </si>
  <si>
    <t>ENSMUSG00000026572</t>
  </si>
  <si>
    <t>1441866_s_at</t>
  </si>
  <si>
    <t>LOC674712 /// Ptdss1</t>
  </si>
  <si>
    <t>Phosphatidylserine synthase 1</t>
  </si>
  <si>
    <t>ENSMUSG00000021518</t>
  </si>
  <si>
    <t>19210|674712</t>
  </si>
  <si>
    <t>1424550_at</t>
  </si>
  <si>
    <t>Zfyve27</t>
  </si>
  <si>
    <t>zinc finger, FYVE domain containing 27</t>
  </si>
  <si>
    <t>ENSMUSG00000018820</t>
  </si>
  <si>
    <t>1449829_at</t>
  </si>
  <si>
    <t>Itgb2l</t>
  </si>
  <si>
    <t>integrin beta 2-like</t>
  </si>
  <si>
    <t>ENSMUSG00000000157</t>
  </si>
  <si>
    <t>1419383_at</t>
  </si>
  <si>
    <t>S100b</t>
  </si>
  <si>
    <t>S100 protein, beta polypeptide, neural (S100b), mRNA</t>
  </si>
  <si>
    <t>ENSMUSG00000033208</t>
  </si>
  <si>
    <t>1427995_at</t>
  </si>
  <si>
    <t>Cpa5</t>
  </si>
  <si>
    <t>carboxypeptidase A5</t>
  </si>
  <si>
    <t>ENSMUSG00000029788</t>
  </si>
  <si>
    <t>1425963_at</t>
  </si>
  <si>
    <t>Cabp7</t>
  </si>
  <si>
    <t>calcium binding protein 7</t>
  </si>
  <si>
    <t>ENSMUSG00000009075</t>
  </si>
  <si>
    <t>1448971_at</t>
  </si>
  <si>
    <t>2410022L05Rik</t>
  </si>
  <si>
    <t>RIKEN cDNA 2410022L05 gene</t>
  </si>
  <si>
    <t>ENSMUSG00000031458</t>
  </si>
  <si>
    <t>1438422_at</t>
  </si>
  <si>
    <t>Lrrc20</t>
  </si>
  <si>
    <t>leucine rich repeat containing 20</t>
  </si>
  <si>
    <t>ENSMUSG00000037151</t>
  </si>
  <si>
    <t>1424048_a_at</t>
  </si>
  <si>
    <t>Cyb5r1</t>
  </si>
  <si>
    <t>cytochrome b5 reductase 1</t>
  </si>
  <si>
    <t>ENSMUSG00000026456</t>
  </si>
  <si>
    <t>1426807_at</t>
  </si>
  <si>
    <t>Lta4h</t>
  </si>
  <si>
    <t>leukotriene A4 hydrolase</t>
  </si>
  <si>
    <t>1456176_x_at</t>
  </si>
  <si>
    <t>ENSMUSG00000018677</t>
  </si>
  <si>
    <t>1434844_at</t>
  </si>
  <si>
    <t>Hexdc</t>
  </si>
  <si>
    <t>hexosaminidase (glycosyl hydrolase family 20, catalytic domain) containing</t>
  </si>
  <si>
    <t>ENSMUSG00000039307</t>
  </si>
  <si>
    <t>1449914_at</t>
  </si>
  <si>
    <t>Ribc1</t>
  </si>
  <si>
    <t>RIB43A domain with coiled-coils 1</t>
  </si>
  <si>
    <t>ENSMUSG00000025257</t>
  </si>
  <si>
    <t>1449027_at</t>
  </si>
  <si>
    <t>1426829_at</t>
  </si>
  <si>
    <t>Uimc1</t>
  </si>
  <si>
    <t>ubiquitin interaction motif containing 1</t>
  </si>
  <si>
    <t>ENSMUSG00000025878</t>
  </si>
  <si>
    <t>1416885_at</t>
  </si>
  <si>
    <t>1110038F14Rik</t>
  </si>
  <si>
    <t>RIKEN cDNA 1110038F14 gene</t>
  </si>
  <si>
    <t>ENSMUSG00000063236</t>
  </si>
  <si>
    <t>1424131_at</t>
  </si>
  <si>
    <t>Col6a3</t>
  </si>
  <si>
    <t>procollagen, type VI, alpha 3</t>
  </si>
  <si>
    <t>ENSMUSG00000048126</t>
  </si>
  <si>
    <t>1419827_s_at</t>
  </si>
  <si>
    <t>Kif17</t>
  </si>
  <si>
    <t>kinesin family member 17</t>
  </si>
  <si>
    <t>ENSMUSG00000028758</t>
  </si>
  <si>
    <t>1429638_at</t>
  </si>
  <si>
    <t>Wrnip1</t>
  </si>
  <si>
    <t>Werner helicase interacting protein 1</t>
  </si>
  <si>
    <t>1427856_a_at</t>
  </si>
  <si>
    <t>ENSMUSG00000076543 /// Gm1077 /// Gm1418</t>
  </si>
  <si>
    <t>Predicted gene, EG667683</t>
  </si>
  <si>
    <t>ENSMUSG00000076539|ENSMUSG00000076561|ENSMUSG00000076554|ENSMUSG00000076542|ENSMUSG00000076543|ENSMUSG00000076540|ENSMUSG00000076552|ENSMUSG00000076555|ENSMUSG00000076553|ENSMUSG00000076544</t>
  </si>
  <si>
    <t>384514|667683|381831|236047</t>
  </si>
  <si>
    <t>1427153_at</t>
  </si>
  <si>
    <t>Bckdhb</t>
  </si>
  <si>
    <t>branched chain ketoacid dehydrogenase E1, beta polypeptide</t>
  </si>
  <si>
    <t>ENSMUSG00000032263</t>
  </si>
  <si>
    <t>1420224_at</t>
  </si>
  <si>
    <t>1450780_s_at</t>
  </si>
  <si>
    <t>Hmga2</t>
  </si>
  <si>
    <t>high mobility group AT-hook 2</t>
  </si>
  <si>
    <t>|ENSMUSG00000056758</t>
  </si>
  <si>
    <t>1432269_a_at</t>
  </si>
  <si>
    <t>Sh3kbp1</t>
  </si>
  <si>
    <t>SH3-domain kinase binding protein 1</t>
  </si>
  <si>
    <t>ENSMUSG00000040990</t>
  </si>
  <si>
    <t>1449023_a_at</t>
  </si>
  <si>
    <t>Ezh1</t>
  </si>
  <si>
    <t>enhancer of zeste homolog 1 (Drosophila)</t>
  </si>
  <si>
    <t>ENSMUSG00000006920</t>
  </si>
  <si>
    <t>1431549_at</t>
  </si>
  <si>
    <t>1435651_a_at</t>
  </si>
  <si>
    <t>Smarcad1</t>
  </si>
  <si>
    <t>SWI/SNF-related, matrix-associated actin-dependent regulator of chromatin, subfamily a, containing DEAD/H box 1`</t>
  </si>
  <si>
    <t>ENSMUSG00000029920</t>
  </si>
  <si>
    <t>1419198_at</t>
  </si>
  <si>
    <t>Cbx8</t>
  </si>
  <si>
    <t>chromobox homolog 8 (Drosophila Pc class)</t>
  </si>
  <si>
    <t>ENSMUSG00000025578</t>
  </si>
  <si>
    <t>1450238_at</t>
  </si>
  <si>
    <t>Gcnt2</t>
  </si>
  <si>
    <t>glucosaminyl (N-acetyl) transferase 2, I-branching enzyme</t>
  </si>
  <si>
    <t>1434425_at</t>
  </si>
  <si>
    <t>Tchh</t>
  </si>
  <si>
    <t>trichohyalin</t>
  </si>
  <si>
    <t>ENSMUSG00000052415</t>
  </si>
  <si>
    <t>1428024_at</t>
  </si>
  <si>
    <t>Map1lc3b</t>
  </si>
  <si>
    <t>microtubule-associated protein 1 light chain 3 beta</t>
  </si>
  <si>
    <t>1438153_x_at</t>
  </si>
  <si>
    <t>Coq10a</t>
  </si>
  <si>
    <t>coenzyme Q10 homolog A (yeast)</t>
  </si>
  <si>
    <t>ENSMUSG00000039914</t>
  </si>
  <si>
    <t>1424022_at</t>
  </si>
  <si>
    <t>Osgin1</t>
  </si>
  <si>
    <t>oxidative stress induced growth inhibitor 1</t>
  </si>
  <si>
    <t>ENSMUSG00000074063</t>
  </si>
  <si>
    <t>1423828_at</t>
  </si>
  <si>
    <t>Fasn</t>
  </si>
  <si>
    <t>fatty acid synthase</t>
  </si>
  <si>
    <t>ENSMUSG00000025153</t>
  </si>
  <si>
    <t>1429291_at</t>
  </si>
  <si>
    <t>Psmd1</t>
  </si>
  <si>
    <t>proteasome (prosome, macropain) 26S subunit, non-ATPase, 1</t>
  </si>
  <si>
    <t>ENSMUSG00000026229</t>
  </si>
  <si>
    <t>1422037_at</t>
  </si>
  <si>
    <t>Dlx3</t>
  </si>
  <si>
    <t>distal-less homeobox 3</t>
  </si>
  <si>
    <t>ENSMUSG00000001510</t>
  </si>
  <si>
    <t>1425831_at</t>
  </si>
  <si>
    <t>Zfp101</t>
  </si>
  <si>
    <t>zinc finger protein 101</t>
  </si>
  <si>
    <t>1426599_a_at</t>
  </si>
  <si>
    <t>1425094_a_at</t>
  </si>
  <si>
    <t>Lhx6</t>
  </si>
  <si>
    <t>LIM homeobox protein 6</t>
  </si>
  <si>
    <t>ENSMUSG00000026890</t>
  </si>
  <si>
    <t>1422922_at</t>
  </si>
  <si>
    <t>Recql4</t>
  </si>
  <si>
    <t>RecQ protein-like 4</t>
  </si>
  <si>
    <t>ENSMUSG00000033762</t>
  </si>
  <si>
    <t>1449909_at</t>
  </si>
  <si>
    <t>2010005H15Rik</t>
  </si>
  <si>
    <t>RIKEN cDNA 2010005H15 gene</t>
  </si>
  <si>
    <t>ENSMUSG00000051949</t>
  </si>
  <si>
    <t>1450410_a_at</t>
  </si>
  <si>
    <t>Slc48a1</t>
  </si>
  <si>
    <t>solute carrier family 48 (heme transporter), member 1</t>
  </si>
  <si>
    <t>ENSMUSG00000022473|ENSMUSG00000081534</t>
  </si>
  <si>
    <t>1449572_at</t>
  </si>
  <si>
    <t>Trhr</t>
  </si>
  <si>
    <t>thyrotropin releasing hormone receptor</t>
  </si>
  <si>
    <t>ENSMUSG00000038760</t>
  </si>
  <si>
    <t>1434953_at</t>
  </si>
  <si>
    <t>Ccdc93</t>
  </si>
  <si>
    <t>coiled-coil domain containing 93</t>
  </si>
  <si>
    <t>|ENSMUSG00000026339</t>
  </si>
  <si>
    <t>1424903_at</t>
  </si>
  <si>
    <t>Jarid1d</t>
  </si>
  <si>
    <t>lysine (K)-specific demethylase 5D</t>
  </si>
  <si>
    <t>ENSMUSG00000056673</t>
  </si>
  <si>
    <t>1419094_at</t>
  </si>
  <si>
    <t>Cyp2c37</t>
  </si>
  <si>
    <t>cytochrome P450, family 2. subfamily c, polypeptide 37</t>
  </si>
  <si>
    <t>ENSMUSG00000042248</t>
  </si>
  <si>
    <t>1457964_at</t>
  </si>
  <si>
    <t>1810044D09Rik</t>
  </si>
  <si>
    <t>RIKEN cDNA 1810044D09 gene</t>
  </si>
  <si>
    <t>1438731_at</t>
  </si>
  <si>
    <t>Sgsh</t>
  </si>
  <si>
    <t>N-sulfoglucosamine sulfohydrolase (sulfamidase)</t>
  </si>
  <si>
    <t>ENSMUSG00000005043</t>
  </si>
  <si>
    <t>1416321_s_at</t>
  </si>
  <si>
    <t>Prelp</t>
  </si>
  <si>
    <t>proline arginine-rich end leucine-rich repeat</t>
  </si>
  <si>
    <t>ENSMUSG00000041577</t>
  </si>
  <si>
    <t>1435611_x_at</t>
  </si>
  <si>
    <t>Ela3</t>
  </si>
  <si>
    <t>ENSMUSG00000023433</t>
  </si>
  <si>
    <t>1420138_at</t>
  </si>
  <si>
    <t>Slc19a1</t>
  </si>
  <si>
    <t>solute carrier family 19 (sodium/hydrogen exchanger), member 1</t>
  </si>
  <si>
    <t>ENSMUSG00000001436</t>
  </si>
  <si>
    <t>1417109_at</t>
  </si>
  <si>
    <t>Tinagl1</t>
  </si>
  <si>
    <t>tubulointerstitial nephritis antigen-like</t>
  </si>
  <si>
    <t>ENSMUSG00000028776</t>
  </si>
  <si>
    <t>AFFX-TrpnX-M_at</t>
  </si>
  <si>
    <t>1449368_at</t>
  </si>
  <si>
    <t>Dcn</t>
  </si>
  <si>
    <t>decorin</t>
  </si>
  <si>
    <t>ENSMUSG00000019929</t>
  </si>
  <si>
    <t>1456370_s_at</t>
  </si>
  <si>
    <t>0610037L13Rik</t>
  </si>
  <si>
    <t>RIKEN cDNA 0610037L13 gene</t>
  </si>
  <si>
    <t>|ENSMUSG00000028608</t>
  </si>
  <si>
    <t>1423954_at</t>
  </si>
  <si>
    <t>C3</t>
  </si>
  <si>
    <t>complement component 3</t>
  </si>
  <si>
    <t>ENSMUSG00000024164</t>
  </si>
  <si>
    <t>1452474_a_at</t>
  </si>
  <si>
    <t>Art3</t>
  </si>
  <si>
    <t>ADP-ribosyltransferase 3</t>
  </si>
  <si>
    <t>ENSMUSG00000034842</t>
  </si>
  <si>
    <t>1417496_at</t>
  </si>
  <si>
    <t>Cp</t>
  </si>
  <si>
    <t>ceruloplasmin</t>
  </si>
  <si>
    <t>ENSMUSG00000003617</t>
  </si>
  <si>
    <t>1424233_at</t>
  </si>
  <si>
    <t>Meox2</t>
  </si>
  <si>
    <t>mesenchyme homeobox 2</t>
  </si>
  <si>
    <t>ENSMUSG00000036144</t>
  </si>
  <si>
    <t>1439370_x_at</t>
  </si>
  <si>
    <t>Sf3b5</t>
  </si>
  <si>
    <t>splicing factor 3b, subunit 5</t>
  </si>
  <si>
    <t>ENSMUSG00000078348</t>
  </si>
  <si>
    <t>1448184_at</t>
  </si>
  <si>
    <t>Fkbp1a</t>
  </si>
  <si>
    <t>FK506 binding protein 1a</t>
  </si>
  <si>
    <t>ENSMUSG00000032966</t>
  </si>
  <si>
    <t>1435055_a_at</t>
  </si>
  <si>
    <t>EG545878 /// Tom1</t>
  </si>
  <si>
    <t>target of myb1 homolog (chicken)</t>
  </si>
  <si>
    <t>ENSMUSG00000037827|ENSMUSG00000042870</t>
  </si>
  <si>
    <t>21968|545878</t>
  </si>
  <si>
    <t>1416366_at</t>
  </si>
  <si>
    <t>LOC675851 /// Ndufc2</t>
  </si>
  <si>
    <t>NADH dehydrogenase (ubiquinone) 1, subcomplex unknown, 2</t>
  </si>
  <si>
    <t>ENSMUSG00000030647</t>
  </si>
  <si>
    <t>675851|68197</t>
  </si>
  <si>
    <t>1419821_s_at</t>
  </si>
  <si>
    <t>1419537_at</t>
  </si>
  <si>
    <t>Tcfec</t>
  </si>
  <si>
    <t>transcription factor EC</t>
  </si>
  <si>
    <t>ENSMUSG00000029553</t>
  </si>
  <si>
    <t>1427340_at</t>
  </si>
  <si>
    <t>Rgs6</t>
  </si>
  <si>
    <t>regulator of G-protein signaling 6</t>
  </si>
  <si>
    <t>ENSMUSG00000021219</t>
  </si>
  <si>
    <t>1450280_a_at</t>
  </si>
  <si>
    <t>Rrh</t>
  </si>
  <si>
    <t>retinal pigment epithelium derived rhodopsin homolog</t>
  </si>
  <si>
    <t>ENSMUSG00000028012</t>
  </si>
  <si>
    <t>1427527_a_at</t>
  </si>
  <si>
    <t>Pthlh</t>
  </si>
  <si>
    <t>parathyroid hormone-like peptide</t>
  </si>
  <si>
    <t>ENSMUSG00000048776</t>
  </si>
  <si>
    <t>1416961_at</t>
  </si>
  <si>
    <t>Bub1b</t>
  </si>
  <si>
    <t>budding uninhibited by benzimidazoles 1 homolog, beta (S. cerevisiae)</t>
  </si>
  <si>
    <t>ENSMUSG00000040084</t>
  </si>
  <si>
    <t>1419746_at</t>
  </si>
  <si>
    <t>4933428G20Rik</t>
  </si>
  <si>
    <t>RIKEN cDNA 4933428G20 gene</t>
  </si>
  <si>
    <t>ENSMUSG00000049807</t>
  </si>
  <si>
    <t>1460228_at</t>
  </si>
  <si>
    <t>Usf2</t>
  </si>
  <si>
    <t>upstream transcription factor 2</t>
  </si>
  <si>
    <t>|ENSMUSG00000058239</t>
  </si>
  <si>
    <t>1427850_x_at</t>
  </si>
  <si>
    <t>Igh-VJ558</t>
  </si>
  <si>
    <t>immunoglobulin heavy chain (J558 family)</t>
  </si>
  <si>
    <t>1417710_at</t>
  </si>
  <si>
    <t>Mettl9</t>
  </si>
  <si>
    <t>methyltransferase like 9</t>
  </si>
  <si>
    <t>ENSMUSG00000030876</t>
  </si>
  <si>
    <t>1422760_at</t>
  </si>
  <si>
    <t>Padi4</t>
  </si>
  <si>
    <t>peptidyl arginine deiminase, type IV</t>
  </si>
  <si>
    <t>ENSMUSG00000025330</t>
  </si>
  <si>
    <t>1427982_s_at</t>
  </si>
  <si>
    <t>Syne2</t>
  </si>
  <si>
    <t>synaptic nuclear envelope 2</t>
  </si>
  <si>
    <t>ENSMUSG00000063450</t>
  </si>
  <si>
    <t>1432235_at</t>
  </si>
  <si>
    <t>Epsti1</t>
  </si>
  <si>
    <t>epithelial stromal interaction 1 (breast)</t>
  </si>
  <si>
    <t>|ENSMUSG00000022014</t>
  </si>
  <si>
    <t>1418166_at</t>
  </si>
  <si>
    <t>Il12rb1</t>
  </si>
  <si>
    <t>interleukin 12 receptor, beta 1</t>
  </si>
  <si>
    <t>ENSMUSG00000000791</t>
  </si>
  <si>
    <t>1418710_at</t>
  </si>
  <si>
    <t>Cd59a</t>
  </si>
  <si>
    <t>CD59a antigen</t>
  </si>
  <si>
    <t>ENSMUSG00000068686|ENSMUSG00000032679</t>
  </si>
  <si>
    <t>1416776_at</t>
  </si>
  <si>
    <t>Crym</t>
  </si>
  <si>
    <t>crystallin, mu</t>
  </si>
  <si>
    <t>ENSMUSG00000030905</t>
  </si>
  <si>
    <t>1453748_a_at</t>
  </si>
  <si>
    <t>Kif23</t>
  </si>
  <si>
    <t>kinesin family member 23</t>
  </si>
  <si>
    <t>ENSMUSG00000032254</t>
  </si>
  <si>
    <t>1452180_at</t>
  </si>
  <si>
    <t>Phf17</t>
  </si>
  <si>
    <t>PHD finger protein 17</t>
  </si>
  <si>
    <t>ENSMUSG00000025764</t>
  </si>
  <si>
    <t>1437712_x_at</t>
  </si>
  <si>
    <t>Exosc4</t>
  </si>
  <si>
    <t>exosome component 4</t>
  </si>
  <si>
    <t>ENSMUSG00000034259</t>
  </si>
  <si>
    <t>1451992_at</t>
  </si>
  <si>
    <t>Adrbk1</t>
  </si>
  <si>
    <t>adrenergic receptor kinase, beta 1</t>
  </si>
  <si>
    <t>ENSMUSG00000024858</t>
  </si>
  <si>
    <t>1417029_a_at</t>
  </si>
  <si>
    <t>Trim2</t>
  </si>
  <si>
    <t>tripartite motif-containing 2</t>
  </si>
  <si>
    <t>ENSMUSG00000027993</t>
  </si>
  <si>
    <t>1425551_at</t>
  </si>
  <si>
    <t>Hip1r</t>
  </si>
  <si>
    <t>huntingtin interacting protein 1 related</t>
  </si>
  <si>
    <t>ENSMUSG00000000915</t>
  </si>
  <si>
    <t>1427093_at</t>
  </si>
  <si>
    <t>Zfp707</t>
  </si>
  <si>
    <t>zinc finger protein 707</t>
  </si>
  <si>
    <t>ENSMUSG00000034429</t>
  </si>
  <si>
    <t>1460640_at</t>
  </si>
  <si>
    <t>Atox1</t>
  </si>
  <si>
    <t>ATX1 (antioxidant protein 1) homolog 1 (yeast)</t>
  </si>
  <si>
    <t>ENSMUSG00000018585|ENSMUSG00000081107</t>
  </si>
  <si>
    <t>1435106_at</t>
  </si>
  <si>
    <t>1419472_s_at</t>
  </si>
  <si>
    <t>100041237 /// Nudc /// Nudc-ps1</t>
  </si>
  <si>
    <t>nuclear distribution gene C homolog (Aspergillus), pseudogene 1</t>
  </si>
  <si>
    <t>ENSMUSG00000028851</t>
  </si>
  <si>
    <t>384793|18221|100041237</t>
  </si>
  <si>
    <t>1420891_at</t>
  </si>
  <si>
    <t>Wnt7b</t>
  </si>
  <si>
    <t>Wingless-related MMTV integration site 7B (Wnt7b), mRNA</t>
  </si>
  <si>
    <t>ENSMUSG00000022382</t>
  </si>
  <si>
    <t>1419343_at</t>
  </si>
  <si>
    <t>Slc15a1</t>
  </si>
  <si>
    <t>solute carrier family 15 (oligopeptide transporter), member 1</t>
  </si>
  <si>
    <t>ENSMUSG00000025557</t>
  </si>
  <si>
    <t>1439332_at</t>
  </si>
  <si>
    <t>Ddit4l</t>
  </si>
  <si>
    <t>DNA-damage-inducible transcript 4-like</t>
  </si>
  <si>
    <t>ENSMUSG00000046818</t>
  </si>
  <si>
    <t>1422428_at</t>
  </si>
  <si>
    <t>Acsbg1</t>
  </si>
  <si>
    <t>acyl-CoA synthetase bubblegum family member 1</t>
  </si>
  <si>
    <t>ENSMUSG00000032281</t>
  </si>
  <si>
    <t>1450794_at</t>
  </si>
  <si>
    <t>Avp</t>
  </si>
  <si>
    <t>arginine vasopressin</t>
  </si>
  <si>
    <t>ENSMUSG00000037727</t>
  </si>
  <si>
    <t>1448053_at</t>
  </si>
  <si>
    <t>1451894_a_at</t>
  </si>
  <si>
    <t>Scn8a</t>
  </si>
  <si>
    <t>sodium channel, voltage-gated, type VIII, alpha</t>
  </si>
  <si>
    <t>ENSMUSG00000023033</t>
  </si>
  <si>
    <t>1451916_s_at</t>
  </si>
  <si>
    <t>Trim15</t>
  </si>
  <si>
    <t>tripartite motif-containing 15</t>
  </si>
  <si>
    <t>ENSMUSG00000050747</t>
  </si>
  <si>
    <t>1419309_at</t>
  </si>
  <si>
    <t>Pdpn</t>
  </si>
  <si>
    <t>podoplanin</t>
  </si>
  <si>
    <t>ENSMUSG00000028583</t>
  </si>
  <si>
    <t>1427840_at</t>
  </si>
  <si>
    <t>1416363_at</t>
  </si>
  <si>
    <t>Fkbp4 /// LOC100048743</t>
  </si>
  <si>
    <t>FK506 binding protein 4</t>
  </si>
  <si>
    <t>ENSMUSG00000030357</t>
  </si>
  <si>
    <t>14228|100048743</t>
  </si>
  <si>
    <t>1450059_at</t>
  </si>
  <si>
    <t>Fancg</t>
  </si>
  <si>
    <t>Fanconi anemia, complementation group G</t>
  </si>
  <si>
    <t>|ENSMUSG00000028453</t>
  </si>
  <si>
    <t>1452338_s_at</t>
  </si>
  <si>
    <t>1422182_at</t>
  </si>
  <si>
    <t>Hnf4g</t>
  </si>
  <si>
    <t>hepatocyte nuclear factor 4, gamma</t>
  </si>
  <si>
    <t>ENSMUSG00000017688</t>
  </si>
  <si>
    <t>1425678_a_at</t>
  </si>
  <si>
    <t>Snrk</t>
  </si>
  <si>
    <t>SNF related kinase</t>
  </si>
  <si>
    <t>ENSMUSG00000038145</t>
  </si>
  <si>
    <t>1431032_at</t>
  </si>
  <si>
    <t>Agl</t>
  </si>
  <si>
    <t>amylo-1,6-glucosidase, 4-alpha-glucanotransferase</t>
  </si>
  <si>
    <t>ENSMUSG00000033400</t>
  </si>
  <si>
    <t>1437905_at</t>
  </si>
  <si>
    <t>Txnl1</t>
  </si>
  <si>
    <t>thioredoxin-like 1</t>
  </si>
  <si>
    <t>ENSMUSG00000024583</t>
  </si>
  <si>
    <t>1422816_a_at</t>
  </si>
  <si>
    <t>Mutyh</t>
  </si>
  <si>
    <t>mutY homolog (E. coli)</t>
  </si>
  <si>
    <t>ENSMUSG00000028687</t>
  </si>
  <si>
    <t>1428008_at</t>
  </si>
  <si>
    <t>Dnm1l</t>
  </si>
  <si>
    <t>dynamin 1-like</t>
  </si>
  <si>
    <t>1419753_at</t>
  </si>
  <si>
    <t>Nfx1</t>
  </si>
  <si>
    <t>nuclear transcription factor, X-box binding 1</t>
  </si>
  <si>
    <t>|ENSMUSG00000028423</t>
  </si>
  <si>
    <t>1421445_at</t>
  </si>
  <si>
    <t>Slc26a3</t>
  </si>
  <si>
    <t>solute carrier family 26, member 3</t>
  </si>
  <si>
    <t>ENSMUSG00000001225</t>
  </si>
  <si>
    <t>1418056_at</t>
  </si>
  <si>
    <t>Iqcf3</t>
  </si>
  <si>
    <t>IQ motif containing F3</t>
  </si>
  <si>
    <t>ENSMUSG00000023577</t>
  </si>
  <si>
    <t>1427438_at</t>
  </si>
  <si>
    <t>Pip4k2b</t>
  </si>
  <si>
    <t>phosphatidylinositol-5-phosphate 4-kinase, type II, beta</t>
  </si>
  <si>
    <t>1422593_at</t>
  </si>
  <si>
    <t>Ap3s1</t>
  </si>
  <si>
    <t>adaptor-related protein complex 3, sigma 1 subunit</t>
  </si>
  <si>
    <t>ENSMUSG00000024480|ENSMUSG00000085611|ENSMUSG00000074154</t>
  </si>
  <si>
    <t>1418800_at</t>
  </si>
  <si>
    <t>BhlhA15</t>
  </si>
  <si>
    <t>basic helix-loop-helix family, member a15</t>
  </si>
  <si>
    <t>ENSMUSG00000038970|ENSMUSG00000052271</t>
  </si>
  <si>
    <t>1416655_at</t>
  </si>
  <si>
    <t>C1galt1c1</t>
  </si>
  <si>
    <t>C1GALT1-specific chaperone 1</t>
  </si>
  <si>
    <t>ENSMUSG00000048970</t>
  </si>
  <si>
    <t>1456481_at</t>
  </si>
  <si>
    <t>Fam62c</t>
  </si>
  <si>
    <t>family with sequence similarity 62, member C</t>
  </si>
  <si>
    <t>ENSMUSG00000037681</t>
  </si>
  <si>
    <t>1419436_at</t>
  </si>
  <si>
    <t>Cfhr1</t>
  </si>
  <si>
    <t>complement factor H-related 1</t>
  </si>
  <si>
    <t>ENSMUSG00000057037</t>
  </si>
  <si>
    <t>1422231_a_at</t>
  </si>
  <si>
    <t>Tnfrsf25</t>
  </si>
  <si>
    <t>tumor necrosis factor receptor superfamily, member 25</t>
  </si>
  <si>
    <t>ENSMUSG00000024793</t>
  </si>
  <si>
    <t>1427945_at</t>
  </si>
  <si>
    <t>Dpyd</t>
  </si>
  <si>
    <t>dihydropyrimidine dehydrogenase</t>
  </si>
  <si>
    <t>ENSMUSG00000033308</t>
  </si>
  <si>
    <t>1448698_at</t>
  </si>
  <si>
    <t>Ccnd1</t>
  </si>
  <si>
    <t>cyclin D1</t>
  </si>
  <si>
    <t>ENSMUSG00000070348</t>
  </si>
  <si>
    <t>1418338_at</t>
  </si>
  <si>
    <t>Wdr33</t>
  </si>
  <si>
    <t>Putative WDC146</t>
  </si>
  <si>
    <t>ENSMUSG00000024400|</t>
  </si>
  <si>
    <t>1425586_a_at</t>
  </si>
  <si>
    <t>Mlph</t>
  </si>
  <si>
    <t>melanophilin</t>
  </si>
  <si>
    <t>ENSMUSG00000026303</t>
  </si>
  <si>
    <t>1422046_at</t>
  </si>
  <si>
    <t>Itgam</t>
  </si>
  <si>
    <t>integrin alpha M</t>
  </si>
  <si>
    <t>ENSMUSG00000030786</t>
  </si>
  <si>
    <t>1426976_at</t>
  </si>
  <si>
    <t>Usp47</t>
  </si>
  <si>
    <t>Ubiquitin specific peptidase 47</t>
  </si>
  <si>
    <t>ENSMUSG00000059263</t>
  </si>
  <si>
    <t>1460328_at</t>
  </si>
  <si>
    <t>Brd3</t>
  </si>
  <si>
    <t>Bromodomain containing 3, mRNA (cDNA clone MGC:28328 IMAGE:4015879)</t>
  </si>
  <si>
    <t>ENSMUSG00000026918</t>
  </si>
  <si>
    <t>1450240_a_at</t>
  </si>
  <si>
    <t>Sytl1</t>
  </si>
  <si>
    <t>synaptotagmin-like 1</t>
  </si>
  <si>
    <t>ENSMUSG00000028860</t>
  </si>
  <si>
    <t>1423871_at</t>
  </si>
  <si>
    <t>Tmem63a</t>
  </si>
  <si>
    <t>transmembrane protein 63a</t>
  </si>
  <si>
    <t>ENSMUSG00000026519</t>
  </si>
  <si>
    <t>1434412_x_at</t>
  </si>
  <si>
    <t>Stub1</t>
  </si>
  <si>
    <t>STIP1 homology and U-Box containing protein 1</t>
  </si>
  <si>
    <t>ENSMUSG00000039615</t>
  </si>
  <si>
    <t>1434118_at</t>
  </si>
  <si>
    <t>Mul1</t>
  </si>
  <si>
    <t>mitochondrial ubiquitin ligase activator of NFKB 1</t>
  </si>
  <si>
    <t>ENSMUSG00000041241</t>
  </si>
  <si>
    <t>1421186_at</t>
  </si>
  <si>
    <t>Ccr2</t>
  </si>
  <si>
    <t>chemokine (C-C motif) receptor 2</t>
  </si>
  <si>
    <t>ENSMUSG00000049103</t>
  </si>
  <si>
    <t>1442296_at</t>
  </si>
  <si>
    <t>Wdr75</t>
  </si>
  <si>
    <t>WD repeat domain 75</t>
  </si>
  <si>
    <t>ENSMUSG00000025995</t>
  </si>
  <si>
    <t>1451767_at</t>
  </si>
  <si>
    <t>Ncf1</t>
  </si>
  <si>
    <t>neutrophil cytosolic factor 1</t>
  </si>
  <si>
    <t>ENSMUSG00000015950</t>
  </si>
  <si>
    <t>1419391_at</t>
  </si>
  <si>
    <t>Myog</t>
  </si>
  <si>
    <t>myogenin</t>
  </si>
  <si>
    <t>ENSMUSG00000026459</t>
  </si>
  <si>
    <t>1454987_a_at</t>
  </si>
  <si>
    <t>H2-Ke6</t>
  </si>
  <si>
    <t>H2-K region expressed gene 6</t>
  </si>
  <si>
    <t>ENSMUSG00000073422|ENSMUSG00000024327</t>
  </si>
  <si>
    <t>1433720_s_at</t>
  </si>
  <si>
    <t>1432360_a_at</t>
  </si>
  <si>
    <t>Tmtc4</t>
  </si>
  <si>
    <t>transmembrane and tetratricopeptide repeat containing 4</t>
  </si>
  <si>
    <t>ENSMUSG00000041594</t>
  </si>
  <si>
    <t>1448929_at</t>
  </si>
  <si>
    <t>F13a1</t>
  </si>
  <si>
    <t>coagulation factor XIII, A1 subunit</t>
  </si>
  <si>
    <t>ENSMUSG00000039109</t>
  </si>
  <si>
    <t>1417320_at</t>
  </si>
  <si>
    <t>Grpel1</t>
  </si>
  <si>
    <t>GrpE-like 1, mitochondrial</t>
  </si>
  <si>
    <t>ENSMUSG00000029198</t>
  </si>
  <si>
    <t>1451406_a_at</t>
  </si>
  <si>
    <t>Pcsk5</t>
  </si>
  <si>
    <t>proprotein convertase subtilisin/kexin type 5</t>
  </si>
  <si>
    <t>ENSMUSG00000024713</t>
  </si>
  <si>
    <t>1428995_at</t>
  </si>
  <si>
    <t>ENSMUSG00000071724</t>
  </si>
  <si>
    <t>predicted gene, ENSMUSG00000071724</t>
  </si>
  <si>
    <t>|ENSMUSG00000071724</t>
  </si>
  <si>
    <t>1423199_at</t>
  </si>
  <si>
    <t>1418685_at</t>
  </si>
  <si>
    <t>ENSMUSG00000032041</t>
  </si>
  <si>
    <t>1422482_at</t>
  </si>
  <si>
    <t>Ruvbl2</t>
  </si>
  <si>
    <t>RuvB-like protein 2</t>
  </si>
  <si>
    <t>ENSMUSG00000003868</t>
  </si>
  <si>
    <t>1423433_at</t>
  </si>
  <si>
    <t>Trove2</t>
  </si>
  <si>
    <t>TROVE domain family, member 2</t>
  </si>
  <si>
    <t>ENSMUSG00000018199</t>
  </si>
  <si>
    <t>1427092_at</t>
  </si>
  <si>
    <t>insulin-like 3 Gene [Source:MGI Symbol;Acc:MGI:108427]</t>
  </si>
  <si>
    <t>|ENSMUSG00000079019|ENSMUSG00000031805</t>
  </si>
  <si>
    <t>1449765_at</t>
  </si>
  <si>
    <t>C76628</t>
  </si>
  <si>
    <t>expressed sequence C76628</t>
  </si>
  <si>
    <t>1438627_x_at</t>
  </si>
  <si>
    <t>1424650_at</t>
  </si>
  <si>
    <t>Pdia5</t>
  </si>
  <si>
    <t>protein disulfide isomerase associated 5</t>
  </si>
  <si>
    <t>ENSMUSG00000022844</t>
  </si>
  <si>
    <t>1424429_s_at</t>
  </si>
  <si>
    <t>Ino80e</t>
  </si>
  <si>
    <t>INO80 complex subunit E</t>
  </si>
  <si>
    <t>ENSMUSG00000030689</t>
  </si>
  <si>
    <t>1421816_at</t>
  </si>
  <si>
    <t>LOC630729</t>
  </si>
  <si>
    <t>similar to Glutathione reductase, mitochondrial precursor (GR) (GRase)</t>
  </si>
  <si>
    <t>ENSMUSG00000031584</t>
  </si>
  <si>
    <t>1456246_x_at</t>
  </si>
  <si>
    <t>1452113_a_at</t>
  </si>
  <si>
    <t>Rab23</t>
  </si>
  <si>
    <t>RAB23, member RAS oncogene family</t>
  </si>
  <si>
    <t>ENSMUSG00000004768</t>
  </si>
  <si>
    <t>1427300_at</t>
  </si>
  <si>
    <t>Lhx8</t>
  </si>
  <si>
    <t>LIM homeobox protein 8</t>
  </si>
  <si>
    <t>ENSMUSG00000028201</t>
  </si>
  <si>
    <t>1434533_x_at</t>
  </si>
  <si>
    <t>Ceacam11</t>
  </si>
  <si>
    <t>carcinoembryonic antigen-related cell adhesion molecule 11</t>
  </si>
  <si>
    <t>ENSMUSG00000030368</t>
  </si>
  <si>
    <t>1427138_at</t>
  </si>
  <si>
    <t>Ccdc88c</t>
  </si>
  <si>
    <t>coiled-coil domain containing 88C</t>
  </si>
  <si>
    <t>|ENSMUSG00000021182</t>
  </si>
  <si>
    <t>1431320_a_at</t>
  </si>
  <si>
    <t>Myo5a</t>
  </si>
  <si>
    <t>myosin VA</t>
  </si>
  <si>
    <t>ENSMUSG00000034593</t>
  </si>
  <si>
    <t>1449050_at</t>
  </si>
  <si>
    <t>Rfc1</t>
  </si>
  <si>
    <t>replication factor C (activator 1) 1</t>
  </si>
  <si>
    <t>ENSMUSG00000029191</t>
  </si>
  <si>
    <t>1450902_at</t>
  </si>
  <si>
    <t>1449466_at</t>
  </si>
  <si>
    <t>Clec3b</t>
  </si>
  <si>
    <t>C-type lectin domain family 3, member b</t>
  </si>
  <si>
    <t>ENSMUSG00000025784</t>
  </si>
  <si>
    <t>1423801_a_at</t>
  </si>
  <si>
    <t>Aprt</t>
  </si>
  <si>
    <t>adenine phosphoribosyl transferase</t>
  </si>
  <si>
    <t>ENSMUSG00000006589</t>
  </si>
  <si>
    <t>1426943_at</t>
  </si>
  <si>
    <t>Ints1</t>
  </si>
  <si>
    <t>integrator complex subunit 1</t>
  </si>
  <si>
    <t>ENSMUSG00000029547</t>
  </si>
  <si>
    <t>1434790_a_at</t>
  </si>
  <si>
    <t>LOC100048056 /// Lta4h</t>
  </si>
  <si>
    <t>ENSMUSG00000015889</t>
  </si>
  <si>
    <t>100048056|16993</t>
  </si>
  <si>
    <t>1434271_at</t>
  </si>
  <si>
    <t>Gba2</t>
  </si>
  <si>
    <t>glucosidase beta 2</t>
  </si>
  <si>
    <t>ENSMUSG00000028467</t>
  </si>
  <si>
    <t>1425714_a_at</t>
  </si>
  <si>
    <t>1442145_at</t>
  </si>
  <si>
    <t>Atp13a3</t>
  </si>
  <si>
    <t>ATPase type 13A3 (Atp13a3), transcript variant 2, mRNA</t>
  </si>
  <si>
    <t>|ENSMUSG00000022533</t>
  </si>
  <si>
    <t>1421724_at</t>
  </si>
  <si>
    <t>V1rd7</t>
  </si>
  <si>
    <t>vomeronasal 1 receptor, D7</t>
  </si>
  <si>
    <t>1428247_at</t>
  </si>
  <si>
    <t>Vps26b</t>
  </si>
  <si>
    <t>vacuolar protein sorting 26 homolog B (yeast)</t>
  </si>
  <si>
    <t>ENSMUSG00000031988</t>
  </si>
  <si>
    <t>1428477_at</t>
  </si>
  <si>
    <t>Elac2</t>
  </si>
  <si>
    <t>elaC homolog 2 (E. coli)</t>
  </si>
  <si>
    <t>ENSMUSG00000020549</t>
  </si>
  <si>
    <t>1420371_at</t>
  </si>
  <si>
    <t>Sntb2</t>
  </si>
  <si>
    <t>syntrophin, basic 2</t>
  </si>
  <si>
    <t>ENSMUSG00000041308</t>
  </si>
  <si>
    <t>1420794_at</t>
  </si>
  <si>
    <t>Art2b</t>
  </si>
  <si>
    <t>ADP-ribosyltransferase 2b</t>
  </si>
  <si>
    <t>ENSMUSG00000030651</t>
  </si>
  <si>
    <t>1421117_at</t>
  </si>
  <si>
    <t>|ENSMUSG00000026131</t>
  </si>
  <si>
    <t>1427404_x_at</t>
  </si>
  <si>
    <t>EG103324</t>
  </si>
  <si>
    <t>predicted gene, EG103324</t>
  </si>
  <si>
    <t>ENSMUSG00000059040|ENSMUSG00000063524|ENSMUSG00000064193</t>
  </si>
  <si>
    <t>100047043|103324|13806|433182</t>
  </si>
  <si>
    <t>1453840_at</t>
  </si>
  <si>
    <t>Pabpc1</t>
  </si>
  <si>
    <t>poly A binding protein, cytoplasmic 1</t>
  </si>
  <si>
    <t>ENSMUSG00000022283</t>
  </si>
  <si>
    <t>1417036_at</t>
  </si>
  <si>
    <t>Sac3d1</t>
  </si>
  <si>
    <t>SAC3 domain containing 1</t>
  </si>
  <si>
    <t>ENSMUSG00000024790</t>
  </si>
  <si>
    <t>1416376_at</t>
  </si>
  <si>
    <t>Tmem97</t>
  </si>
  <si>
    <t>transmembrane protein 97</t>
  </si>
  <si>
    <t>ENSMUSG00000043870|ENSMUSG00000037278</t>
  </si>
  <si>
    <t>1453634_a_at</t>
  </si>
  <si>
    <t>Erp29</t>
  </si>
  <si>
    <t>endoplasmic reticulum protein 29</t>
  </si>
  <si>
    <t>ENSMUSG00000029616</t>
  </si>
  <si>
    <t>1426853_at</t>
  </si>
  <si>
    <t>671392 /// Set</t>
  </si>
  <si>
    <t>SET translocation</t>
  </si>
  <si>
    <t>ENSMUSG00000054766</t>
  </si>
  <si>
    <t>56086|671392</t>
  </si>
  <si>
    <t>1422376_at</t>
  </si>
  <si>
    <t>V1rb1</t>
  </si>
  <si>
    <t>vomeronasal 1 receptor, B1</t>
  </si>
  <si>
    <t>ENSMUSG00000058595</t>
  </si>
  <si>
    <t>1422973_a_at</t>
  </si>
  <si>
    <t>Thrsp</t>
  </si>
  <si>
    <t>thyroid hormone responsive SPOT14 homolog (Rattus)</t>
  </si>
  <si>
    <t>ENSMUSG00000035686</t>
  </si>
  <si>
    <t>1422606_at</t>
  </si>
  <si>
    <t>C1qtnf3</t>
  </si>
  <si>
    <t>C1q and tumor necrosis factor related protein 3</t>
  </si>
  <si>
    <t>ENSMUSG00000058914</t>
  </si>
  <si>
    <t>1420777_a_at</t>
  </si>
  <si>
    <t>4933400A11Rik</t>
  </si>
  <si>
    <t>RIKEN cDNA 4933400A11 gene</t>
  </si>
  <si>
    <t>ENSMUSG00000055357</t>
  </si>
  <si>
    <t>1451254_at</t>
  </si>
  <si>
    <t>Ikbkap</t>
  </si>
  <si>
    <t>inhibitor of kappa light polypeptide enhancer in B-cells, kinase complex-associated protein</t>
  </si>
  <si>
    <t>ENSMUSG00000028431</t>
  </si>
  <si>
    <t>1428367_at</t>
  </si>
  <si>
    <t>Ndst1</t>
  </si>
  <si>
    <t>N-deacetylase/N-sulfotransferase (heparan glucosaminyl) 1</t>
  </si>
  <si>
    <t>|ENSMUSG00000054008</t>
  </si>
  <si>
    <t>1451680_at</t>
  </si>
  <si>
    <t>Srxn1</t>
  </si>
  <si>
    <t>sulfiredoxin 1 homolog (S. cerevisiae)</t>
  </si>
  <si>
    <t>ENSMUSG00000032802</t>
  </si>
  <si>
    <t>1453811_at</t>
  </si>
  <si>
    <t>Hspa9</t>
  </si>
  <si>
    <t>heat shock protein 9</t>
  </si>
  <si>
    <t>ENSMUSG00000024359</t>
  </si>
  <si>
    <t>1417665_a_at</t>
  </si>
  <si>
    <t>Cpsf1</t>
  </si>
  <si>
    <t>cleavage and polyadenylation specific factor 1</t>
  </si>
  <si>
    <t>ENSMUSG00000034022</t>
  </si>
  <si>
    <t>1423356_at</t>
  </si>
  <si>
    <t>Snap29</t>
  </si>
  <si>
    <t>synaptosomal-associated protein 29</t>
  </si>
  <si>
    <t>|ENSMUSG00000022765</t>
  </si>
  <si>
    <t>1445459_at</t>
  </si>
  <si>
    <t>Sstr5</t>
  </si>
  <si>
    <t>somatostatin receptor 5</t>
  </si>
  <si>
    <t>ENSMUSG00000050824</t>
  </si>
  <si>
    <t>1450111_a_at</t>
  </si>
  <si>
    <t>Nudt8</t>
  </si>
  <si>
    <t>Nudix (nucleoside diphosphate linked moiety X)-type motif 8 (Nudt8), mRNA</t>
  </si>
  <si>
    <t>ENSMUSG00000024869</t>
  </si>
  <si>
    <t>1415978_at</t>
  </si>
  <si>
    <t>Tubb3</t>
  </si>
  <si>
    <t>tubulin, beta 3</t>
  </si>
  <si>
    <t>ENSMUSG00000062380</t>
  </si>
  <si>
    <t>1449649_at</t>
  </si>
  <si>
    <t>Atp6v1b2</t>
  </si>
  <si>
    <t>ATPase, H+ transporting, lysosomal V1 subunit B2</t>
  </si>
  <si>
    <t>1420832_at</t>
  </si>
  <si>
    <t>Qsox1</t>
  </si>
  <si>
    <t>quiescin Q6 sulfhydryl oxidase 1</t>
  </si>
  <si>
    <t>ENSMUSG00000033684</t>
  </si>
  <si>
    <t>1417151_a_at</t>
  </si>
  <si>
    <t>Ntsr2</t>
  </si>
  <si>
    <t>neurotensin receptor 2</t>
  </si>
  <si>
    <t>ENSMUSG00000020591</t>
  </si>
  <si>
    <t>1451893_s_at</t>
  </si>
  <si>
    <t>Magi1</t>
  </si>
  <si>
    <t>membrane associated guanylate kinase, WW and PDZ domain containing 1</t>
  </si>
  <si>
    <t>ENSMUSG00000045095</t>
  </si>
  <si>
    <t>1448750_at</t>
  </si>
  <si>
    <t>Hand1</t>
  </si>
  <si>
    <t>heart and neural crest derivatives expressed transcript 1</t>
  </si>
  <si>
    <t>ENSMUSG00000037335</t>
  </si>
  <si>
    <t>1428872_at</t>
  </si>
  <si>
    <t>LOC100047441 /// Msl1</t>
  </si>
  <si>
    <t>Male-specific lethal 1 homolog (Drosophila) (Msl1), mRNA</t>
  </si>
  <si>
    <t>ENSMUSG00000052915</t>
  </si>
  <si>
    <t>100047441|74026</t>
  </si>
  <si>
    <t>1452488_at</t>
  </si>
  <si>
    <t>1416875_at</t>
  </si>
  <si>
    <t>Parvg</t>
  </si>
  <si>
    <t>parvin, gamma</t>
  </si>
  <si>
    <t>ENSMUSG00000022439</t>
  </si>
  <si>
    <t>1422172_x_at</t>
  </si>
  <si>
    <t>2810408B13Rik</t>
  </si>
  <si>
    <t>RIKEN cDNA 2810408B13 gene</t>
  </si>
  <si>
    <t>ENSMUSG00000074867|ENSMUSG00000074865</t>
  </si>
  <si>
    <t>1424375_s_at</t>
  </si>
  <si>
    <t>Gimap4</t>
  </si>
  <si>
    <t>GTPase, IMAP family member 4</t>
  </si>
  <si>
    <t>ENSMUSG00000054435</t>
  </si>
  <si>
    <t>1452787_a_at</t>
  </si>
  <si>
    <t>Prmt1</t>
  </si>
  <si>
    <t>protein arginine N-methyltransferase 1</t>
  </si>
  <si>
    <t>ENSMUSG00000052429</t>
  </si>
  <si>
    <t>1418521_a_at</t>
  </si>
  <si>
    <t>Mtx1</t>
  </si>
  <si>
    <t>metaxin 1</t>
  </si>
  <si>
    <t>ENSMUSG00000064068</t>
  </si>
  <si>
    <t>1434366_x_at</t>
  </si>
  <si>
    <t>C1qb</t>
  </si>
  <si>
    <t>complement component 1, q subcomponent, beta polypeptide</t>
  </si>
  <si>
    <t>ENSMUSG00000036905</t>
  </si>
  <si>
    <t>1425988_a_at</t>
  </si>
  <si>
    <t>Hipk1</t>
  </si>
  <si>
    <t>homeodomain interacting protein kinase 1</t>
  </si>
  <si>
    <t>ENSMUSG00000008730</t>
  </si>
  <si>
    <t>1450074_at</t>
  </si>
  <si>
    <t>Kif3b</t>
  </si>
  <si>
    <t>kinesin family member 3B</t>
  </si>
  <si>
    <t>ENSMUSG00000027475</t>
  </si>
  <si>
    <t>1448574_at</t>
  </si>
  <si>
    <t>Nme6</t>
  </si>
  <si>
    <t>non-metastatic cells 6, protein expressed in (nucleoside-diphosphate kinase)</t>
  </si>
  <si>
    <t>ENSMUSG00000032478</t>
  </si>
  <si>
    <t>1423586_at</t>
  </si>
  <si>
    <t>Axl</t>
  </si>
  <si>
    <t>AXL receptor tyrosine kinase</t>
  </si>
  <si>
    <t>ENSMUSG00000002602</t>
  </si>
  <si>
    <t>1456457_at</t>
  </si>
  <si>
    <t>Slc32a1</t>
  </si>
  <si>
    <t>solute carrier family 32 (GABA vesicular transporter), member 1</t>
  </si>
  <si>
    <t>1422224_at</t>
  </si>
  <si>
    <t>ENSMUSG00000052469 /// Tcp10a /// Tcp10b /// Tcp10c</t>
  </si>
  <si>
    <t>predicted gene, ENSMUSG00000052469</t>
  </si>
  <si>
    <t>ENSMUSG00000055602|ENSMUSG00000071322|ENSMUSG00000052469</t>
  </si>
  <si>
    <t>21462|100041352|21460|21461</t>
  </si>
  <si>
    <t>1430989_a_at</t>
  </si>
  <si>
    <t>1700020I14Rik</t>
  </si>
  <si>
    <t>RIKEN cDNA 1700020I14 gene</t>
  </si>
  <si>
    <t>|ENSMUSG00000085438</t>
  </si>
  <si>
    <t>1451644_a_at</t>
  </si>
  <si>
    <t>0610037M15Rik</t>
  </si>
  <si>
    <t>RIKEN cDNA 0610037M15 gene</t>
  </si>
  <si>
    <t>ENSMUSG00000035929|ENSMUSG00000073409</t>
  </si>
  <si>
    <t>436493|68395</t>
  </si>
  <si>
    <t>1452646_at</t>
  </si>
  <si>
    <t>Trp53inp2</t>
  </si>
  <si>
    <t>transformation related protein 53 inducible nuclear protein 2</t>
  </si>
  <si>
    <t>ENSMUSG00000038375</t>
  </si>
  <si>
    <t>1424490_at</t>
  </si>
  <si>
    <t>Zfp428</t>
  </si>
  <si>
    <t>zinc finger protein 428</t>
  </si>
  <si>
    <t>ENSMUSG00000064264</t>
  </si>
  <si>
    <t>1434964_at</t>
  </si>
  <si>
    <t>Amz2</t>
  </si>
  <si>
    <t>Archaelysin family metallopeptidase 2, mRNA (cDNA clone MGC:35786 IMAGE:2649126)</t>
  </si>
  <si>
    <t>ENSMUSG00000020610</t>
  </si>
  <si>
    <t>1425235_s_at</t>
  </si>
  <si>
    <t>Col20a1</t>
  </si>
  <si>
    <t>collagen, type XX, alpha 1</t>
  </si>
  <si>
    <t>ENSMUSG00000016356</t>
  </si>
  <si>
    <t>1438975_x_at</t>
  </si>
  <si>
    <t>1455128_x_at</t>
  </si>
  <si>
    <t>1439516_at</t>
  </si>
  <si>
    <t>2610201A13Rik</t>
  </si>
  <si>
    <t>RIKEN cDNA 2610201A13 gene</t>
  </si>
  <si>
    <t>1418634_at</t>
  </si>
  <si>
    <t>1425277_at</t>
  </si>
  <si>
    <t>Slit1</t>
  </si>
  <si>
    <t>slit homolog 1 (Drosophila)</t>
  </si>
  <si>
    <t>ENSMUSG00000025020</t>
  </si>
  <si>
    <t>1451445_at</t>
  </si>
  <si>
    <t>Umps</t>
  </si>
  <si>
    <t>uridine monophosphate synthetase</t>
  </si>
  <si>
    <t>ENSMUSG00000022814</t>
  </si>
  <si>
    <t>1425439_a_at</t>
  </si>
  <si>
    <t>Slc41a3</t>
  </si>
  <si>
    <t>solute carrier family 41, member 3</t>
  </si>
  <si>
    <t>ENSMUSG00000030089</t>
  </si>
  <si>
    <t>1417878_at</t>
  </si>
  <si>
    <t>E2f1</t>
  </si>
  <si>
    <t>E2F transcription factor 1</t>
  </si>
  <si>
    <t>ENSMUSG00000027490</t>
  </si>
  <si>
    <t>1454820_at</t>
  </si>
  <si>
    <t>BC037034</t>
  </si>
  <si>
    <t>cDNA sequence BC037034</t>
  </si>
  <si>
    <t>ENSMUSG00000029510|ENSMUSG00000036948|ENSMUSG00000091964</t>
  </si>
  <si>
    <t>1455958_s_at</t>
  </si>
  <si>
    <t>Pptc7</t>
  </si>
  <si>
    <t>PTC7 protein phosphatase homolog (S. cerevisiae)</t>
  </si>
  <si>
    <t>ENSMUSG00000038582</t>
  </si>
  <si>
    <t>1427312_at</t>
  </si>
  <si>
    <t>Cmya5</t>
  </si>
  <si>
    <t>cardiomyopathy associated 5</t>
  </si>
  <si>
    <t>ENSMUSG00000047419</t>
  </si>
  <si>
    <t>1418859_at</t>
  </si>
  <si>
    <t>Rfxap</t>
  </si>
  <si>
    <t>regulatory factor X-associated protein</t>
  </si>
  <si>
    <t>ENSMUSG00000036615</t>
  </si>
  <si>
    <t>1435358_at</t>
  </si>
  <si>
    <t>Cuedc1</t>
  </si>
  <si>
    <t>CUE domain containing 1</t>
  </si>
  <si>
    <t>|ENSMUSG00000018378</t>
  </si>
  <si>
    <t>1417061_at</t>
  </si>
  <si>
    <t>1421872_at</t>
  </si>
  <si>
    <t>Rab24</t>
  </si>
  <si>
    <t>RAB24, member RAS oncogene family</t>
  </si>
  <si>
    <t>ENSMUSG00000034789</t>
  </si>
  <si>
    <t>1426997_at</t>
  </si>
  <si>
    <t>Thra</t>
  </si>
  <si>
    <t>thyroid hormone receptor alpha</t>
  </si>
  <si>
    <t>|ENSMUSG00000058756</t>
  </si>
  <si>
    <t>1419396_at</t>
  </si>
  <si>
    <t>Arid3a</t>
  </si>
  <si>
    <t>AT rich interactive domain 3A (BRIGHT-like)</t>
  </si>
  <si>
    <t>ENSMUSG00000019564</t>
  </si>
  <si>
    <t>1416962_at</t>
  </si>
  <si>
    <t>Rcc1</t>
  </si>
  <si>
    <t>regulator of chromosome condensation 1</t>
  </si>
  <si>
    <t>ENSMUSG00000028896</t>
  </si>
  <si>
    <t>1453578_at</t>
  </si>
  <si>
    <t>Pter</t>
  </si>
  <si>
    <t>phosphotriesterase related</t>
  </si>
  <si>
    <t>ENSMUSG00000026730|</t>
  </si>
  <si>
    <t>1450362_at</t>
  </si>
  <si>
    <t>1448908_at</t>
  </si>
  <si>
    <t>Ppap2b</t>
  </si>
  <si>
    <t>phosphatidic acid phosphatase type 2B</t>
  </si>
  <si>
    <t>ENSMUSG00000028517</t>
  </si>
  <si>
    <t>1448302_at</t>
  </si>
  <si>
    <t>Kctd20</t>
  </si>
  <si>
    <t>potassium channel tetramerisation domain containing 20</t>
  </si>
  <si>
    <t>ENSMUSG00000005936</t>
  </si>
  <si>
    <t>1421587_at</t>
  </si>
  <si>
    <t>Klk1b27</t>
  </si>
  <si>
    <t>kallikrein 1-related peptidase b27</t>
  </si>
  <si>
    <t>ENSMUSG00000063177</t>
  </si>
  <si>
    <t>1420933_a_at</t>
  </si>
  <si>
    <t>Eya3</t>
  </si>
  <si>
    <t>eyes absent 3 homolog (Drosophila)</t>
  </si>
  <si>
    <t>ENSMUSG00000028886</t>
  </si>
  <si>
    <t>1422524_at</t>
  </si>
  <si>
    <t>Abcb6</t>
  </si>
  <si>
    <t>ATP-binding cassette, sub-family B (MDR/TAP), member 6</t>
  </si>
  <si>
    <t>ENSMUSG00000026198</t>
  </si>
  <si>
    <t>1427359_at</t>
  </si>
  <si>
    <t>Jhdm1d</t>
  </si>
  <si>
    <t>jumonji C domain-containing histone demethylase 1 homolog D (S. cerevisiae)</t>
  </si>
  <si>
    <t>ENSMUSG00000042599</t>
  </si>
  <si>
    <t>1418659_at</t>
  </si>
  <si>
    <t>Clock</t>
  </si>
  <si>
    <t>circadian locomoter output cycles kaput</t>
  </si>
  <si>
    <t>ENSMUSG00000029238</t>
  </si>
  <si>
    <t>1448500_a_at</t>
  </si>
  <si>
    <t>ENSMUSG00000090077|ENSMUSG00000027582</t>
  </si>
  <si>
    <t>1448704_s_at</t>
  </si>
  <si>
    <t>H47</t>
  </si>
  <si>
    <t>Histocompatibility 47</t>
  </si>
  <si>
    <t>ENSMUSG00000075701</t>
  </si>
  <si>
    <t>1425870_a_at</t>
  </si>
  <si>
    <t>Kcnip2</t>
  </si>
  <si>
    <t>Kv channel-interacting protein 2</t>
  </si>
  <si>
    <t>ENSMUSG00000025221</t>
  </si>
  <si>
    <t>1421825_at</t>
  </si>
  <si>
    <t>|ENSMUSG00000032086</t>
  </si>
  <si>
    <t>1420508_at</t>
  </si>
  <si>
    <t>Sema3f</t>
  </si>
  <si>
    <t>sema domain, immunoglobulin domain (Ig), short basic domain, secreted, (semaphorin) 3 F</t>
  </si>
  <si>
    <t>ENSMUSG00000034684</t>
  </si>
  <si>
    <t>1434484_at</t>
  </si>
  <si>
    <t>1100001G20Rik</t>
  </si>
  <si>
    <t>RIKEN cDNA 1100001G20 gene</t>
  </si>
  <si>
    <t>ENSMUSG00000051748</t>
  </si>
  <si>
    <t>1455949_at</t>
  </si>
  <si>
    <t>Atp1b1</t>
  </si>
  <si>
    <t>ATPase, Na+/K+ transporting, beta 1 polypeptide</t>
  </si>
  <si>
    <t>1422489_at</t>
  </si>
  <si>
    <t>Gcs1</t>
  </si>
  <si>
    <t>mannosyl-oligosaccharide glucosidase</t>
  </si>
  <si>
    <t>ENSMUSG00000030036</t>
  </si>
  <si>
    <t>1425153_at</t>
  </si>
  <si>
    <t>Myh2</t>
  </si>
  <si>
    <t>myosin, heavy polypeptide 2, skeletal muscle, adult</t>
  </si>
  <si>
    <t>ENSMUSG00000033196</t>
  </si>
  <si>
    <t>1432377_x_at</t>
  </si>
  <si>
    <t>Shroom3</t>
  </si>
  <si>
    <t>shroom family member 3</t>
  </si>
  <si>
    <t>1419275_at</t>
  </si>
  <si>
    <t>Dazap1</t>
  </si>
  <si>
    <t>DAZ associated protein 1</t>
  </si>
  <si>
    <t>ENSMUSG00000069565</t>
  </si>
  <si>
    <t>1449618_s_at</t>
  </si>
  <si>
    <t>2900092E17Rik</t>
  </si>
  <si>
    <t>RIKEN cDNA 2900092E17 gene</t>
  </si>
  <si>
    <t>ENSMUSG00000030680</t>
  </si>
  <si>
    <t>1432006_at</t>
  </si>
  <si>
    <t>Ap2a2</t>
  </si>
  <si>
    <t>adaptor protein complex AP-2, alpha 2 subunit</t>
  </si>
  <si>
    <t>1417616_at</t>
  </si>
  <si>
    <t>St6galnac2</t>
  </si>
  <si>
    <t>ST6 (alpha-N-acetyl-neuraminyl-2,3-beta-galactosyl-1,3)-N-acetylgalactosaminide alpha-2,6-sialyltransferase 2</t>
  </si>
  <si>
    <t>ENSMUSG00000057286</t>
  </si>
  <si>
    <t>1435371_x_at</t>
  </si>
  <si>
    <t>Ces3</t>
  </si>
  <si>
    <t>carboxylesterase 3</t>
  </si>
  <si>
    <t>ENSMUSG00000056973</t>
  </si>
  <si>
    <t>1433408_a_at</t>
  </si>
  <si>
    <t>Mcm10</t>
  </si>
  <si>
    <t>minichromosome maintenance deficient 10 (S. cerevisiae)</t>
  </si>
  <si>
    <t>ENSMUSG00000026669</t>
  </si>
  <si>
    <t>1420706_at</t>
  </si>
  <si>
    <t>RP23-157O10.7</t>
  </si>
  <si>
    <t>P140 gene</t>
  </si>
  <si>
    <t>ENSMUSG00000038453</t>
  </si>
  <si>
    <t>1448911_at</t>
  </si>
  <si>
    <t>Atp4b</t>
  </si>
  <si>
    <t>ATPase, H+/K+ exchanging, beta polypeptide</t>
  </si>
  <si>
    <t>ENSMUSG00000031449</t>
  </si>
  <si>
    <t>1450212_at</t>
  </si>
  <si>
    <t>Fmnl1</t>
  </si>
  <si>
    <t>formin-like 1</t>
  </si>
  <si>
    <t>ENSMUSG00000055805</t>
  </si>
  <si>
    <t>1456309_x_at</t>
  </si>
  <si>
    <t>Lasp1</t>
  </si>
  <si>
    <t>LIM and SH3 protein 1</t>
  </si>
  <si>
    <t>ENSMUSG00000038366</t>
  </si>
  <si>
    <t>1417074_at</t>
  </si>
  <si>
    <t>1438809_at</t>
  </si>
  <si>
    <t>Atp5c1</t>
  </si>
  <si>
    <t>ATP synthase, H+ transporting, mitochondrial F1 complex, gamma polypeptide 1</t>
  </si>
  <si>
    <t>ENSMUSG00000025781</t>
  </si>
  <si>
    <t>1448331_at</t>
  </si>
  <si>
    <t>Ndufb7</t>
  </si>
  <si>
    <t>NADH dehydrogenase (ubiquinone) 1 beta subcomplex, 7</t>
  </si>
  <si>
    <t>ENSMUSG00000033938</t>
  </si>
  <si>
    <t>1448002_x_at</t>
  </si>
  <si>
    <t>2610001J05Rik</t>
  </si>
  <si>
    <t>RIKEN cDNA 2610001J05 gene</t>
  </si>
  <si>
    <t>1460344_at</t>
  </si>
  <si>
    <t>2310033F14Rik</t>
  </si>
  <si>
    <t>RIKEN cDNA 2310033F14 gene</t>
  </si>
  <si>
    <t>|ENSMUSG00000042613</t>
  </si>
  <si>
    <t>1450073_at</t>
  </si>
  <si>
    <t>1422326_at</t>
  </si>
  <si>
    <t>G6pd2</t>
  </si>
  <si>
    <t>glucose-6-phosphate dehydrogenase 2</t>
  </si>
  <si>
    <t>ENSMUSG00000081028|ENSMUSG00000089992|ENSMUSG00000045120|ENSMUSG00000083703</t>
  </si>
  <si>
    <t>1437863_at</t>
  </si>
  <si>
    <t>Bche</t>
  </si>
  <si>
    <t>butyrylcholinesterase</t>
  </si>
  <si>
    <t>ENSMUSG00000027792</t>
  </si>
  <si>
    <t>1427209_at</t>
  </si>
  <si>
    <t>Baz2a</t>
  </si>
  <si>
    <t>bromodomain adjacent to zinc finger domain, 2A</t>
  </si>
  <si>
    <t>ENSMUSG00000040054</t>
  </si>
  <si>
    <t>1419634_a_at</t>
  </si>
  <si>
    <t>Ghrh</t>
  </si>
  <si>
    <t>growth hormone releasing hormone</t>
  </si>
  <si>
    <t>ENSMUSG00000027643</t>
  </si>
  <si>
    <t>1421225_a_at</t>
  </si>
  <si>
    <t>Slc4a4</t>
  </si>
  <si>
    <t>solute carrier family 4 (anion exchanger), member 4</t>
  </si>
  <si>
    <t>ENSMUSG00000060961</t>
  </si>
  <si>
    <t>1417934_at</t>
  </si>
  <si>
    <t>Dnajc4</t>
  </si>
  <si>
    <t>DnaJ (Hsp40) homolog, subfamily C, member 4</t>
  </si>
  <si>
    <t>ENSMUSG00000024963</t>
  </si>
  <si>
    <t>1419481_at</t>
  </si>
  <si>
    <t>1455282_x_at</t>
  </si>
  <si>
    <t>1416737_at</t>
  </si>
  <si>
    <t>Gys1</t>
  </si>
  <si>
    <t>glycogen synthase 1, muscle</t>
  </si>
  <si>
    <t>ENSMUSG00000003865</t>
  </si>
  <si>
    <t>1451027_at</t>
  </si>
  <si>
    <t>Baiap2</t>
  </si>
  <si>
    <t>brain-specific angiogenesis inhibitor 1-associated protein 2</t>
  </si>
  <si>
    <t>ENSMUSG00000025372</t>
  </si>
  <si>
    <t>1450995_at</t>
  </si>
  <si>
    <t>Folr1</t>
  </si>
  <si>
    <t>folate receptor 1 (adult)</t>
  </si>
  <si>
    <t>ENSMUSG00000001827</t>
  </si>
  <si>
    <t>1448026_at</t>
  </si>
  <si>
    <t>Chd7</t>
  </si>
  <si>
    <t>chromodomain helicase DNA binding protein 7</t>
  </si>
  <si>
    <t>ENSMUSG00000041235</t>
  </si>
  <si>
    <t>1424917_a_at</t>
  </si>
  <si>
    <t>1449366_at</t>
  </si>
  <si>
    <t>Mmp8</t>
  </si>
  <si>
    <t>matrix metallopeptidase 8</t>
  </si>
  <si>
    <t>ENSMUSG00000005800</t>
  </si>
  <si>
    <t>1419389_at</t>
  </si>
  <si>
    <t>Pde10a</t>
  </si>
  <si>
    <t>phosphodiesterase 10A</t>
  </si>
  <si>
    <t>ENSMUSG00000023868</t>
  </si>
  <si>
    <t>1423228_at</t>
  </si>
  <si>
    <t>1417884_at</t>
  </si>
  <si>
    <t>Slc16a6</t>
  </si>
  <si>
    <t>solute carrier family 16 (monocarboxylic acid transporters), member 6</t>
  </si>
  <si>
    <t>ENSMUSG00000041920</t>
  </si>
  <si>
    <t>1416660_at</t>
  </si>
  <si>
    <t>Eif3a</t>
  </si>
  <si>
    <t>eukaryotic translation initiation factor 3, subunit A</t>
  </si>
  <si>
    <t>ENSMUSG00000024991</t>
  </si>
  <si>
    <t>1423037_at</t>
  </si>
  <si>
    <t>Aplnr</t>
  </si>
  <si>
    <t>apelin receptor</t>
  </si>
  <si>
    <t>ENSMUSG00000044338</t>
  </si>
  <si>
    <t>1447462_at</t>
  </si>
  <si>
    <t>1417094_at</t>
  </si>
  <si>
    <t>Acot7</t>
  </si>
  <si>
    <t>acyl-CoA thioesterase 7</t>
  </si>
  <si>
    <t>ENSMUSG00000028937</t>
  </si>
  <si>
    <t>1439443_x_at</t>
  </si>
  <si>
    <t>Tkt</t>
  </si>
  <si>
    <t>transketolase</t>
  </si>
  <si>
    <t>ENSMUSG00000021957</t>
  </si>
  <si>
    <t>1421692_at</t>
  </si>
  <si>
    <t>Cacna1e</t>
  </si>
  <si>
    <t>calcium channel, voltage-dependent, R type, alpha 1E subunit</t>
  </si>
  <si>
    <t>ENSMUSG00000004110|</t>
  </si>
  <si>
    <t>1421680_at</t>
  </si>
  <si>
    <t>A030005L19Rik</t>
  </si>
  <si>
    <t>RIKEN cDNA A030005L19 gene</t>
  </si>
  <si>
    <t>1450180_a_at</t>
  </si>
  <si>
    <t>Rara</t>
  </si>
  <si>
    <t>retinoic acid receptor, alpha</t>
  </si>
  <si>
    <t>ENSMUSG00000037992</t>
  </si>
  <si>
    <t>1451104_a_at</t>
  </si>
  <si>
    <t>Snrnp70</t>
  </si>
  <si>
    <t>U1 small nuclear ribonucleoprotein polypeptide A</t>
  </si>
  <si>
    <t>ENSMUSG00000063511</t>
  </si>
  <si>
    <t>1428612_at</t>
  </si>
  <si>
    <t>Atg7</t>
  </si>
  <si>
    <t>autophagy-related 7 (yeast)</t>
  </si>
  <si>
    <t>ENSMUSG00000030314</t>
  </si>
  <si>
    <t>1420997_a_at</t>
  </si>
  <si>
    <t>Gpi1</t>
  </si>
  <si>
    <t>glucose phosphate isomerase 1</t>
  </si>
  <si>
    <t>ENSMUSG00000036427</t>
  </si>
  <si>
    <t>1422916_at</t>
  </si>
  <si>
    <t>Fgf21</t>
  </si>
  <si>
    <t>fibroblast growth factor 21</t>
  </si>
  <si>
    <t>ENSMUSG00000030827</t>
  </si>
  <si>
    <t>1418991_at</t>
  </si>
  <si>
    <t>Bak1</t>
  </si>
  <si>
    <t>BCL2-antagonist/killer 1</t>
  </si>
  <si>
    <t>ENSMUSG00000057789</t>
  </si>
  <si>
    <t>1452436_at</t>
  </si>
  <si>
    <t>LOC100047339 /// Loxl2</t>
  </si>
  <si>
    <t>lysyl oxidase-like 2</t>
  </si>
  <si>
    <t>ENSMUSG00000034205</t>
  </si>
  <si>
    <t>94352|100047339</t>
  </si>
  <si>
    <t>1437143_a_at</t>
  </si>
  <si>
    <t>Txndc1</t>
  </si>
  <si>
    <t>thioredoxin-related transmembrane protein 1</t>
  </si>
  <si>
    <t>ENSMUSG00000021072</t>
  </si>
  <si>
    <t>1422051_a_at</t>
  </si>
  <si>
    <t>Gabbr1</t>
  </si>
  <si>
    <t>gamma-aminobutyric acid (GABA) B receptor, 1</t>
  </si>
  <si>
    <t>ENSMUSG00000024462</t>
  </si>
  <si>
    <t>1453182_a_at</t>
  </si>
  <si>
    <t>Smpd4</t>
  </si>
  <si>
    <t>Sphingomyelin phosphodiesterase 4, mRNA (cDNA clone MGC:30316 IMAGE:5137008)</t>
  </si>
  <si>
    <t>ENSMUSG00000005899</t>
  </si>
  <si>
    <t>1424745_at</t>
  </si>
  <si>
    <t>Agxt2l2</t>
  </si>
  <si>
    <t>alanine-glyoxylate aminotransferase 2-like 2</t>
  </si>
  <si>
    <t>ENSMUSG00000020359</t>
  </si>
  <si>
    <t>1426224_x_at</t>
  </si>
  <si>
    <t>Cmtm2a</t>
  </si>
  <si>
    <t>CKLF-like MARVEL transmembrane domain containing 2A</t>
  </si>
  <si>
    <t>ENSMUSG00000031876|ENSMUSG00000074127</t>
  </si>
  <si>
    <t>1416283_at</t>
  </si>
  <si>
    <t>Gart</t>
  </si>
  <si>
    <t>phosphoribosylglycinamide formyltransferase</t>
  </si>
  <si>
    <t>ENSMUSG00000022962</t>
  </si>
  <si>
    <t>1456464_x_at</t>
  </si>
  <si>
    <t>Syt11</t>
  </si>
  <si>
    <t>synaptotagmin XI</t>
  </si>
  <si>
    <t>|ENSMUSG00000068923</t>
  </si>
  <si>
    <t>1427276_at</t>
  </si>
  <si>
    <t>Smc4</t>
  </si>
  <si>
    <t>structural maintenance of chromosomes 4</t>
  </si>
  <si>
    <t>ENSMUSG00000034349</t>
  </si>
  <si>
    <t>1420566_at</t>
  </si>
  <si>
    <t>1448654_at</t>
  </si>
  <si>
    <t>Mtch2</t>
  </si>
  <si>
    <t>mitochondrial carrier homolog 2 (C. elegans)</t>
  </si>
  <si>
    <t>|ENSMUSG00000027282</t>
  </si>
  <si>
    <t>1437614_x_at</t>
  </si>
  <si>
    <t>1438644_x_at</t>
  </si>
  <si>
    <t>Commd9</t>
  </si>
  <si>
    <t>COMM domain containing 9</t>
  </si>
  <si>
    <t>ENSMUSG00000027163|ENSMUSG00000081342</t>
  </si>
  <si>
    <t>1427118_at</t>
  </si>
  <si>
    <t>5430421N21Rik</t>
  </si>
  <si>
    <t>RIKEN cDNA 5430421N21 gene</t>
  </si>
  <si>
    <t>ENSMUSG00000067613</t>
  </si>
  <si>
    <t>1427738_at</t>
  </si>
  <si>
    <t>D0Kist2</t>
  </si>
  <si>
    <t>DNA segment, KIST 2</t>
  </si>
  <si>
    <t>1452048_at</t>
  </si>
  <si>
    <t>Mrpl12</t>
  </si>
  <si>
    <t>mitochondrial ribosomal protein L12</t>
  </si>
  <si>
    <t>ENSMUSG00000039640</t>
  </si>
  <si>
    <t>1434561_at</t>
  </si>
  <si>
    <t>Asxl1</t>
  </si>
  <si>
    <t>additional sex combs like 1 (Drosophila)</t>
  </si>
  <si>
    <t>ENSMUSG00000042548</t>
  </si>
  <si>
    <t>1452181_at</t>
  </si>
  <si>
    <t>1455877_a_at</t>
  </si>
  <si>
    <t>Nanos1</t>
  </si>
  <si>
    <t>nanos homolog 1 (Drosophila)</t>
  </si>
  <si>
    <t>ENSMUSG00000072437</t>
  </si>
  <si>
    <t>1419921_s_at</t>
  </si>
  <si>
    <t>Usp7</t>
  </si>
  <si>
    <t>ubiquitin specific peptidase 7</t>
  </si>
  <si>
    <t>1421262_at</t>
  </si>
  <si>
    <t>Lipg</t>
  </si>
  <si>
    <t>lipase, endothelial</t>
  </si>
  <si>
    <t>ENSMUSG00000053846</t>
  </si>
  <si>
    <t>1436854_at</t>
  </si>
  <si>
    <t>Trpc2</t>
  </si>
  <si>
    <t>transient receptor potential cation channel, subfamily C, member 2</t>
  </si>
  <si>
    <t>|ENSMUSG00000070425</t>
  </si>
  <si>
    <t>1448718_at</t>
  </si>
  <si>
    <t>2400001E08Rik</t>
  </si>
  <si>
    <t>RIKEN cDNA 2400001E08 gene</t>
  </si>
  <si>
    <t>ENSMUSG00000083458|ENSMUSG00000030842</t>
  </si>
  <si>
    <t>1422411_s_at</t>
  </si>
  <si>
    <t>Ear1 /// Ear12 /// Ear2 /// Ear3</t>
  </si>
  <si>
    <t>eosinophil-associated, ribonuclease A family, member 12</t>
  </si>
  <si>
    <t>ENSMUSG00000072599|ENSMUSG00000072601|ENSMUSG00000090166|ENSMUSG00000072596</t>
  </si>
  <si>
    <t>53876|503845|13586|13587</t>
  </si>
  <si>
    <t>1448818_at</t>
  </si>
  <si>
    <t>Wnt5a</t>
  </si>
  <si>
    <t>wingless-related MMTV integration site 5A</t>
  </si>
  <si>
    <t>ENSMUSG00000021994</t>
  </si>
  <si>
    <t>1423647_a_at</t>
  </si>
  <si>
    <t>Zdhhc3</t>
  </si>
  <si>
    <t>zinc finger, DHHC domain containing 3</t>
  </si>
  <si>
    <t>ENSMUSG00000025786</t>
  </si>
  <si>
    <t>1420442_at</t>
  </si>
  <si>
    <t>Cacna1s</t>
  </si>
  <si>
    <t>calcium channel, voltage-dependent, L type, alpha 1S subunit</t>
  </si>
  <si>
    <t>ENSMUSG00000026407</t>
  </si>
  <si>
    <t>1448696_at</t>
  </si>
  <si>
    <t>Heph</t>
  </si>
  <si>
    <t>hephaestin</t>
  </si>
  <si>
    <t>ENSMUSG00000031209</t>
  </si>
  <si>
    <t>1437381_x_at</t>
  </si>
  <si>
    <t>1426228_at</t>
  </si>
  <si>
    <t>Kras</t>
  </si>
  <si>
    <t>v-Ki-ras2 Kirsten rat sarcoma viral oncogene homolog</t>
  </si>
  <si>
    <t>ENSMUSG00000030265</t>
  </si>
  <si>
    <t>1436019_a_at</t>
  </si>
  <si>
    <t>Trappc1</t>
  </si>
  <si>
    <t>trafficking protein particle complex 1</t>
  </si>
  <si>
    <t>ENSMUSG00000049299</t>
  </si>
  <si>
    <t>1421258_a_at</t>
  </si>
  <si>
    <t>Pklr</t>
  </si>
  <si>
    <t>pyruvate kinase liver and red blood cell</t>
  </si>
  <si>
    <t>ENSMUSG00000041237</t>
  </si>
  <si>
    <t>1421410_a_at</t>
  </si>
  <si>
    <t>1460738_at</t>
  </si>
  <si>
    <t>Limd2</t>
  </si>
  <si>
    <t>LIM domain containing 2</t>
  </si>
  <si>
    <t>|ENSMUSG00000040699</t>
  </si>
  <si>
    <t>1416499_a_at</t>
  </si>
  <si>
    <t>Dctn6</t>
  </si>
  <si>
    <t>dynactin 6</t>
  </si>
  <si>
    <t>ENSMUSG00000031516</t>
  </si>
  <si>
    <t>1423234_at</t>
  </si>
  <si>
    <t>Psmd5</t>
  </si>
  <si>
    <t>proteasome (prosome, macropain) 26S subunit, non-ATPase, 5</t>
  </si>
  <si>
    <t>ENSMUSG00000026869</t>
  </si>
  <si>
    <t>1452068_at</t>
  </si>
  <si>
    <t>Naaa</t>
  </si>
  <si>
    <t>N-acylethanolamine acid amidase</t>
  </si>
  <si>
    <t>|ENSMUSG00000029413</t>
  </si>
  <si>
    <t>1431188_a_at</t>
  </si>
  <si>
    <t>1421794_at</t>
  </si>
  <si>
    <t>Klrc3</t>
  </si>
  <si>
    <t>killer cell lectin-like receptor subfamily C, member 3</t>
  </si>
  <si>
    <t>ENSMUSG00000033027</t>
  </si>
  <si>
    <t>1422052_at</t>
  </si>
  <si>
    <t>Cdh8</t>
  </si>
  <si>
    <t>cadherin 8</t>
  </si>
  <si>
    <t>|ENSMUSG00000036510</t>
  </si>
  <si>
    <t>1436936_s_at</t>
  </si>
  <si>
    <t>Xist</t>
  </si>
  <si>
    <t>inactive X specific transcripts</t>
  </si>
  <si>
    <t>|ENSMUSG00000086503</t>
  </si>
  <si>
    <t>1437053_x_at</t>
  </si>
  <si>
    <t>Api5</t>
  </si>
  <si>
    <t>apoptosis inhibitor 5</t>
  </si>
  <si>
    <t>ENSMUSG00000027193</t>
  </si>
  <si>
    <t>1417866_at</t>
  </si>
  <si>
    <t>Tnfaip1</t>
  </si>
  <si>
    <t>tumor necrosis factor, alpha-induced protein 1 (endothelial)</t>
  </si>
  <si>
    <t>ENSMUSG00000017615</t>
  </si>
  <si>
    <t>1423601_s_at</t>
  </si>
  <si>
    <t>Tcof1</t>
  </si>
  <si>
    <t>Treacher Collins Franceschetti syndrome 1, homolog</t>
  </si>
  <si>
    <t>ENSMUSG00000024613</t>
  </si>
  <si>
    <t>1422804_at</t>
  </si>
  <si>
    <t>Serpinb6b</t>
  </si>
  <si>
    <t>serine (or cysteine) peptidase inhibitor, clade B, member 6b</t>
  </si>
  <si>
    <t>ENSMUSG00000042842</t>
  </si>
  <si>
    <t>1428098_a_at</t>
  </si>
  <si>
    <t>Tm7sf3</t>
  </si>
  <si>
    <t>transmembrane 7 superfamily member 3</t>
  </si>
  <si>
    <t>ENSMUSG00000040234</t>
  </si>
  <si>
    <t>1450718_at</t>
  </si>
  <si>
    <t>Sh2b2</t>
  </si>
  <si>
    <t>SH2B adaptor protein 2 (Sh2b2), mRNA</t>
  </si>
  <si>
    <t>ENSMUSG00000005057</t>
  </si>
  <si>
    <t>1420054_s_at</t>
  </si>
  <si>
    <t>Slc35c2</t>
  </si>
  <si>
    <t>solute carrier family 35, member C2</t>
  </si>
  <si>
    <t>ENSMUSG00000017664</t>
  </si>
  <si>
    <t>1420164_at</t>
  </si>
  <si>
    <t>D7Ertd183e</t>
  </si>
  <si>
    <t>DNA segment, Chr 7, ERATO Doi 183, expressed</t>
  </si>
  <si>
    <t>1423122_at</t>
  </si>
  <si>
    <t>Avpi1</t>
  </si>
  <si>
    <t>arginine vasopressin-induced 1</t>
  </si>
  <si>
    <t>ENSMUSG00000018821</t>
  </si>
  <si>
    <t>1429569_a_at</t>
  </si>
  <si>
    <t>Ccdc46</t>
  </si>
  <si>
    <t>coiled-coil domain containing 46</t>
  </si>
  <si>
    <t>ENSMUSG00000020728</t>
  </si>
  <si>
    <t>1454152_a_at</t>
  </si>
  <si>
    <t>Grk4</t>
  </si>
  <si>
    <t>G protein-coupled receptor kinase 4</t>
  </si>
  <si>
    <t>ENSMUSG00000052783</t>
  </si>
  <si>
    <t>1422304_at</t>
  </si>
  <si>
    <t>Lcn4</t>
  </si>
  <si>
    <t>lipocalin 4</t>
  </si>
  <si>
    <t>ENSMUSG00000026919</t>
  </si>
  <si>
    <t>1456377_x_at</t>
  </si>
  <si>
    <t>ENSMUSG00000040699</t>
  </si>
  <si>
    <t>1451368_at</t>
  </si>
  <si>
    <t>Alg1</t>
  </si>
  <si>
    <t>asparagine-linked glycosylation 1 homolog (yeast, beta-1,4-mannosyltransferase)</t>
  </si>
  <si>
    <t>ENSMUSG00000039427</t>
  </si>
  <si>
    <t>1452316_at</t>
  </si>
  <si>
    <t>Ints12</t>
  </si>
  <si>
    <t>integrator complex subunit 12</t>
  </si>
  <si>
    <t>ENSMUSG00000028016</t>
  </si>
  <si>
    <t>1421063_s_at</t>
  </si>
  <si>
    <t>LOC100044139 /// Snrpn /// Snurf</t>
  </si>
  <si>
    <t>small nuclear ribonucleoprotein N</t>
  </si>
  <si>
    <t>ENSMUSG00000000948</t>
  </si>
  <si>
    <t>100044139|84704|20646</t>
  </si>
  <si>
    <t>1423713_at</t>
  </si>
  <si>
    <t>Abcb8</t>
  </si>
  <si>
    <t>ATP-binding cassette, sub-family B (MDR/TAP), member 8</t>
  </si>
  <si>
    <t>ENSMUSG00000028973</t>
  </si>
  <si>
    <t>1415853_at</t>
  </si>
  <si>
    <t>Def8</t>
  </si>
  <si>
    <t>differentially expressed in FDCP 8</t>
  </si>
  <si>
    <t>ENSMUSG00000001482</t>
  </si>
  <si>
    <t>1423419_at</t>
  </si>
  <si>
    <t>Lig3</t>
  </si>
  <si>
    <t>ligase III, DNA, ATP-dependent</t>
  </si>
  <si>
    <t>ENSMUSG00000020697</t>
  </si>
  <si>
    <t>1427440_a_at</t>
  </si>
  <si>
    <t>Afm</t>
  </si>
  <si>
    <t>afamin</t>
  </si>
  <si>
    <t>ENSMUSG00000029369</t>
  </si>
  <si>
    <t>1416795_at</t>
  </si>
  <si>
    <t>Cryl1</t>
  </si>
  <si>
    <t>crystallin, lambda 1</t>
  </si>
  <si>
    <t>ENSMUSG00000021947</t>
  </si>
  <si>
    <t>1417381_at</t>
  </si>
  <si>
    <t>C1qa</t>
  </si>
  <si>
    <t>complement component 1, q subcomponent, alpha polypeptide</t>
  </si>
  <si>
    <t>ENSMUSG00000036887</t>
  </si>
  <si>
    <t>1421747_at</t>
  </si>
  <si>
    <t>Esrrg</t>
  </si>
  <si>
    <t>estrogen-related receptor gamma</t>
  </si>
  <si>
    <t>ENSMUSG00000026610</t>
  </si>
  <si>
    <t>1454682_at</t>
  </si>
  <si>
    <t>A430005L14Rik</t>
  </si>
  <si>
    <t>RIKEN cDNA A430005L14 gene</t>
  </si>
  <si>
    <t>ENSMUSG00000047613</t>
  </si>
  <si>
    <t>1425201_a_at</t>
  </si>
  <si>
    <t>Hyi</t>
  </si>
  <si>
    <t>hydroxypyruvate isomerase homolog (E. coli)</t>
  </si>
  <si>
    <t>ENSMUSG00000006395</t>
  </si>
  <si>
    <t>1416863_at</t>
  </si>
  <si>
    <t>Abhd8</t>
  </si>
  <si>
    <t>abhydrolase domain containing 8</t>
  </si>
  <si>
    <t>ENSMUSG00000007950</t>
  </si>
  <si>
    <t>1422677_at</t>
  </si>
  <si>
    <t>1425152_s_at</t>
  </si>
  <si>
    <t>Serpini2</t>
  </si>
  <si>
    <t>serine (or cysteine) peptidase inhibitor, clade I, member 2</t>
  </si>
  <si>
    <t>ENSMUSG00000034139</t>
  </si>
  <si>
    <t>1460731_at</t>
  </si>
  <si>
    <t>1438958_x_at</t>
  </si>
  <si>
    <t>1437013_x_at</t>
  </si>
  <si>
    <t>Atp6v0b</t>
  </si>
  <si>
    <t>ATPase, H+ transporting, lysosomal V0 subunit B</t>
  </si>
  <si>
    <t>ENSMUSG00000033379</t>
  </si>
  <si>
    <t>1418478_at</t>
  </si>
  <si>
    <t>Lmo1</t>
  </si>
  <si>
    <t>LIM domain only 1</t>
  </si>
  <si>
    <t>ENSMUSG00000036111</t>
  </si>
  <si>
    <t>1431663_a_at</t>
  </si>
  <si>
    <t>Cntfr</t>
  </si>
  <si>
    <t>ciliary neurotrophic factor receptor</t>
  </si>
  <si>
    <t>ENSMUSG00000028444</t>
  </si>
  <si>
    <t>1434814_x_at</t>
  </si>
  <si>
    <t>ENSMUSG00000036427|ENSMUSG00000043192</t>
  </si>
  <si>
    <t>1424555_at</t>
  </si>
  <si>
    <t>9430015G10Rik</t>
  </si>
  <si>
    <t>RIKEN cDNA 9430015G10 gene</t>
  </si>
  <si>
    <t>ENSMUSG00000059939</t>
  </si>
  <si>
    <t>1428242_at</t>
  </si>
  <si>
    <t>Hmha1</t>
  </si>
  <si>
    <t>histocompatibility (minor) HA-1</t>
  </si>
  <si>
    <t>ENSMUSG00000035697</t>
  </si>
  <si>
    <t>1451823_at</t>
  </si>
  <si>
    <t>Clca4</t>
  </si>
  <si>
    <t>chloride channel calcium activated 4</t>
  </si>
  <si>
    <t>ENSMUSG00000037033</t>
  </si>
  <si>
    <t>1421802_at</t>
  </si>
  <si>
    <t>Ear1</t>
  </si>
  <si>
    <t>eosinophil-associated, ribonuclease A family, member 1</t>
  </si>
  <si>
    <t>ENSMUSG00000072601</t>
  </si>
  <si>
    <t>1455841_s_at</t>
  </si>
  <si>
    <t>Grwd1</t>
  </si>
  <si>
    <t>glutamate-rich WD repeat containing 1</t>
  </si>
  <si>
    <t>ENSMUSG00000053801</t>
  </si>
  <si>
    <t>1417325_at</t>
  </si>
  <si>
    <t>Btrc</t>
  </si>
  <si>
    <t>beta-transducin repeat containing protein</t>
  </si>
  <si>
    <t>ENSMUSG00000025217</t>
  </si>
  <si>
    <t>1418337_at</t>
  </si>
  <si>
    <t>Rpia</t>
  </si>
  <si>
    <t>ribose 5-phosphate isomerase A</t>
  </si>
  <si>
    <t>ENSMUSG00000053604</t>
  </si>
  <si>
    <t>1425806_a_at</t>
  </si>
  <si>
    <t>Med21</t>
  </si>
  <si>
    <t>mediator complex subunit 21</t>
  </si>
  <si>
    <t>ENSMUSG00000030291</t>
  </si>
  <si>
    <t>1426375_s_at</t>
  </si>
  <si>
    <t>Oxnad1</t>
  </si>
  <si>
    <t>oxidoreductase NAD-binding domain containing 1</t>
  </si>
  <si>
    <t>ENSMUSG00000021906</t>
  </si>
  <si>
    <t>1426881_at</t>
  </si>
  <si>
    <t>Ube3c</t>
  </si>
  <si>
    <t>ubiquitin protein ligase E3C</t>
  </si>
  <si>
    <t>ENSMUSG00000039000</t>
  </si>
  <si>
    <t>1430986_at</t>
  </si>
  <si>
    <t>Farsb</t>
  </si>
  <si>
    <t>phenylalanyl-tRNA synthetase, beta subunit</t>
  </si>
  <si>
    <t>|ENSMUSG00000026245</t>
  </si>
  <si>
    <t>1448788_at</t>
  </si>
  <si>
    <t>Cd200</t>
  </si>
  <si>
    <t>Cd200 antigen</t>
  </si>
  <si>
    <t>ENSMUSG00000022661</t>
  </si>
  <si>
    <t>1417797_a_at</t>
  </si>
  <si>
    <t>1810019J16Rik</t>
  </si>
  <si>
    <t>RIKEN cDNA 1810019J16 gene</t>
  </si>
  <si>
    <t>ENSMUSG00000037600</t>
  </si>
  <si>
    <t>1453128_at</t>
  </si>
  <si>
    <t>Lyve1</t>
  </si>
  <si>
    <t>lymphatic vessel endothelial hyaluronan receptor 1</t>
  </si>
  <si>
    <t>ENSMUSG00000030787</t>
  </si>
  <si>
    <t>1421565_at</t>
  </si>
  <si>
    <t>Robo3</t>
  </si>
  <si>
    <t>roundabout homolog 3 (Drosophila)</t>
  </si>
  <si>
    <t>1417976_at</t>
  </si>
  <si>
    <t>Ada</t>
  </si>
  <si>
    <t>adenosine deaminase</t>
  </si>
  <si>
    <t>ENSMUSG00000017697</t>
  </si>
  <si>
    <t>1437142_a_at</t>
  </si>
  <si>
    <t>Pigo</t>
  </si>
  <si>
    <t>phosphatidylinositol glycan anchor biosynthesis, class O</t>
  </si>
  <si>
    <t>ENSMUSG00000028454</t>
  </si>
  <si>
    <t>1424096_at</t>
  </si>
  <si>
    <t>Krt5</t>
  </si>
  <si>
    <t>keratin 5</t>
  </si>
  <si>
    <t>ENSMUSG00000061527</t>
  </si>
  <si>
    <t>1452606_at</t>
  </si>
  <si>
    <t>Mnd1</t>
  </si>
  <si>
    <t>meiotic nuclear divisions 1 homolog (S. cerevisiae)</t>
  </si>
  <si>
    <t>ENSMUSG00000089686|ENSMUSG00000033752</t>
  </si>
  <si>
    <t>1439457_x_at</t>
  </si>
  <si>
    <t>Atg12</t>
  </si>
  <si>
    <t>autophagy-related 12 (yeast)</t>
  </si>
  <si>
    <t>1424720_at</t>
  </si>
  <si>
    <t>Mgat4b</t>
  </si>
  <si>
    <t>mannoside acetylglucosaminyltransferase 4, isoenzyme B</t>
  </si>
  <si>
    <t>|ENSMUSG00000036620</t>
  </si>
  <si>
    <t>1425617_at</t>
  </si>
  <si>
    <t>Dhx9</t>
  </si>
  <si>
    <t>DEAH (Asp-Glu-Ala-His) box polypeptide 9</t>
  </si>
  <si>
    <t>ENSMUSG00000042699</t>
  </si>
  <si>
    <t>1452522_at</t>
  </si>
  <si>
    <t>Stom</t>
  </si>
  <si>
    <t>stomatin</t>
  </si>
  <si>
    <t>1449385_at</t>
  </si>
  <si>
    <t>ENSMUSG00000025396</t>
  </si>
  <si>
    <t>1421190_at</t>
  </si>
  <si>
    <t>Gabrb3</t>
  </si>
  <si>
    <t>gamma-aminobutyric acid (GABA) A receptor, subunit beta 3</t>
  </si>
  <si>
    <t>ENSMUSG00000033676</t>
  </si>
  <si>
    <t>1448716_at</t>
  </si>
  <si>
    <t>Hba-x</t>
  </si>
  <si>
    <t>hemoglobin X, alpha-like embryonic chain in Hba complex</t>
  </si>
  <si>
    <t>ENSMUSG00000055609</t>
  </si>
  <si>
    <t>1434649_at</t>
  </si>
  <si>
    <t>Ccm2</t>
  </si>
  <si>
    <t>cerebral cavernous malformation 2 homolog (human)</t>
  </si>
  <si>
    <t>ENSMUSG00000000378</t>
  </si>
  <si>
    <t>1425230_at</t>
  </si>
  <si>
    <t>Nags</t>
  </si>
  <si>
    <t>N-acetylglutamate synthase</t>
  </si>
  <si>
    <t>ENSMUSG00000048217</t>
  </si>
  <si>
    <t>1424459_at</t>
  </si>
  <si>
    <t>Lpcat1</t>
  </si>
  <si>
    <t>lysophosphatidylcholine acyltransferase 1</t>
  </si>
  <si>
    <t>ENSMUSG00000021608</t>
  </si>
  <si>
    <t>1417450_a_at</t>
  </si>
  <si>
    <t>Tacc3</t>
  </si>
  <si>
    <t>transforming, acidic coiled-coil containing protein 3</t>
  </si>
  <si>
    <t>ENSMUSG00000037313</t>
  </si>
  <si>
    <t>1425959_x_at</t>
  </si>
  <si>
    <t>Klra16</t>
  </si>
  <si>
    <t>killer cell lectin-like receptor, subfamily A, member 16</t>
  </si>
  <si>
    <t>1434551_at</t>
  </si>
  <si>
    <t>1423911_at</t>
  </si>
  <si>
    <t>Ppp2r5a</t>
  </si>
  <si>
    <t>protein phosphatase 2, regulatory subunit B (B56), alpha isoform</t>
  </si>
  <si>
    <t>ENSMUSG00000081405|ENSMUSG00000082334|ENSMUSG00000084127|ENSMUSG00000026626|ENSMUSG00000083038</t>
  </si>
  <si>
    <t>1417375_at</t>
  </si>
  <si>
    <t>Tuba4a</t>
  </si>
  <si>
    <t>tubulin, alpha 4A</t>
  </si>
  <si>
    <t>ENSMUSG00000026202|ENSMUSG00000083156</t>
  </si>
  <si>
    <t>1456109_a_at</t>
  </si>
  <si>
    <t>Mrps15</t>
  </si>
  <si>
    <t>mitochondrial ribosomal protein S15</t>
  </si>
  <si>
    <t>ENSMUSG00000028861</t>
  </si>
  <si>
    <t>1449840_at</t>
  </si>
  <si>
    <t>1426219_at</t>
  </si>
  <si>
    <t>Scp2</t>
  </si>
  <si>
    <t>sterol carrier protein 2, liver</t>
  </si>
  <si>
    <t>ENSMUSG00000028603|ENSMUSG00000058492</t>
  </si>
  <si>
    <t>1416997_a_at</t>
  </si>
  <si>
    <t>Hap1</t>
  </si>
  <si>
    <t>huntingtin-associated protein 1</t>
  </si>
  <si>
    <t>ENSMUSG00000006930</t>
  </si>
  <si>
    <t>1420787_at</t>
  </si>
  <si>
    <t>4933436I01Rik</t>
  </si>
  <si>
    <t>RIKEN cDNA 4933436I01 gene</t>
  </si>
  <si>
    <t>ENSMUSG00000025288</t>
  </si>
  <si>
    <t>1450196_s_at</t>
  </si>
  <si>
    <t>1423943_at</t>
  </si>
  <si>
    <t>Dus1l</t>
  </si>
  <si>
    <t>dihydrouridine synthase 1-like (S. cerevisiae)</t>
  </si>
  <si>
    <t>ENSMUSG00000025155</t>
  </si>
  <si>
    <t>1449934_at</t>
  </si>
  <si>
    <t>LOC100045958 /// Pura</t>
  </si>
  <si>
    <t>purine rich element binding protein A</t>
  </si>
  <si>
    <t>ENSMUSG00000043991</t>
  </si>
  <si>
    <t>100045958|19290</t>
  </si>
  <si>
    <t>1455748_at</t>
  </si>
  <si>
    <t>Dynlt1d /// Tmem181</t>
  </si>
  <si>
    <t>transmembrane protein 181</t>
  </si>
  <si>
    <t>100040603|77106</t>
  </si>
  <si>
    <t>1425733_a_at</t>
  </si>
  <si>
    <t>Eps8 /// LOC632638</t>
  </si>
  <si>
    <t>epidermal growth factor receptor pathway substrate 8</t>
  </si>
  <si>
    <t>ENSMUSG00000015766</t>
  </si>
  <si>
    <t>632638|13860</t>
  </si>
  <si>
    <t>1426875_s_at</t>
  </si>
  <si>
    <t>1426239_s_at</t>
  </si>
  <si>
    <t>Arrb2</t>
  </si>
  <si>
    <t>Arrestin, beta 2 (Arrb2), mRNA</t>
  </si>
  <si>
    <t>ENSMUSG00000060216</t>
  </si>
  <si>
    <t>1448291_at</t>
  </si>
  <si>
    <t>Mmp9</t>
  </si>
  <si>
    <t>matrix metallopeptidase 9</t>
  </si>
  <si>
    <t>ENSMUSG00000017737</t>
  </si>
  <si>
    <t>1418608_at</t>
  </si>
  <si>
    <t>Calml3</t>
  </si>
  <si>
    <t>calmodulin-like 3</t>
  </si>
  <si>
    <t>|ENSMUSG00000063130</t>
  </si>
  <si>
    <t>1448484_at</t>
  </si>
  <si>
    <t>Amd-ps3 /// Amd1 /// Amd2</t>
  </si>
  <si>
    <t>S-adenosylmethionine decarboxylase 1</t>
  </si>
  <si>
    <t>ENSMUSG00000063953|ENSMUSG00000075232</t>
  </si>
  <si>
    <t>100043304|100041585|11702</t>
  </si>
  <si>
    <t>fold change Control vs. Fusions</t>
  </si>
  <si>
    <t>Gene Symbol</t>
  </si>
  <si>
    <t>A control 1</t>
  </si>
  <si>
    <t>A control 2</t>
  </si>
  <si>
    <t>A control 3</t>
  </si>
  <si>
    <t>B control 1</t>
  </si>
  <si>
    <t>B control 2</t>
  </si>
  <si>
    <t>B control 3</t>
  </si>
  <si>
    <t>average Control</t>
  </si>
  <si>
    <t>average Fusions</t>
  </si>
  <si>
    <t>p value          Control vs. Fusions</t>
  </si>
  <si>
    <t>Ensembl id</t>
  </si>
  <si>
    <t>Entrez id</t>
  </si>
  <si>
    <t>A Nup98-HHEX 1</t>
  </si>
  <si>
    <t>A Nup98-HHEX 3</t>
  </si>
  <si>
    <t>A Nup98-HHEX 2</t>
  </si>
  <si>
    <t>A Nup98-HOXA9 1</t>
  </si>
  <si>
    <t>A Nup98-HOXA9 2</t>
  </si>
  <si>
    <t>A Nup98-HOXA9 3</t>
  </si>
  <si>
    <t>B Nup98-HOXA10 1</t>
  </si>
  <si>
    <t>B Nup98-HOXA10 2</t>
  </si>
  <si>
    <t>B Nup98-HOXA10 3</t>
  </si>
  <si>
    <t>B Nup98-HOXD13 1</t>
  </si>
  <si>
    <t>B Nup98-HOXD13 2</t>
  </si>
  <si>
    <t>B Nup98-HOXD13 3</t>
  </si>
  <si>
    <t xml:space="preserve">Raw microarray data was RMA (Robust Multichip Average) normalized for each experiment. Cross-study normalization was achieved using the Empirical Bayes method (ComBat). </t>
  </si>
  <si>
    <t xml:space="preserve">Only probesets differentially expressed between Control and Nup98 fusion containing samples are represented. One-way ANOVA and p&lt;0.05 was used for statistical testing.  </t>
  </si>
  <si>
    <t>Embrionic development</t>
  </si>
  <si>
    <t>Respiratory system development</t>
  </si>
  <si>
    <t>Muscle development</t>
  </si>
  <si>
    <t>Gland and epithelium development</t>
  </si>
  <si>
    <t>Immunity</t>
  </si>
  <si>
    <t>Cation transport</t>
  </si>
  <si>
    <t>Cell pigmentation</t>
  </si>
  <si>
    <t>Chromatin organization</t>
  </si>
  <si>
    <t>GO Biological Process</t>
  </si>
  <si>
    <t>Number of genes</t>
  </si>
  <si>
    <t>SP1</t>
  </si>
  <si>
    <t>GC</t>
  </si>
  <si>
    <t>E2F</t>
  </si>
  <si>
    <t>WT1</t>
  </si>
  <si>
    <t>NRF1</t>
  </si>
  <si>
    <t>SREBP1</t>
  </si>
  <si>
    <t>T3R</t>
  </si>
  <si>
    <t>HIC1</t>
  </si>
  <si>
    <t>HNF4</t>
  </si>
  <si>
    <t>USF</t>
  </si>
  <si>
    <t>STAT3</t>
  </si>
  <si>
    <t>EGR3</t>
  </si>
  <si>
    <t>LRF</t>
  </si>
  <si>
    <t>NFKB</t>
  </si>
  <si>
    <t>HIF1</t>
  </si>
  <si>
    <t>NERF</t>
  </si>
  <si>
    <t>MAZ</t>
  </si>
  <si>
    <t>EGR</t>
  </si>
  <si>
    <t>ETS</t>
  </si>
  <si>
    <t>ETS1</t>
  </si>
  <si>
    <t>GATA1</t>
  </si>
  <si>
    <t>STAF</t>
  </si>
  <si>
    <t>ER</t>
  </si>
  <si>
    <t>RBPJK</t>
  </si>
  <si>
    <t>EGR1</t>
  </si>
  <si>
    <t>GATA2</t>
  </si>
  <si>
    <t>ZIC1</t>
  </si>
  <si>
    <t>ROAZ</t>
  </si>
  <si>
    <t>ZIC2</t>
  </si>
  <si>
    <t>PAX6</t>
  </si>
  <si>
    <t>SREBP</t>
  </si>
  <si>
    <t>EBOX</t>
  </si>
  <si>
    <t>VDR</t>
  </si>
  <si>
    <t>EGR2</t>
  </si>
  <si>
    <t>HSF1</t>
  </si>
  <si>
    <t>TCF4</t>
  </si>
  <si>
    <t>TAL1ALPHAE47</t>
  </si>
  <si>
    <t>TAL1BETAITF2</t>
  </si>
  <si>
    <t>ETS2</t>
  </si>
  <si>
    <t>DEC</t>
  </si>
  <si>
    <t>NFKAPPAB50</t>
  </si>
  <si>
    <t>PU1</t>
  </si>
  <si>
    <t>MINI19</t>
  </si>
  <si>
    <t>CP2</t>
  </si>
  <si>
    <t>SRY</t>
  </si>
  <si>
    <t>ELF1</t>
  </si>
  <si>
    <t>FOXP1</t>
  </si>
  <si>
    <t>CEBPB</t>
  </si>
  <si>
    <t>GCM</t>
  </si>
  <si>
    <t>TAXCREB</t>
  </si>
  <si>
    <t>GCNF</t>
  </si>
  <si>
    <t>HNF1</t>
  </si>
  <si>
    <t>GLI</t>
  </si>
  <si>
    <t>TAL1BETAE47</t>
  </si>
  <si>
    <t>MYOD</t>
  </si>
  <si>
    <t>E12</t>
  </si>
  <si>
    <t>P300</t>
  </si>
  <si>
    <t>PAX8</t>
  </si>
  <si>
    <t>STAT</t>
  </si>
  <si>
    <t>ZEC</t>
  </si>
  <si>
    <t>COUPTF</t>
  </si>
  <si>
    <t>MEIS1</t>
  </si>
  <si>
    <t>FOXJ2</t>
  </si>
  <si>
    <t>CEBP</t>
  </si>
  <si>
    <t>MAX</t>
  </si>
  <si>
    <t>XPF1</t>
  </si>
  <si>
    <t>RFX</t>
  </si>
  <si>
    <t>P53_DECAMER</t>
  </si>
  <si>
    <t>USF2</t>
  </si>
  <si>
    <t>IK3</t>
  </si>
  <si>
    <t>TBX5</t>
  </si>
  <si>
    <t>TFE</t>
  </si>
  <si>
    <t>MYOGENIN</t>
  </si>
  <si>
    <t>PAX9</t>
  </si>
  <si>
    <t>FOX</t>
  </si>
  <si>
    <t>LXR</t>
  </si>
  <si>
    <t>IRF</t>
  </si>
  <si>
    <t>WHN</t>
  </si>
  <si>
    <t>E2F1DP1</t>
  </si>
  <si>
    <t>HP1SITEFACTOR</t>
  </si>
  <si>
    <t>MAF</t>
  </si>
  <si>
    <t>FOXO3</t>
  </si>
  <si>
    <t>HNF3ALPHA</t>
  </si>
  <si>
    <t>MEF3</t>
  </si>
  <si>
    <t>EVI1</t>
  </si>
  <si>
    <t>DBP</t>
  </si>
  <si>
    <t>CRX</t>
  </si>
  <si>
    <t>TEF</t>
  </si>
  <si>
    <t>TST1</t>
  </si>
  <si>
    <t>OLF1</t>
  </si>
  <si>
    <t>HOXA7</t>
  </si>
  <si>
    <t>SOX</t>
  </si>
  <si>
    <t>PPARG</t>
  </si>
  <si>
    <t>E2F4DP1</t>
  </si>
  <si>
    <t>TEL2</t>
  </si>
  <si>
    <t>GRE</t>
  </si>
  <si>
    <t>SOX9_B1</t>
  </si>
  <si>
    <t>HFH1</t>
  </si>
  <si>
    <t>OTX</t>
  </si>
  <si>
    <t>HEB</t>
  </si>
  <si>
    <t>IRF2</t>
  </si>
  <si>
    <t>TBP</t>
  </si>
  <si>
    <t>POLY</t>
  </si>
  <si>
    <t>RSRFC4</t>
  </si>
  <si>
    <t>PEBP</t>
  </si>
  <si>
    <t>CLOX</t>
  </si>
  <si>
    <t>CIZ</t>
  </si>
  <si>
    <t>VMAF</t>
  </si>
  <si>
    <t>NKX22</t>
  </si>
  <si>
    <t>TCF11</t>
  </si>
  <si>
    <t>TFBS</t>
  </si>
  <si>
    <t>Ocurrence</t>
  </si>
  <si>
    <t>Importance</t>
  </si>
  <si>
    <t>Enriched annotation in differentially expressed genes</t>
  </si>
  <si>
    <t>Regulatory regions in differentially expressed genes</t>
  </si>
  <si>
    <t>Cell Pigmentation</t>
  </si>
  <si>
    <t>Chromatin modification</t>
  </si>
  <si>
    <t>RNA processing</t>
  </si>
  <si>
    <t>Post-embrionic development</t>
  </si>
  <si>
    <t>Vitamin metabolism</t>
  </si>
  <si>
    <t>Organelle localization</t>
  </si>
  <si>
    <t>Leucocyte homeostasis</t>
  </si>
  <si>
    <t>Response to radiation</t>
  </si>
  <si>
    <t>Tube development</t>
  </si>
  <si>
    <t>Number of Genes</t>
  </si>
  <si>
    <t>ZF5</t>
  </si>
  <si>
    <t>MYCMAX</t>
  </si>
  <si>
    <t>XVENT1</t>
  </si>
  <si>
    <t>E47</t>
  </si>
  <si>
    <t>MYC</t>
  </si>
  <si>
    <t>PAX</t>
  </si>
  <si>
    <t>MTF1</t>
  </si>
  <si>
    <t>R</t>
  </si>
  <si>
    <t>E2F1DP1RB</t>
  </si>
  <si>
    <t>FXR_IR1</t>
  </si>
  <si>
    <t>NFE2</t>
  </si>
  <si>
    <t>CMAF</t>
  </si>
  <si>
    <t>PAX5</t>
  </si>
  <si>
    <t>COUP_DR1</t>
  </si>
  <si>
    <t>E2</t>
  </si>
  <si>
    <t>SF1</t>
  </si>
  <si>
    <t>CHOP</t>
  </si>
  <si>
    <t>TCF11MAFG</t>
  </si>
  <si>
    <t>NANOG</t>
  </si>
  <si>
    <t>NFY</t>
  </si>
  <si>
    <t>MEF2</t>
  </si>
  <si>
    <t>P53</t>
  </si>
  <si>
    <t>IK1</t>
  </si>
  <si>
    <t>ARP1</t>
  </si>
  <si>
    <t>MSX1</t>
  </si>
  <si>
    <t>PLZF</t>
  </si>
  <si>
    <t>E2A</t>
  </si>
  <si>
    <t>STAT6</t>
  </si>
  <si>
    <t>FOXD3</t>
  </si>
  <si>
    <t>COMP1</t>
  </si>
  <si>
    <t>TAL1</t>
  </si>
  <si>
    <t>FOXO4</t>
  </si>
  <si>
    <t>CREBATF</t>
  </si>
  <si>
    <t>CREBP1</t>
  </si>
  <si>
    <t>TFIII</t>
  </si>
  <si>
    <t>DR1</t>
  </si>
  <si>
    <t>FREAC2</t>
  </si>
  <si>
    <t>GEN_INI3</t>
  </si>
  <si>
    <t>HNF6</t>
  </si>
  <si>
    <t>MYB</t>
  </si>
  <si>
    <t>COUP</t>
  </si>
  <si>
    <t>Regulatory region</t>
  </si>
  <si>
    <t>Pattern specification (embrio)</t>
  </si>
  <si>
    <t>Tube morphogenesis</t>
  </si>
  <si>
    <t>Regulation of cytoline production</t>
  </si>
  <si>
    <t>Cell fate commitment (differentiation)</t>
  </si>
  <si>
    <t>gastrulation</t>
  </si>
  <si>
    <t>Myeloid differentiation</t>
  </si>
  <si>
    <t>Sensory organ development</t>
  </si>
  <si>
    <t>Immune system development</t>
  </si>
  <si>
    <t>Cell cycle regulation</t>
  </si>
  <si>
    <t>negative regulation of cell proliferation</t>
  </si>
  <si>
    <t>positive regulation of apoptosis</t>
  </si>
  <si>
    <t>Enriched annotation in regulatory TFs</t>
  </si>
  <si>
    <t>Fork-head</t>
  </si>
  <si>
    <t>Helix loop helix</t>
  </si>
  <si>
    <t>Basic leucine zipper</t>
  </si>
  <si>
    <t>Zinc finger</t>
  </si>
  <si>
    <t>Homeodomain</t>
  </si>
  <si>
    <t>Paired box</t>
  </si>
  <si>
    <t>Interferon regulatory factor</t>
  </si>
  <si>
    <t>Protein domains</t>
  </si>
  <si>
    <t>Number of TFs</t>
  </si>
  <si>
    <t>Enriched protein domains in regulatory TFs</t>
  </si>
  <si>
    <t>Enriched annotation in down-regulated genes</t>
  </si>
  <si>
    <t>Regulation of transcription</t>
  </si>
  <si>
    <t>Aminoglycan metabolism</t>
  </si>
  <si>
    <t>Response to organic substance</t>
  </si>
  <si>
    <t>Regulation of cell proliferation</t>
  </si>
  <si>
    <t>FOXM1</t>
  </si>
  <si>
    <t>VJUN</t>
  </si>
  <si>
    <t>ZIC3</t>
  </si>
  <si>
    <t>GZF1</t>
  </si>
  <si>
    <t>CHCH</t>
  </si>
  <si>
    <t>TATA</t>
  </si>
  <si>
    <t>MAZR</t>
  </si>
  <si>
    <t>BARBIE</t>
  </si>
  <si>
    <t>IRF1</t>
  </si>
  <si>
    <t>XFD3</t>
  </si>
  <si>
    <t>AP4</t>
  </si>
  <si>
    <t>PAX4</t>
  </si>
  <si>
    <t>ISRE</t>
  </si>
  <si>
    <t>STAT5B</t>
  </si>
  <si>
    <t>S8</t>
  </si>
  <si>
    <t>FREAC7</t>
  </si>
  <si>
    <t>TFIIA</t>
  </si>
  <si>
    <t>HMX1</t>
  </si>
  <si>
    <t>SMAD</t>
  </si>
  <si>
    <t>CACCCBINDINGFACTOR</t>
  </si>
  <si>
    <t>LYF1</t>
  </si>
  <si>
    <t>E4F1</t>
  </si>
  <si>
    <t>OSF2</t>
  </si>
  <si>
    <t>MTATA</t>
  </si>
  <si>
    <t>SRF</t>
  </si>
  <si>
    <t>AHRARNT</t>
  </si>
  <si>
    <t>HSF2</t>
  </si>
  <si>
    <t>CEBPDELTA</t>
  </si>
  <si>
    <t>YY1</t>
  </si>
  <si>
    <t>SMAD3</t>
  </si>
  <si>
    <t>PBX1</t>
  </si>
  <si>
    <t>COREBINDINGFACTOR</t>
  </si>
  <si>
    <t>ATF3</t>
  </si>
  <si>
    <t>PAX3</t>
  </si>
  <si>
    <t>NMYC</t>
  </si>
  <si>
    <t>SOX5</t>
  </si>
  <si>
    <t>E2F1DP2</t>
  </si>
  <si>
    <t>RUSH1A</t>
  </si>
  <si>
    <t>CDC5</t>
  </si>
  <si>
    <t>STRA13</t>
  </si>
  <si>
    <t>CETS168</t>
  </si>
  <si>
    <t>GEN_INI</t>
  </si>
  <si>
    <t>HNF4ALPHA</t>
  </si>
  <si>
    <t>HMEF2</t>
  </si>
  <si>
    <t>GATA4</t>
  </si>
  <si>
    <t>STAT1</t>
  </si>
  <si>
    <t>HELIOSA</t>
  </si>
  <si>
    <t>SMAD4</t>
  </si>
  <si>
    <t>HOX13</t>
  </si>
  <si>
    <t>ATF6</t>
  </si>
  <si>
    <t>GFI1B</t>
  </si>
  <si>
    <t>NFMUE1</t>
  </si>
  <si>
    <t>HOXA3</t>
  </si>
  <si>
    <t>MMEF2</t>
  </si>
  <si>
    <t>MINI20</t>
  </si>
  <si>
    <t>MYOGNF1</t>
  </si>
  <si>
    <t>CEBPA</t>
  </si>
  <si>
    <t>TAACC</t>
  </si>
  <si>
    <t>GEN_INI2</t>
  </si>
  <si>
    <t>MUSCLE_INI</t>
  </si>
  <si>
    <t>IK2</t>
  </si>
  <si>
    <t>NKX61</t>
  </si>
  <si>
    <t>ZBRK1</t>
  </si>
  <si>
    <t>XBP1</t>
  </si>
  <si>
    <t>AP1FJ</t>
  </si>
  <si>
    <t>Pattern specification process</t>
  </si>
  <si>
    <t>immune system development</t>
  </si>
  <si>
    <t>Cell proliferation</t>
  </si>
  <si>
    <t>Cell surface receptor linked signal transduction</t>
  </si>
  <si>
    <t>Zinc Finger</t>
  </si>
  <si>
    <t>Fork head</t>
  </si>
  <si>
    <t xml:space="preserve">ADD3 </t>
  </si>
  <si>
    <t xml:space="preserve">DDX10 </t>
  </si>
  <si>
    <t xml:space="preserve">HHEX </t>
  </si>
  <si>
    <t xml:space="preserve">HMGB3 </t>
  </si>
  <si>
    <t xml:space="preserve">HOXA9 </t>
  </si>
  <si>
    <t xml:space="preserve">HOXA11 </t>
  </si>
  <si>
    <t xml:space="preserve">HOXA13 </t>
  </si>
  <si>
    <t xml:space="preserve">HOXC11 </t>
  </si>
  <si>
    <t xml:space="preserve">HOXC13 </t>
  </si>
  <si>
    <t xml:space="preserve">HOXD11 </t>
  </si>
  <si>
    <t xml:space="preserve">HOXD13 </t>
  </si>
  <si>
    <t xml:space="preserve"> MLL </t>
  </si>
  <si>
    <t>PRRX1</t>
  </si>
  <si>
    <t xml:space="preserve">RAP1GDS1 </t>
  </si>
  <si>
    <t xml:space="preserve">RARG </t>
  </si>
  <si>
    <t>KDM5A</t>
  </si>
  <si>
    <t xml:space="preserve">TOP1 </t>
  </si>
  <si>
    <t xml:space="preserve">TOP2B </t>
  </si>
  <si>
    <t>PSIP1</t>
  </si>
  <si>
    <t xml:space="preserve">CCDC28A </t>
  </si>
  <si>
    <t xml:space="preserve">SETBP1 </t>
  </si>
  <si>
    <t>PRRX2</t>
  </si>
  <si>
    <t>WHSC1L1</t>
  </si>
  <si>
    <t xml:space="preserve">NSD1 </t>
  </si>
  <si>
    <t xml:space="preserve">PHF23 </t>
  </si>
  <si>
    <t xml:space="preserve">IQCG </t>
  </si>
  <si>
    <t xml:space="preserve">LNP1 </t>
  </si>
  <si>
    <t>DNA/Chromatin binding</t>
  </si>
  <si>
    <t>Transcription regulator</t>
  </si>
  <si>
    <t>Homeobox</t>
  </si>
  <si>
    <t>Zinc finger PHD</t>
  </si>
  <si>
    <t>Cell differentiation</t>
  </si>
  <si>
    <t>Transcription</t>
  </si>
  <si>
    <t>Biological Process</t>
  </si>
  <si>
    <t>Interaction</t>
  </si>
  <si>
    <t>Embryonic regionalization</t>
  </si>
  <si>
    <t>Nup98 fusion genes</t>
  </si>
  <si>
    <t>AML</t>
  </si>
  <si>
    <t>ALL</t>
  </si>
  <si>
    <t>Myeloid</t>
  </si>
  <si>
    <t>Lymphoid</t>
  </si>
  <si>
    <t>Lineage</t>
  </si>
  <si>
    <t>Total</t>
  </si>
  <si>
    <t>oe</t>
  </si>
  <si>
    <t>ETV6</t>
  </si>
  <si>
    <t>OE</t>
  </si>
  <si>
    <t>other binding partners</t>
  </si>
  <si>
    <t>tt genes</t>
  </si>
  <si>
    <t>myeloid</t>
  </si>
  <si>
    <t>lymphoid</t>
  </si>
  <si>
    <t>up reg genes</t>
  </si>
  <si>
    <t>down reg genes</t>
  </si>
  <si>
    <t>OCT4</t>
  </si>
  <si>
    <t>Gene ID</t>
  </si>
  <si>
    <t>Symbol</t>
  </si>
  <si>
    <t>cebpa</t>
  </si>
  <si>
    <t>cebpb</t>
  </si>
  <si>
    <t>maf</t>
  </si>
  <si>
    <t>crx</t>
  </si>
  <si>
    <t>Bhlhe40</t>
  </si>
  <si>
    <t>tcf3</t>
  </si>
  <si>
    <t>e2f1</t>
  </si>
  <si>
    <t>tfdp1</t>
  </si>
  <si>
    <t>rb1</t>
  </si>
  <si>
    <t>e2f4</t>
  </si>
  <si>
    <t>foxj2</t>
  </si>
  <si>
    <t>foxo4</t>
  </si>
  <si>
    <t>gcm1</t>
  </si>
  <si>
    <t>gcm2</t>
  </si>
  <si>
    <t>foxq1</t>
  </si>
  <si>
    <t>hif1a</t>
  </si>
  <si>
    <t>hnf1a</t>
  </si>
  <si>
    <t>hnf1b</t>
  </si>
  <si>
    <t>ikzf1</t>
  </si>
  <si>
    <t>Nr1h2</t>
  </si>
  <si>
    <t>nr1h3</t>
  </si>
  <si>
    <t>myb</t>
  </si>
  <si>
    <t>myc</t>
  </si>
  <si>
    <t>myog</t>
  </si>
  <si>
    <t>elf2</t>
  </si>
  <si>
    <t>nfkb1</t>
  </si>
  <si>
    <t>rela</t>
  </si>
  <si>
    <t>nfia</t>
  </si>
  <si>
    <t>nfib</t>
  </si>
  <si>
    <t>nfic</t>
  </si>
  <si>
    <t>nfix</t>
  </si>
  <si>
    <t>trp53</t>
  </si>
  <si>
    <t>pax1</t>
  </si>
  <si>
    <t>pax9</t>
  </si>
  <si>
    <t>mef2a</t>
  </si>
  <si>
    <t>srebf1</t>
  </si>
  <si>
    <t>srebf2</t>
  </si>
  <si>
    <t>stat1</t>
  </si>
  <si>
    <t>tal1</t>
  </si>
  <si>
    <t>tcf4</t>
  </si>
  <si>
    <t>telo2</t>
  </si>
  <si>
    <t>pou3f1</t>
  </si>
  <si>
    <t>usf2</t>
  </si>
  <si>
    <t>wt1</t>
  </si>
  <si>
    <t>zfp161</t>
  </si>
  <si>
    <t>pou5f1</t>
  </si>
  <si>
    <t>Common TFs</t>
  </si>
  <si>
    <t>glucocorticoid res. elem.</t>
  </si>
  <si>
    <t>Occurence</t>
  </si>
  <si>
    <t>Annotation Cluster 1</t>
  </si>
  <si>
    <t>Enrichment Score: 38.30063528816988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</si>
  <si>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</si>
  <si>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</si>
  <si>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</si>
  <si>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</si>
  <si>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</si>
  <si>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</si>
  <si>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</si>
  <si>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</si>
  <si>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</si>
  <si>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</si>
  <si>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</si>
  <si>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</si>
  <si>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</si>
  <si>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GOTERM_BP_FAT</t>
  </si>
  <si>
    <t>GO:0006355~regulation of transcription, DNA-dependent</t>
  </si>
  <si>
    <t>21781, 69257, 18991, 12951, 17132, 17869, 22778, 21413, 15251, 21410, 13555, 22259, 17863, 18503, 18033, 18032, 19697, 17928, 12608, 12606, 18999, 104394, 18511, 20893, 15220, 54601, 21405, 14531, 107889, 22059, 60611, 22260, 18027, 18028, 21423, 22282, 20787, 19645, 20846, 17258, 21349, 20788, 18029, 22431</t>
  </si>
  <si>
    <t>GO:0051252~regulation of RNA metabolic process</t>
  </si>
  <si>
    <t>GO:0045449~regulation of transcription</t>
  </si>
  <si>
    <t>21781, 69257, 18991, 12951, 17132, 17869, 22778, 21413, 15251, 21410, 13555, 22259, 17863, 18503, 18033, 18032, 19697, 17928, 12608, 12606, 18999, 104394, 18511, 20893, 15220, 54601, 21405, 14531, 107889, 22059, 60611, 22260, 18027, 22666, 18028, 21423, 22282, 20787, 19645, 20846, 17258, 21349, 20788, 18029, 22431</t>
  </si>
  <si>
    <t>Annotation Cluster 2</t>
  </si>
  <si>
    <t>Enrichment Score: 31.47343671137265</t>
  </si>
  <si>
    <t>GO:0045941~positive regulation of transcription</t>
  </si>
  <si>
    <t>21781, 18991, 17869, 17132, 12951, 22778, 21410, 15251, 13555, 18503, 18033, 18032, 17928, 12608, 19697, 12606, 18999, 18511, 54601, 21405, 22059, 18027, 18028, 21423, 22282, 20787, 17258, 19645, 18029, 20788, 22431</t>
  </si>
  <si>
    <t>GO:0010628~positive regulation of gene expression</t>
  </si>
  <si>
    <t>GO:0045935~positive regulation of nucleobase, nucleoside, nucleotide and nucleic acid metabolic process</t>
  </si>
  <si>
    <t>GO:0051173~positive regulation of nitrogen compound metabolic process</t>
  </si>
  <si>
    <t>GO:0010557~positive regulation of macromolecule biosynthetic process</t>
  </si>
  <si>
    <t>GO:0006357~regulation of transcription from RNA polymerase II promoter</t>
  </si>
  <si>
    <t>69257, 18991, 17132, 12951, 17869, 21413, 22778, 21410, 15251, 13555, 18503, 18033, 18032, 17928, 12608, 12606, 18999, 104394, 18511, 21405, 22059, 22260, 18027, 18028, 21423, 22282, 20787, 19645, 21349, 18029, 20788, 22431</t>
  </si>
  <si>
    <t>GO:0045893~positive regulation of transcription, DNA-dependent</t>
  </si>
  <si>
    <t>21781, 18991, 17869, 17132, 12951, 22778, 15251, 21410, 13555, 18503, 18033, 18032, 17928, 12608, 19697, 12606, 18999, 18511, 21405, 22059, 18027, 18028, 21423, 22282, 20787, 19645, 18029, 20788, 22431</t>
  </si>
  <si>
    <t>GO:0051254~positive regulation of RNA metabolic process</t>
  </si>
  <si>
    <t>GO:0031328~positive regulation of cellular biosynthetic process</t>
  </si>
  <si>
    <t>GO:0009891~positive regulation of biosynthetic process</t>
  </si>
  <si>
    <t>GO:0045944~positive regulation of transcription from RNA polymerase II promoter</t>
  </si>
  <si>
    <t>18991, 17869, 17132, 12951, 22778, 15251, 21410, 13555, 18503, 18033, 18032, 17928, 12608, 12606, 18999, 18511, 21405, 22059, 18027, 18028, 21423, 22282, 20787, 19645, 18029, 20788, 22431</t>
  </si>
  <si>
    <t>GO:0010604~positive regulation of macromolecule metabolic process</t>
  </si>
  <si>
    <t>Annotation Cluster 3</t>
  </si>
  <si>
    <t>Enrichment Score: 7.224837771005467</t>
  </si>
  <si>
    <t>GO:0016481~negative regulation of transcription</t>
  </si>
  <si>
    <t>19645, 22259, 20893, 18029, 18033, 17869, 22059, 22778, 21413, 22431, 12606, 18999</t>
  </si>
  <si>
    <t>GO:0045934~negative regulation of nucleobase, nucleoside, nucleotide and nucleic acid metabolic process</t>
  </si>
  <si>
    <t>GO:0045892~negative regulation of transcription, DNA-dependent</t>
  </si>
  <si>
    <t>19645, 20893, 18029, 18033, 17869, 22059, 22778, 21413, 22431, 12606, 18999</t>
  </si>
  <si>
    <t>GO:0051172~negative regulation of nitrogen compound metabolic process</t>
  </si>
  <si>
    <t>GO:0051253~negative regulation of RNA metabolic process</t>
  </si>
  <si>
    <t>GO:0010605~negative regulation of macromolecule metabolic process</t>
  </si>
  <si>
    <t>20893, 22059, 17869, 21413, 22778, 22259, 19645, 18029, 18033, 19697, 12606, 22431, 18999</t>
  </si>
  <si>
    <t>GO:0010629~negative regulation of gene expression</t>
  </si>
  <si>
    <t>GO:0010558~negative regulation of macromolecule biosynthetic process</t>
  </si>
  <si>
    <t>GO:0031327~negative regulation of cellular biosynthetic process</t>
  </si>
  <si>
    <t>GO:0009890~negative regulation of biosynthetic process</t>
  </si>
  <si>
    <t>GO:0000122~negative regulation of transcription from RNA polymerase II promoter</t>
  </si>
  <si>
    <t>19645, 18029, 17869, 22059, 22778, 21413, 22431, 12606, 18999</t>
  </si>
  <si>
    <t>Annotation Cluster 4</t>
  </si>
  <si>
    <t>Enrichment Score: 4.298686578679296</t>
  </si>
  <si>
    <t>GO:0001701~in utero embryonic development</t>
  </si>
  <si>
    <t>17863, 21405, 14531, 22059, 15251, 21410, 12608, 12606, 18999</t>
  </si>
  <si>
    <t>GO:0043009~chordate embryonic development</t>
  </si>
  <si>
    <t>17863, 18503, 21405, 14531, 22059, 15251, 21410, 12608, 12606, 18999</t>
  </si>
  <si>
    <t>GO:0009792~embryonic development ending in birth or egg hatching</t>
  </si>
  <si>
    <t>GO:0001890~placenta development</t>
  </si>
  <si>
    <t>21405, 14531, 15251, 12608, 12606</t>
  </si>
  <si>
    <t>GO:0001892~embryonic placenta development</t>
  </si>
  <si>
    <t>14531, 15251, 12608, 12606</t>
  </si>
  <si>
    <t>GO:0048568~embryonic organ development</t>
  </si>
  <si>
    <t>17863, 14531, 17869, 15251, 12608, 12606</t>
  </si>
  <si>
    <t>Annotation Cluster 5</t>
  </si>
  <si>
    <t>Enrichment Score: 4.0651738376093665</t>
  </si>
  <si>
    <t>GO:0010551~regulation of specific transcription from RNA polymerase II promoter</t>
  </si>
  <si>
    <t>21349, 18033, 17869, 22778, 12606, 21423</t>
  </si>
  <si>
    <t>GO:0032583~regulation of gene-specific transcription</t>
  </si>
  <si>
    <t>GO:0048534~hemopoietic or lymphoid organ development</t>
  </si>
  <si>
    <t>19645, 21349, 18503, 18033, 22059, 22778, 15251, 12606, 21423</t>
  </si>
  <si>
    <t>GO:0002520~immune system development</t>
  </si>
  <si>
    <t>GO:0030097~hemopoiesis</t>
  </si>
  <si>
    <t>19645, 21349, 18503, 22059, 22778, 15251, 12606, 21423</t>
  </si>
  <si>
    <t>GO:0045639~positive regulation of myeloid cell differentiation</t>
  </si>
  <si>
    <t>19645, 21349, 22778, 15251</t>
  </si>
  <si>
    <t>GO:0045637~regulation of myeloid cell differentiation</t>
  </si>
  <si>
    <t>GO:0045597~positive regulation of cell differentiation</t>
  </si>
  <si>
    <t>19645, 21349, 12951, 22778, 15251</t>
  </si>
  <si>
    <t>GO:0010552~positive regulation of specific transcription from RNA polymerase II promoter</t>
  </si>
  <si>
    <t>18033, 12606, 21423</t>
  </si>
  <si>
    <t>GO:0051094~positive regulation of developmental process</t>
  </si>
  <si>
    <t>GO:0043193~positive regulation of gene-specific transcription</t>
  </si>
  <si>
    <t>Annotation Cluster 6</t>
  </si>
  <si>
    <t>Enrichment Score: 3.401163781063484</t>
  </si>
  <si>
    <t>GO:0051329~interphase of mitotic cell cycle</t>
  </si>
  <si>
    <t>21781, 104394, 19645, 17863, 54601, 21423</t>
  </si>
  <si>
    <t>GO:0051325~interphase</t>
  </si>
  <si>
    <t>GO:0051726~regulation of cell cycle</t>
  </si>
  <si>
    <t>104394, 13555, 19645, 54601, 17869, 22059, 21423</t>
  </si>
  <si>
    <t>GO:0007049~cell cycle</t>
  </si>
  <si>
    <t>21781, 104394, 13555, 19645, 17863, 54601, 22059, 22778, 21423</t>
  </si>
  <si>
    <t>GO:0000278~mitotic cell cycle</t>
  </si>
  <si>
    <t>GO:0042127~regulation of cell proliferation</t>
  </si>
  <si>
    <t>104394, 19645, 54601, 17869, 22059, 12606, 18028, 21423</t>
  </si>
  <si>
    <t>GO:0000082~G1/S transition of mitotic cell cycle</t>
  </si>
  <si>
    <t>104394, 19645, 17863</t>
  </si>
  <si>
    <t>GO:0022403~cell cycle phase</t>
  </si>
  <si>
    <t>GO:0022402~cell cycle process</t>
  </si>
  <si>
    <t>GO:0007346~regulation of mitotic cell cycle</t>
  </si>
  <si>
    <t>54601, 17869, 22059</t>
  </si>
  <si>
    <t>Annotation Cluster 7</t>
  </si>
  <si>
    <t>Enrichment Score: 2.5577973571457546</t>
  </si>
  <si>
    <t>GO:0002521~leukocyte differentiation</t>
  </si>
  <si>
    <t>18503, 22059, 22778, 12606, 21423</t>
  </si>
  <si>
    <t>GO:0030098~lymphocyte differentiation</t>
  </si>
  <si>
    <t>18503, 22059, 22778, 21423</t>
  </si>
  <si>
    <t>GO:0030183~B cell differentiation</t>
  </si>
  <si>
    <t>22059, 22778, 21423</t>
  </si>
  <si>
    <t>GO:0046649~lymphocyte activation</t>
  </si>
  <si>
    <t>GO:0030217~T cell differentiation</t>
  </si>
  <si>
    <t>18503, 22059, 22778</t>
  </si>
  <si>
    <t>GO:0042113~B cell activation</t>
  </si>
  <si>
    <t>GO:0045321~leukocyte activation</t>
  </si>
  <si>
    <t>GO:0051276~chromosome organization</t>
  </si>
  <si>
    <t>19645, 21405, 22059, 22778, 21423</t>
  </si>
  <si>
    <t>GO:0001775~cell activation</t>
  </si>
  <si>
    <t>GO:0042110~T cell activation</t>
  </si>
  <si>
    <t>Annotation Cluster 8</t>
  </si>
  <si>
    <t>Enrichment Score: 2.1815699771591706</t>
  </si>
  <si>
    <t>GO:0031669~cellular response to nutrient levels</t>
  </si>
  <si>
    <t>20787, 22059, 22282</t>
  </si>
  <si>
    <t>GO:0031667~response to nutrient levels</t>
  </si>
  <si>
    <t>20787, 22059, 18999, 22282</t>
  </si>
  <si>
    <t>GO:0009991~response to extracellular stimulus</t>
  </si>
  <si>
    <t>GO:0031668~cellular response to extracellular stimulus</t>
  </si>
  <si>
    <t>Annotation Cluster 9</t>
  </si>
  <si>
    <t>Enrichment Score: 1.987052987457106</t>
  </si>
  <si>
    <t>GO:0010033~response to organic substance</t>
  </si>
  <si>
    <t>20846, 22259, 54601, 21405, 17869, 19697, 21410, 21423</t>
  </si>
  <si>
    <t>GO:0002237~response to molecule of bacterial origin</t>
  </si>
  <si>
    <t>20846, 19697, 21423</t>
  </si>
  <si>
    <t>GO:0009617~response to bacterium</t>
  </si>
  <si>
    <t>Annotation Cluster 10</t>
  </si>
  <si>
    <t>Enrichment Score: 1.6893161373810333</t>
  </si>
  <si>
    <t>GO:0006915~apoptosis</t>
  </si>
  <si>
    <t>21781, 17258, 13555, 18033, 17869, 22059</t>
  </si>
  <si>
    <t>GO:0012501~programmed cell death</t>
  </si>
  <si>
    <t>GO:0008219~cell death</t>
  </si>
  <si>
    <t>GO:0016265~death</t>
  </si>
  <si>
    <t>Annotation Cluster 11</t>
  </si>
  <si>
    <t>Enrichment Score: 1.4298647666418391</t>
  </si>
  <si>
    <t>GO:0042592~homeostatic process</t>
  </si>
  <si>
    <t>104394, 19645, 21349, 21405, 18991, 107889, 22059, 15251, 22282</t>
  </si>
  <si>
    <t>GO:0048878~chemical homeostasis</t>
  </si>
  <si>
    <t>21405, 18991, 107889, 22059, 15251, 22282</t>
  </si>
  <si>
    <t>GO:0019725~cellular homeostasis</t>
  </si>
  <si>
    <t>104394, 18991, 107889, 22059, 15251</t>
  </si>
  <si>
    <t>GO:0006873~cellular ion homeostasis</t>
  </si>
  <si>
    <t>18991, 107889, 22059, 15251</t>
  </si>
  <si>
    <t>GO:0055082~cellular chemical homeostasis</t>
  </si>
  <si>
    <t>GO:0050801~ion homeostasis</t>
  </si>
  <si>
    <t>GO:0030003~cellular cation homeostasis</t>
  </si>
  <si>
    <t>107889, 22059, 15251</t>
  </si>
  <si>
    <t>GO:0042981~regulation of apoptosis</t>
  </si>
  <si>
    <t>107889, 17869, 22059, 15251, 12608</t>
  </si>
  <si>
    <t>GO:0043067~regulation of programmed cell death</t>
  </si>
  <si>
    <t>GO:0010941~regulation of cell death</t>
  </si>
  <si>
    <t>GO:0055080~cation homeostasis</t>
  </si>
  <si>
    <t>Annotation Cluster 12</t>
  </si>
  <si>
    <t>Enrichment Score: 1.4254099449751558</t>
  </si>
  <si>
    <t>GO:0008203~cholesterol metabolic process</t>
  </si>
  <si>
    <t>20787, 20788, 21405</t>
  </si>
  <si>
    <t>GO:0016125~sterol metabolic process</t>
  </si>
  <si>
    <t>GO:0008202~steroid metabolic process</t>
  </si>
  <si>
    <t>Annotation Cluster 13</t>
  </si>
  <si>
    <t>Enrichment Score: 1.3258090069001087</t>
  </si>
  <si>
    <t>GO:0048598~embryonic morphogenesis</t>
  </si>
  <si>
    <t>21405, 14531, 17869, 22059, 18999</t>
  </si>
  <si>
    <t>GO:0006351~transcription, DNA-dependent</t>
  </si>
  <si>
    <t>17869, 22059, 18999</t>
  </si>
  <si>
    <t>GO:0032774~RNA biosynthetic process</t>
  </si>
  <si>
    <t>Annotation Cluster 14</t>
  </si>
  <si>
    <t>Enrichment Score: 1.2886175106793665</t>
  </si>
  <si>
    <t>GO:0016568~chromatin modification</t>
  </si>
  <si>
    <t>19645, 21405, 22778, 21423</t>
  </si>
  <si>
    <t>GO:0006325~chromatin organization</t>
  </si>
  <si>
    <t>Annotation Cluster 15</t>
  </si>
  <si>
    <t>Enrichment Score: 1.1721213245409874</t>
  </si>
  <si>
    <t>GO:0007423~sensory organ development</t>
  </si>
  <si>
    <t>17869, 17132, 22778, 22431</t>
  </si>
  <si>
    <t>GO:0043010~camera-type eye development</t>
  </si>
  <si>
    <t>17132, 22778, 22431</t>
  </si>
  <si>
    <t>GO:0001654~eye development</t>
  </si>
  <si>
    <t>Annotation Cluster 16</t>
  </si>
  <si>
    <t>Enrichment Score: 1.0120833764630608</t>
  </si>
  <si>
    <t>GO:0043066~negative regulation of apoptosis</t>
  </si>
  <si>
    <t>107889, 17869, 22059, 12608</t>
  </si>
  <si>
    <t>GO:0043069~negative regulation of programmed cell death</t>
  </si>
  <si>
    <t>GO:0060548~negative regulation of cell death</t>
  </si>
  <si>
    <t>GO:0006917~induction of apoptosis</t>
  </si>
  <si>
    <t>17869, 22059, 12608</t>
  </si>
  <si>
    <t>GO:0012502~induction of programmed cell death</t>
  </si>
  <si>
    <t>GO:0043065~positive regulation of apoptosis</t>
  </si>
  <si>
    <t>GO:0043068~positive regulation of programmed cell death</t>
  </si>
  <si>
    <t>GO:0010942~positive regulation of cell death</t>
  </si>
  <si>
    <t>Annotation Cluster 17</t>
  </si>
  <si>
    <t>Enrichment Score: 0.8348088328596827</t>
  </si>
  <si>
    <t>GO:0009952~anterior/posterior pattern formation</t>
  </si>
  <si>
    <t>18503, 22059, 21410</t>
  </si>
  <si>
    <t>GO:0003002~regionalization</t>
  </si>
  <si>
    <t>GO:0007389~pattern specification process</t>
  </si>
  <si>
    <t>Biological process</t>
  </si>
  <si>
    <t>TF count</t>
  </si>
  <si>
    <t>CpG islands</t>
  </si>
  <si>
    <t>Fold change</t>
  </si>
  <si>
    <t>source_matrix</t>
  </si>
  <si>
    <t>Target_matrix</t>
  </si>
  <si>
    <t>target_gene</t>
  </si>
  <si>
    <t>NFYA,B,C</t>
  </si>
  <si>
    <t>JUNB</t>
  </si>
  <si>
    <t>NFATC1-3</t>
  </si>
  <si>
    <t>NFATC1</t>
  </si>
  <si>
    <t>EGR1-3</t>
  </si>
  <si>
    <t>FOSB</t>
  </si>
  <si>
    <t>FOSL1</t>
  </si>
  <si>
    <t>IRF1,2</t>
  </si>
  <si>
    <t>SREBF1,2</t>
  </si>
  <si>
    <t>SREBF2</t>
  </si>
  <si>
    <t>E2F1-5</t>
  </si>
  <si>
    <t>E2F1</t>
  </si>
  <si>
    <t>TFDP1</t>
  </si>
  <si>
    <t>E2F2</t>
  </si>
  <si>
    <t>ZIC1-3</t>
  </si>
  <si>
    <t>RUNX1-3</t>
  </si>
  <si>
    <t>RUNX1</t>
  </si>
  <si>
    <t>E2F4</t>
  </si>
  <si>
    <t>GABPA</t>
  </si>
  <si>
    <t>GABPB2</t>
  </si>
  <si>
    <t>PU.1</t>
  </si>
  <si>
    <t>NFYC</t>
  </si>
  <si>
    <t>CREB3</t>
  </si>
  <si>
    <t>RBPJ</t>
  </si>
  <si>
    <t>SNAI1-3</t>
  </si>
  <si>
    <t>FOXO1,3,4</t>
  </si>
  <si>
    <t>SNAI3</t>
  </si>
  <si>
    <t>ELK1</t>
  </si>
  <si>
    <t>NFYB</t>
  </si>
  <si>
    <t>ELK4</t>
  </si>
  <si>
    <t>JUND</t>
  </si>
  <si>
    <t>BACH1,2</t>
  </si>
  <si>
    <t>E2F3</t>
  </si>
  <si>
    <t>POU6F1</t>
  </si>
  <si>
    <t>EBF1</t>
  </si>
  <si>
    <t>FOXI1,J2</t>
  </si>
  <si>
    <t>TBX4,5</t>
  </si>
  <si>
    <t>TBX4</t>
  </si>
  <si>
    <t>FOXO1</t>
  </si>
  <si>
    <t>NKX6-1,2</t>
  </si>
  <si>
    <t>NFYA</t>
  </si>
  <si>
    <t>RUNX2</t>
  </si>
  <si>
    <t>SNAI1</t>
  </si>
  <si>
    <t>TGIF1</t>
  </si>
  <si>
    <t>NFATC3</t>
  </si>
  <si>
    <t>SREBF1</t>
  </si>
  <si>
    <t>FOS/JUN</t>
  </si>
  <si>
    <t>CREB</t>
  </si>
  <si>
    <t>Suzuki H, Forrest AR, van Nimwegen E et al. The transcriptional network that controls growth arrest and differentiation in a human myeloid leukemia cell line. Nat Genet 2009; 41: 553-62.</t>
  </si>
  <si>
    <t>zval edge</t>
  </si>
  <si>
    <t>Expression 98F</t>
  </si>
  <si>
    <t>up reg gene</t>
  </si>
  <si>
    <t>down reg gene</t>
  </si>
  <si>
    <t>0=none</t>
  </si>
  <si>
    <t>1=down</t>
  </si>
  <si>
    <t>2=up</t>
  </si>
  <si>
    <t>3=both</t>
  </si>
  <si>
    <t>general TFBS</t>
  </si>
  <si>
    <t>FC Expression 98F</t>
  </si>
  <si>
    <t>general TFBS presence</t>
  </si>
  <si>
    <t xml:space="preserve">Apoptosis </t>
  </si>
  <si>
    <t>Hematopoiesis</t>
  </si>
  <si>
    <t xml:space="preserve">Embrionic development </t>
  </si>
  <si>
    <t>Cell cycle</t>
  </si>
  <si>
    <t>Coiled-coil</t>
  </si>
  <si>
    <t>GFP</t>
  </si>
  <si>
    <t>--</t>
  </si>
  <si>
    <t>N-terminal</t>
  </si>
  <si>
    <t>C-terminal</t>
  </si>
  <si>
    <t>Tag</t>
  </si>
  <si>
    <t>Table I: Nup98 fusion genes characteristics overview.</t>
  </si>
  <si>
    <t>Table II: Transcription factors with TFBS enriched in genes with deregulated expression in the presence of nup98 fusions.</t>
  </si>
  <si>
    <t>Table III: GFP tagged constructs to be transduced into HSCs.</t>
  </si>
  <si>
    <t>NUP98       (GLFG domain)</t>
  </si>
  <si>
    <t>NUP98       (Full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</si>
</sst>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8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4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4" fillId="0" borderId="0" xfId="0" applyFont="1"/>
    <xf numFmtId="10" fontId="4" fillId="0" borderId="0" xfId="0" applyNumberFormat="1" applyFont="1"/>
    <xf numFmtId="16" fontId="4" fillId="0" borderId="0" xfId="0" applyNumberFormat="1" applyFont="1"/>
    <xf numFmtId="10" fontId="0" fillId="0" borderId="0" xfId="0" applyNumberFormat="1"/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49" fontId="4" fillId="0" borderId="0" xfId="0" applyNumberFormat="1" applyFont="1"/>
    <xf numFmtId="0" fontId="5" fillId="0" borderId="0" xfId="0" applyFont="1"/>
    <xf numFmtId="0" fontId="10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1" fontId="0" fillId="0" borderId="0" xfId="0" applyNumberFormat="1"/>
    <xf numFmtId="0" fontId="5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5" fillId="5" borderId="0" xfId="0" applyFont="1" applyFill="1"/>
    <xf numFmtId="0" fontId="5" fillId="6" borderId="0" xfId="0" applyFont="1" applyFill="1"/>
    <xf numFmtId="2" fontId="0" fillId="0" borderId="0" xfId="0" applyNumberFormat="1"/>
    <xf numFmtId="0" fontId="10" fillId="0" borderId="3" xfId="0" applyFont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/>
    <xf numFmtId="0" fontId="9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10" fontId="4" fillId="0" borderId="6" xfId="1" applyNumberFormat="1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textRotation="90"/>
    </xf>
    <xf numFmtId="49" fontId="10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righ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4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1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4" formatCode="0.00%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genes analysis'!$B$2</c:f>
              <c:strCache>
                <c:ptCount val="1"/>
                <c:pt idx="0">
                  <c:v>Number of genes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 genes analysis'!$A$3:$A$10</c:f>
              <c:strCache>
                <c:ptCount val="8"/>
                <c:pt idx="0">
                  <c:v>Cell pigmentation</c:v>
                </c:pt>
                <c:pt idx="1">
                  <c:v>Cation transport</c:v>
                </c:pt>
                <c:pt idx="2">
                  <c:v>Respiratory system development</c:v>
                </c:pt>
                <c:pt idx="3">
                  <c:v>Gland and epithelium development</c:v>
                </c:pt>
                <c:pt idx="4">
                  <c:v>Muscle development</c:v>
                </c:pt>
                <c:pt idx="5">
                  <c:v>Chromatin organization</c:v>
                </c:pt>
                <c:pt idx="6">
                  <c:v>Immunity</c:v>
                </c:pt>
                <c:pt idx="7">
                  <c:v>Embrionic development</c:v>
                </c:pt>
              </c:strCache>
            </c:strRef>
          </c:cat>
          <c:val>
            <c:numRef>
              <c:f>'all genes analysis'!$B$3:$B$10</c:f>
              <c:numCache>
                <c:formatCode>General</c:formatCode>
                <c:ptCount val="8"/>
                <c:pt idx="0">
                  <c:v>7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24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899648"/>
        <c:axId val="165926400"/>
      </c:barChart>
      <c:catAx>
        <c:axId val="16589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1.1210762331838601E-2"/>
              <c:y val="0.24001628027112901"/>
            </c:manualLayout>
          </c:layout>
          <c:overlay val="0"/>
        </c:title>
        <c:majorTickMark val="none"/>
        <c:minorTickMark val="none"/>
        <c:tickLblPos val="nextTo"/>
        <c:crossAx val="165926400"/>
        <c:crosses val="autoZero"/>
        <c:auto val="1"/>
        <c:lblAlgn val="ctr"/>
        <c:lblOffset val="100"/>
        <c:noMultiLvlLbl val="0"/>
      </c:catAx>
      <c:valAx>
        <c:axId val="1659264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genes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03753928180502"/>
              <c:y val="0.9165009940357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89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'Down Reg genes'!$B$3:$B$15</c:f>
              <c:strCache>
                <c:ptCount val="13"/>
                <c:pt idx="0">
                  <c:v>Cell Pigmentation</c:v>
                </c:pt>
                <c:pt idx="1">
                  <c:v>Post-embrionic development</c:v>
                </c:pt>
                <c:pt idx="2">
                  <c:v>Immunity</c:v>
                </c:pt>
                <c:pt idx="3">
                  <c:v>Vitamin metabolism</c:v>
                </c:pt>
                <c:pt idx="4">
                  <c:v>Organelle localization</c:v>
                </c:pt>
                <c:pt idx="5">
                  <c:v>Leucocyte homeostasis</c:v>
                </c:pt>
                <c:pt idx="6">
                  <c:v>Cation transport</c:v>
                </c:pt>
                <c:pt idx="7">
                  <c:v>Response to radiation</c:v>
                </c:pt>
                <c:pt idx="8">
                  <c:v>Muscle development</c:v>
                </c:pt>
                <c:pt idx="9">
                  <c:v>Tube development</c:v>
                </c:pt>
                <c:pt idx="10">
                  <c:v>Chromatin modification</c:v>
                </c:pt>
                <c:pt idx="11">
                  <c:v>RNA processing</c:v>
                </c:pt>
                <c:pt idx="12">
                  <c:v>Embrionic development</c:v>
                </c:pt>
              </c:strCache>
            </c:strRef>
          </c:cat>
          <c:val>
            <c:numRef>
              <c:f>'Down Reg genes'!$C$3:$C$15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742464"/>
        <c:axId val="167744640"/>
      </c:barChart>
      <c:catAx>
        <c:axId val="1677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5.5658627087198497E-3"/>
              <c:y val="0.31400026919711999"/>
            </c:manualLayout>
          </c:layout>
          <c:overlay val="0"/>
        </c:title>
        <c:majorTickMark val="none"/>
        <c:minorTickMark val="none"/>
        <c:tickLblPos val="nextTo"/>
        <c:crossAx val="167744640"/>
        <c:crosses val="autoZero"/>
        <c:auto val="1"/>
        <c:lblAlgn val="ctr"/>
        <c:lblOffset val="100"/>
        <c:noMultiLvlLbl val="0"/>
      </c:catAx>
      <c:valAx>
        <c:axId val="1677446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Genes</a:t>
                </a:r>
              </a:p>
            </c:rich>
          </c:tx>
          <c:layout>
            <c:manualLayout>
              <c:xMode val="edge"/>
              <c:yMode val="edge"/>
              <c:x val="0.55823879157962397"/>
              <c:y val="0.905982905982905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74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 Reg genes'!$M$2</c:f>
              <c:strCache>
                <c:ptCount val="1"/>
                <c:pt idx="0">
                  <c:v>Number of TFs</c:v>
                </c:pt>
              </c:strCache>
            </c:strRef>
          </c:tx>
          <c:invertIfNegative val="0"/>
          <c:cat>
            <c:strRef>
              <c:f>'Down Reg genes'!$L$3:$L$15</c:f>
              <c:strCache>
                <c:ptCount val="13"/>
                <c:pt idx="0">
                  <c:v>Chromatin modification</c:v>
                </c:pt>
                <c:pt idx="1">
                  <c:v>gastrulation</c:v>
                </c:pt>
                <c:pt idx="2">
                  <c:v>positive regulation of apoptosis</c:v>
                </c:pt>
                <c:pt idx="3">
                  <c:v>Regulation of cytoline production</c:v>
                </c:pt>
                <c:pt idx="4">
                  <c:v>Myeloid differentiation</c:v>
                </c:pt>
                <c:pt idx="5">
                  <c:v>Sensory organ development</c:v>
                </c:pt>
                <c:pt idx="6">
                  <c:v>negative regulation of cell proliferation</c:v>
                </c:pt>
                <c:pt idx="7">
                  <c:v>Cell cycle regulation</c:v>
                </c:pt>
                <c:pt idx="8">
                  <c:v>Tube morphogenesis</c:v>
                </c:pt>
                <c:pt idx="9">
                  <c:v>Cell fate commitment (differentiation)</c:v>
                </c:pt>
                <c:pt idx="10">
                  <c:v>Pattern specification (embrio)</c:v>
                </c:pt>
                <c:pt idx="11">
                  <c:v>Immune system development</c:v>
                </c:pt>
                <c:pt idx="12">
                  <c:v>Embrionic development</c:v>
                </c:pt>
              </c:strCache>
            </c:strRef>
          </c:cat>
          <c:val>
            <c:numRef>
              <c:f>'Down Reg genes'!$M$3:$M$15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7478784"/>
        <c:axId val="167480704"/>
      </c:barChart>
      <c:catAx>
        <c:axId val="167478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3.0911901081916498E-3"/>
              <c:y val="0.30128004478574599"/>
            </c:manualLayout>
          </c:layout>
          <c:overlay val="0"/>
        </c:title>
        <c:majorTickMark val="out"/>
        <c:minorTickMark val="none"/>
        <c:tickLblPos val="nextTo"/>
        <c:crossAx val="167480704"/>
        <c:crosses val="autoZero"/>
        <c:auto val="1"/>
        <c:lblAlgn val="ctr"/>
        <c:lblOffset val="100"/>
        <c:noMultiLvlLbl val="0"/>
      </c:catAx>
      <c:valAx>
        <c:axId val="1674807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TFs</a:t>
                </a:r>
              </a:p>
            </c:rich>
          </c:tx>
          <c:layout>
            <c:manualLayout>
              <c:xMode val="edge"/>
              <c:yMode val="edge"/>
              <c:x val="0.58951904002726097"/>
              <c:y val="0.941267387944359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47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 Reg genes'!$M$41</c:f>
              <c:strCache>
                <c:ptCount val="1"/>
                <c:pt idx="0">
                  <c:v>Number of TFs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'Down Reg genes'!$L$42:$L$48</c:f>
              <c:strCache>
                <c:ptCount val="7"/>
                <c:pt idx="0">
                  <c:v>Interferon regulatory factor</c:v>
                </c:pt>
                <c:pt idx="1">
                  <c:v>Paired box</c:v>
                </c:pt>
                <c:pt idx="2">
                  <c:v>Fork-head</c:v>
                </c:pt>
                <c:pt idx="3">
                  <c:v>Basic leucine zipper</c:v>
                </c:pt>
                <c:pt idx="4">
                  <c:v>Helix loop helix</c:v>
                </c:pt>
                <c:pt idx="5">
                  <c:v>Homeodomain</c:v>
                </c:pt>
                <c:pt idx="6">
                  <c:v>Zinc finger</c:v>
                </c:pt>
              </c:strCache>
            </c:strRef>
          </c:cat>
          <c:val>
            <c:numRef>
              <c:f>'Down Reg genes'!$M$42:$M$48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497088"/>
        <c:axId val="167507456"/>
      </c:barChart>
      <c:catAx>
        <c:axId val="16749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Protein domain</a:t>
                </a:r>
              </a:p>
            </c:rich>
          </c:tx>
          <c:layout>
            <c:manualLayout>
              <c:xMode val="edge"/>
              <c:yMode val="edge"/>
              <c:x val="1.1764705882352899E-2"/>
              <c:y val="0.26301361658651701"/>
            </c:manualLayout>
          </c:layout>
          <c:overlay val="0"/>
        </c:title>
        <c:majorTickMark val="out"/>
        <c:minorTickMark val="none"/>
        <c:tickLblPos val="nextTo"/>
        <c:crossAx val="167507456"/>
        <c:crosses val="autoZero"/>
        <c:auto val="1"/>
        <c:lblAlgn val="ctr"/>
        <c:lblOffset val="100"/>
        <c:noMultiLvlLbl val="0"/>
      </c:catAx>
      <c:valAx>
        <c:axId val="167507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TFs</a:t>
                </a:r>
              </a:p>
            </c:rich>
          </c:tx>
          <c:layout>
            <c:manualLayout>
              <c:xMode val="edge"/>
              <c:yMode val="edge"/>
              <c:x val="0.58270162112088897"/>
              <c:y val="0.9194630872483220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749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 Reg genes'!$C$2</c:f>
              <c:strCache>
                <c:ptCount val="1"/>
                <c:pt idx="0">
                  <c:v>Number of Genes</c:v>
                </c:pt>
              </c:strCache>
            </c:strRef>
          </c:tx>
          <c:invertIfNegative val="0"/>
          <c:cat>
            <c:strRef>
              <c:f>'Up Reg genes'!$B$3:$B$8</c:f>
              <c:strCache>
                <c:ptCount val="6"/>
                <c:pt idx="0">
                  <c:v>Aminoglycan metabolism</c:v>
                </c:pt>
                <c:pt idx="1">
                  <c:v>Tube development</c:v>
                </c:pt>
                <c:pt idx="2">
                  <c:v>Response to organic substance</c:v>
                </c:pt>
                <c:pt idx="3">
                  <c:v>Immunity</c:v>
                </c:pt>
                <c:pt idx="4">
                  <c:v>Regulation of cell proliferation</c:v>
                </c:pt>
                <c:pt idx="5">
                  <c:v>Regulation of transcription</c:v>
                </c:pt>
              </c:strCache>
            </c:strRef>
          </c:cat>
          <c:val>
            <c:numRef>
              <c:f>'Up Reg genes'!$C$3:$C$8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7231488"/>
        <c:axId val="167233408"/>
      </c:barChart>
      <c:catAx>
        <c:axId val="167231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1.3157894736842099E-2"/>
              <c:y val="0.29177772492269899"/>
            </c:manualLayout>
          </c:layout>
          <c:overlay val="0"/>
        </c:title>
        <c:majorTickMark val="none"/>
        <c:minorTickMark val="none"/>
        <c:tickLblPos val="nextTo"/>
        <c:crossAx val="167233408"/>
        <c:crosses val="autoZero"/>
        <c:auto val="1"/>
        <c:lblAlgn val="ctr"/>
        <c:lblOffset val="100"/>
        <c:noMultiLvlLbl val="0"/>
      </c:catAx>
      <c:valAx>
        <c:axId val="1672334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Genes</a:t>
                </a:r>
              </a:p>
            </c:rich>
          </c:tx>
          <c:layout>
            <c:manualLayout>
              <c:xMode val="edge"/>
              <c:yMode val="edge"/>
              <c:x val="0.56424989639453005"/>
              <c:y val="0.939586645468997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72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 Reg genes'!$N$2</c:f>
              <c:strCache>
                <c:ptCount val="1"/>
                <c:pt idx="0">
                  <c:v>Number of TFs</c:v>
                </c:pt>
              </c:strCache>
            </c:strRef>
          </c:tx>
          <c:invertIfNegative val="0"/>
          <c:cat>
            <c:strRef>
              <c:f>'Up Reg genes'!$M$3:$M$11</c:f>
              <c:strCache>
                <c:ptCount val="9"/>
                <c:pt idx="0">
                  <c:v>Cell proliferation</c:v>
                </c:pt>
                <c:pt idx="1">
                  <c:v>Myeloid differentiation</c:v>
                </c:pt>
                <c:pt idx="2">
                  <c:v>Cell surface receptor linked signal transduction</c:v>
                </c:pt>
                <c:pt idx="3">
                  <c:v>Response to organic substance</c:v>
                </c:pt>
                <c:pt idx="4">
                  <c:v>Tube morphogenesis</c:v>
                </c:pt>
                <c:pt idx="5">
                  <c:v>Cell fate commitment (differentiation)</c:v>
                </c:pt>
                <c:pt idx="6">
                  <c:v>Pattern specification process</c:v>
                </c:pt>
                <c:pt idx="7">
                  <c:v>immune system development</c:v>
                </c:pt>
                <c:pt idx="8">
                  <c:v>Embrionic development</c:v>
                </c:pt>
              </c:strCache>
            </c:strRef>
          </c:cat>
          <c:val>
            <c:numRef>
              <c:f>'Up Reg genes'!$N$3:$N$11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 formatCode="0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7254272"/>
        <c:axId val="167256448"/>
      </c:barChart>
      <c:catAx>
        <c:axId val="167254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6.3291139240506302E-3"/>
              <c:y val="0.25464951027463001"/>
            </c:manualLayout>
          </c:layout>
          <c:overlay val="0"/>
        </c:title>
        <c:majorTickMark val="out"/>
        <c:minorTickMark val="none"/>
        <c:tickLblPos val="nextTo"/>
        <c:crossAx val="167256448"/>
        <c:crosses val="autoZero"/>
        <c:auto val="1"/>
        <c:lblAlgn val="ctr"/>
        <c:lblOffset val="100"/>
        <c:noMultiLvlLbl val="0"/>
      </c:catAx>
      <c:valAx>
        <c:axId val="1672564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TFs</a:t>
                </a:r>
              </a:p>
            </c:rich>
          </c:tx>
          <c:layout>
            <c:manualLayout>
              <c:xMode val="edge"/>
              <c:yMode val="edge"/>
              <c:x val="0.65244177547426796"/>
              <c:y val="0.917448405253282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25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 Reg genes'!$N$38</c:f>
              <c:strCache>
                <c:ptCount val="1"/>
                <c:pt idx="0">
                  <c:v>Number of TFs</c:v>
                </c:pt>
              </c:strCache>
            </c:strRef>
          </c:tx>
          <c:invertIfNegative val="0"/>
          <c:cat>
            <c:strRef>
              <c:f>'Up Reg genes'!$M$39:$M$45</c:f>
              <c:strCache>
                <c:ptCount val="7"/>
                <c:pt idx="0">
                  <c:v>Interferon regulatory factor</c:v>
                </c:pt>
                <c:pt idx="1">
                  <c:v>Paired box</c:v>
                </c:pt>
                <c:pt idx="2">
                  <c:v>Fork head</c:v>
                </c:pt>
                <c:pt idx="3">
                  <c:v>Basic leucine zipper</c:v>
                </c:pt>
                <c:pt idx="4">
                  <c:v>Helix loop helix</c:v>
                </c:pt>
                <c:pt idx="5">
                  <c:v>Homeodomain</c:v>
                </c:pt>
                <c:pt idx="6">
                  <c:v>Zinc Finger</c:v>
                </c:pt>
              </c:strCache>
            </c:strRef>
          </c:cat>
          <c:val>
            <c:numRef>
              <c:f>'Up Reg genes'!$N$39:$N$45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7285504"/>
        <c:axId val="167287424"/>
      </c:barChart>
      <c:catAx>
        <c:axId val="167285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Protein domains</a:t>
                </a:r>
              </a:p>
            </c:rich>
          </c:tx>
          <c:layout>
            <c:manualLayout>
              <c:xMode val="edge"/>
              <c:yMode val="edge"/>
              <c:x val="5.5970149253731297E-3"/>
              <c:y val="0.33183996334302002"/>
            </c:manualLayout>
          </c:layout>
          <c:overlay val="0"/>
        </c:title>
        <c:majorTickMark val="out"/>
        <c:minorTickMark val="none"/>
        <c:tickLblPos val="nextTo"/>
        <c:crossAx val="167287424"/>
        <c:crosses val="autoZero"/>
        <c:auto val="1"/>
        <c:lblAlgn val="ctr"/>
        <c:lblOffset val="100"/>
        <c:noMultiLvlLbl val="0"/>
      </c:catAx>
      <c:valAx>
        <c:axId val="1672874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TFs</a:t>
                </a:r>
              </a:p>
            </c:rich>
          </c:tx>
          <c:layout>
            <c:manualLayout>
              <c:xMode val="edge"/>
              <c:yMode val="edge"/>
              <c:x val="0.56393730168057399"/>
              <c:y val="0.938744257274119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728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'TFBS in up and down reg gene'!$C$56</c:f>
              <c:strCache>
                <c:ptCount val="1"/>
                <c:pt idx="0">
                  <c:v>TF count</c:v>
                </c:pt>
              </c:strCache>
            </c:strRef>
          </c:tx>
          <c:invertIfNegative val="0"/>
          <c:cat>
            <c:strRef>
              <c:f>'TFBS in up and down reg gene'!$B$57:$B$61</c:f>
              <c:strCache>
                <c:ptCount val="5"/>
                <c:pt idx="0">
                  <c:v>Chromatin modification</c:v>
                </c:pt>
                <c:pt idx="1">
                  <c:v>Apoptosis </c:v>
                </c:pt>
                <c:pt idx="2">
                  <c:v>Embrionic development </c:v>
                </c:pt>
                <c:pt idx="3">
                  <c:v>Hematopoiesis</c:v>
                </c:pt>
                <c:pt idx="4">
                  <c:v>Cell cycle</c:v>
                </c:pt>
              </c:strCache>
            </c:strRef>
          </c:cat>
          <c:val>
            <c:numRef>
              <c:f>'TFBS in up and down reg gene'!$C$57:$C$61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590720"/>
        <c:axId val="168592896"/>
      </c:barChart>
      <c:catAx>
        <c:axId val="168590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 Biological Process</a:t>
                </a:r>
              </a:p>
            </c:rich>
          </c:tx>
          <c:layout>
            <c:manualLayout>
              <c:xMode val="edge"/>
              <c:yMode val="edge"/>
              <c:x val="1.38888888888889E-2"/>
              <c:y val="0.19775043744531901"/>
            </c:manualLayout>
          </c:layout>
          <c:overlay val="0"/>
        </c:title>
        <c:majorTickMark val="out"/>
        <c:minorTickMark val="none"/>
        <c:tickLblPos val="nextTo"/>
        <c:crossAx val="168592896"/>
        <c:crosses val="autoZero"/>
        <c:auto val="1"/>
        <c:lblAlgn val="ctr"/>
        <c:lblOffset val="100"/>
        <c:noMultiLvlLbl val="0"/>
      </c:catAx>
      <c:valAx>
        <c:axId val="1685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Transcription Factors</a:t>
                </a:r>
              </a:p>
            </c:rich>
          </c:tx>
          <c:layout>
            <c:manualLayout>
              <c:xMode val="edge"/>
              <c:yMode val="edge"/>
              <c:x val="0.47577143482064699"/>
              <c:y val="0.893518518518518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59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10</xdr:row>
      <xdr:rowOff>12700</xdr:rowOff>
    </xdr:from>
    <xdr:to>
      <xdr:col>4</xdr:col>
      <xdr:colOff>558800</xdr:colOff>
      <xdr:row>26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165100</xdr:rowOff>
    </xdr:from>
    <xdr:to>
      <xdr:col>6</xdr:col>
      <xdr:colOff>469900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16</xdr:row>
      <xdr:rowOff>57150</xdr:rowOff>
    </xdr:from>
    <xdr:to>
      <xdr:col>14</xdr:col>
      <xdr:colOff>254000</xdr:colOff>
      <xdr:row>37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48</xdr:row>
      <xdr:rowOff>171450</xdr:rowOff>
    </xdr:from>
    <xdr:to>
      <xdr:col>13</xdr:col>
      <xdr:colOff>2235200</xdr:colOff>
      <xdr:row>63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6350</xdr:rowOff>
    </xdr:from>
    <xdr:to>
      <xdr:col>7</xdr:col>
      <xdr:colOff>76200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736600</xdr:colOff>
      <xdr:row>12</xdr:row>
      <xdr:rowOff>69850</xdr:rowOff>
    </xdr:from>
    <xdr:to>
      <xdr:col>19</xdr:col>
      <xdr:colOff>88900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46</xdr:row>
      <xdr:rowOff>95250</xdr:rowOff>
    </xdr:from>
    <xdr:to>
      <xdr:col>18</xdr:col>
      <xdr:colOff>800100</xdr:colOff>
      <xdr:row>68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56</xdr:row>
      <xdr:rowOff>25400</xdr:rowOff>
    </xdr:from>
    <xdr:to>
      <xdr:col>12</xdr:col>
      <xdr:colOff>25400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 s5 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 s5 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 s5 1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F2:H113" totalsRowShown="0">
  <tableColumns count="3">
    <tableColumn id="1" name="TFBS" dataDxfId="11"/>
    <tableColumn id="2" name="Ocurrence" dataDxfId="10"/>
    <tableColumn id="3" name="Importance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J113" totalsRowShown="0" headerRowDxfId="8">
  <tableColumns count="3">
    <tableColumn id="1" name="Regulatory region" dataDxfId="7"/>
    <tableColumn id="2" name="Ocurrence" dataDxfId="6"/>
    <tableColumn id="3" name="Importance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L2:M15" totalsRowShown="0">
  <tableColumns count="2">
    <tableColumn id="1" name="GO Biological Process"/>
    <tableColumn id="2" name="Number of TF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41:M48" totalsRowShown="0">
  <tableColumns count="2">
    <tableColumn id="1" name="Protein domains"/>
    <tableColumn id="2" name="Number of TF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:C8" totalsRowShown="0">
  <tableColumns count="2">
    <tableColumn id="1" name="GO Biological Process"/>
    <tableColumn id="2" name="Number of Gen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2:K128" totalsRowShown="0" headerRowDxfId="3">
  <tableColumns count="3">
    <tableColumn id="1" name="Regulatory region"/>
    <tableColumn id="2" name="Ocurrence" dataDxfId="2" dataCellStyle="Percent"/>
    <tableColumn id="3" name="Importanc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M2:N11" totalsRowShown="0">
  <sortState ref="M3:O11">
    <sortCondition ref="N3"/>
  </sortState>
  <tableColumns count="2">
    <tableColumn id="1" name="GO Biological Process" dataDxfId="1"/>
    <tableColumn id="2" name="Number of TF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M38:N45" totalsRowShown="0">
  <tableColumns count="2">
    <tableColumn id="1" name="Protein domains"/>
    <tableColumn id="2" name="Number of TF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javascript:SortRows(t,3)" TargetMode="External"/><Relationship Id="rId7" Type="http://schemas.openxmlformats.org/officeDocument/2006/relationships/table" Target="../tables/table7.xml"/><Relationship Id="rId2" Type="http://schemas.openxmlformats.org/officeDocument/2006/relationships/hyperlink" Target="javascript:SortRows(t,2)" TargetMode="External"/><Relationship Id="rId1" Type="http://schemas.openxmlformats.org/officeDocument/2006/relationships/hyperlink" Target="javascript:SortRows(t,1)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0"/>
  <sheetViews>
    <sheetView workbookViewId="0">
      <selection activeCell="M8" sqref="M8"/>
    </sheetView>
  </sheetViews>
  <sheetFormatPr defaultColWidth="11" defaultRowHeight="15.75" x14ac:dyDescent="0.25"/>
  <cols>
    <col min="1" max="1" width="13.625" customWidth="1"/>
  </cols>
  <sheetData>
    <row r="1" spans="1:21" x14ac:dyDescent="0.25">
      <c r="A1" s="62" t="s">
        <v>4236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3" spans="1:21" ht="31.5" x14ac:dyDescent="0.25">
      <c r="A3" s="1" t="s">
        <v>0</v>
      </c>
      <c r="B3" s="1" t="s">
        <v>4213</v>
      </c>
      <c r="C3" s="1" t="s">
        <v>4214</v>
      </c>
      <c r="D3" s="1" t="s">
        <v>4215</v>
      </c>
      <c r="E3" s="1" t="s">
        <v>4216</v>
      </c>
      <c r="F3" s="1" t="s">
        <v>4217</v>
      </c>
      <c r="G3" s="1" t="s">
        <v>4218</v>
      </c>
      <c r="H3" s="1" t="s">
        <v>4219</v>
      </c>
      <c r="I3" s="1" t="s">
        <v>4224</v>
      </c>
      <c r="J3" s="1" t="s">
        <v>4226</v>
      </c>
      <c r="K3" s="1" t="s">
        <v>4225</v>
      </c>
      <c r="L3" s="1" t="s">
        <v>4227</v>
      </c>
      <c r="M3" s="1" t="s">
        <v>4228</v>
      </c>
      <c r="N3" s="1" t="s">
        <v>4229</v>
      </c>
      <c r="O3" s="1" t="s">
        <v>4230</v>
      </c>
      <c r="P3" s="1" t="s">
        <v>4231</v>
      </c>
      <c r="Q3" s="1" t="s">
        <v>4232</v>
      </c>
      <c r="R3" s="1" t="s">
        <v>4233</v>
      </c>
      <c r="S3" s="1" t="s">
        <v>4234</v>
      </c>
      <c r="T3" s="1" t="s">
        <v>4235</v>
      </c>
      <c r="U3" s="1" t="s">
        <v>4220</v>
      </c>
    </row>
    <row r="4" spans="1:21" x14ac:dyDescent="0.25">
      <c r="A4" t="s">
        <v>1082</v>
      </c>
      <c r="B4">
        <v>9.3750599999999995</v>
      </c>
      <c r="C4">
        <v>6.310352687</v>
      </c>
      <c r="D4">
        <v>6.49990091</v>
      </c>
      <c r="E4">
        <v>6.3727360219999998</v>
      </c>
      <c r="F4">
        <v>6.1061625279999996</v>
      </c>
      <c r="G4">
        <v>6.6859812590000001</v>
      </c>
      <c r="H4">
        <v>6.8916989009999998</v>
      </c>
      <c r="I4">
        <v>4.2423624520000001</v>
      </c>
      <c r="J4">
        <v>4.2517493789999996</v>
      </c>
      <c r="K4">
        <v>4.4884535640000003</v>
      </c>
      <c r="L4">
        <v>3.2376871280000001</v>
      </c>
      <c r="M4">
        <v>2.7042987680000001</v>
      </c>
      <c r="N4">
        <v>2.6926594989999999</v>
      </c>
      <c r="O4">
        <v>6.3835925119999999</v>
      </c>
      <c r="P4">
        <v>6.7760348429999997</v>
      </c>
      <c r="Q4">
        <v>6.4247924550000004</v>
      </c>
      <c r="R4">
        <v>6.7261656619999997</v>
      </c>
      <c r="S4">
        <v>6.3886594969999999</v>
      </c>
      <c r="T4">
        <v>5.9309046509999996</v>
      </c>
      <c r="U4">
        <v>5.0206133675000002</v>
      </c>
    </row>
    <row r="5" spans="1:21" x14ac:dyDescent="0.25">
      <c r="A5" t="s">
        <v>758</v>
      </c>
      <c r="B5">
        <v>9.6419499999999996</v>
      </c>
      <c r="C5">
        <v>5.4023151040000004</v>
      </c>
      <c r="D5">
        <v>5.4435015709999997</v>
      </c>
      <c r="E5">
        <v>4.9883232079999997</v>
      </c>
      <c r="F5">
        <v>5.4471911300000002</v>
      </c>
      <c r="G5">
        <v>5.7723256689999998</v>
      </c>
      <c r="H5">
        <v>6.1159344469999999</v>
      </c>
      <c r="I5">
        <v>2.5951914060000001</v>
      </c>
      <c r="J5">
        <v>2.219661329</v>
      </c>
      <c r="K5">
        <v>2.6789972770000001</v>
      </c>
      <c r="L5">
        <v>4.7283831249999997</v>
      </c>
      <c r="M5">
        <v>4.4114442540000001</v>
      </c>
      <c r="N5">
        <v>3.3887126329999999</v>
      </c>
      <c r="O5">
        <v>5.3004328630000002</v>
      </c>
      <c r="P5">
        <v>5.4722760499999996</v>
      </c>
      <c r="Q5">
        <v>5.0755110950000004</v>
      </c>
      <c r="R5">
        <v>5.1482787459999999</v>
      </c>
      <c r="S5">
        <v>5.1795304289999997</v>
      </c>
      <c r="T5">
        <v>5.259630832</v>
      </c>
      <c r="U5">
        <v>4.28817083658</v>
      </c>
    </row>
    <row r="6" spans="1:21" x14ac:dyDescent="0.25">
      <c r="A6" t="s">
        <v>1562</v>
      </c>
      <c r="B6">
        <v>12.545529999999999</v>
      </c>
      <c r="C6">
        <v>8.2548884040000008</v>
      </c>
      <c r="D6">
        <v>7.8487184379999997</v>
      </c>
      <c r="E6">
        <v>7.3030712949999996</v>
      </c>
      <c r="F6">
        <v>8.3178471639999998</v>
      </c>
      <c r="G6">
        <v>8.5158815160000003</v>
      </c>
      <c r="H6">
        <v>8.7976561361699996</v>
      </c>
      <c r="I6">
        <v>6.0614797310000004</v>
      </c>
      <c r="J6">
        <v>5.7483659390000001</v>
      </c>
      <c r="K6">
        <v>5.0120895929999998</v>
      </c>
      <c r="L6">
        <v>7.4879624189999996</v>
      </c>
      <c r="M6">
        <v>7.4315492589999996</v>
      </c>
      <c r="N6">
        <v>5.7050335849999998</v>
      </c>
      <c r="O6">
        <v>8.4935711949999995</v>
      </c>
      <c r="P6">
        <v>8.2333141829999992</v>
      </c>
      <c r="Q6">
        <v>8.0099845970000008</v>
      </c>
      <c r="R6">
        <v>7.5743976269999997</v>
      </c>
      <c r="S6">
        <v>7.7460841069999997</v>
      </c>
      <c r="T6">
        <v>7.52012824</v>
      </c>
      <c r="U6">
        <v>7.0853300395799996</v>
      </c>
    </row>
    <row r="7" spans="1:21" x14ac:dyDescent="0.25">
      <c r="A7" t="s">
        <v>804</v>
      </c>
      <c r="B7">
        <v>9.6448800000000006</v>
      </c>
      <c r="C7">
        <v>8.3426717640000003</v>
      </c>
      <c r="D7">
        <v>8.8939497220000003</v>
      </c>
      <c r="E7">
        <v>8.4350113629999992</v>
      </c>
      <c r="F7">
        <v>8.4943690220000008</v>
      </c>
      <c r="G7">
        <v>8.9472855710000001</v>
      </c>
      <c r="H7">
        <v>8.7930279070000008</v>
      </c>
      <c r="I7">
        <v>6.2323438329999998</v>
      </c>
      <c r="J7">
        <v>6.3065636600000001</v>
      </c>
      <c r="K7">
        <v>6.4750047359999998</v>
      </c>
      <c r="L7">
        <v>5.2418159580000001</v>
      </c>
      <c r="M7">
        <v>5.3619905169999997</v>
      </c>
      <c r="N7">
        <v>4.7682957549999996</v>
      </c>
      <c r="O7">
        <v>8.2925037029999995</v>
      </c>
      <c r="P7">
        <v>9.1582508820000008</v>
      </c>
      <c r="Q7">
        <v>8.1488113700000007</v>
      </c>
      <c r="R7">
        <v>8.6125669160000005</v>
      </c>
      <c r="S7">
        <v>8.5779496490000007</v>
      </c>
      <c r="T7">
        <v>8.1250593910000006</v>
      </c>
      <c r="U7">
        <v>7.1084296975000001</v>
      </c>
    </row>
    <row r="8" spans="1:21" x14ac:dyDescent="0.25">
      <c r="A8" t="s">
        <v>776</v>
      </c>
      <c r="B8">
        <v>13.017289999999999</v>
      </c>
      <c r="C8">
        <v>9.0905531100000001</v>
      </c>
      <c r="D8">
        <v>8.5929811889999996</v>
      </c>
      <c r="E8">
        <v>8.2467689570000005</v>
      </c>
      <c r="F8">
        <v>8.9302923229999998</v>
      </c>
      <c r="G8">
        <v>9.3115041099999996</v>
      </c>
      <c r="H8">
        <v>9.5315649481700007</v>
      </c>
      <c r="I8">
        <v>8.3223832400000006</v>
      </c>
      <c r="J8">
        <v>7.9583365429999997</v>
      </c>
      <c r="K8">
        <v>7.6566216650000003</v>
      </c>
      <c r="L8">
        <v>7.0707011910000004</v>
      </c>
      <c r="M8">
        <v>6.3895521369999999</v>
      </c>
      <c r="N8">
        <v>5.7515281209999998</v>
      </c>
      <c r="O8">
        <v>8.5577456569999999</v>
      </c>
      <c r="P8">
        <v>8.4052759590000008</v>
      </c>
      <c r="Q8">
        <v>8.7093237749999997</v>
      </c>
      <c r="R8">
        <v>9.0673176439999992</v>
      </c>
      <c r="S8">
        <v>7.8643780850000002</v>
      </c>
      <c r="T8">
        <v>8.6074496620000005</v>
      </c>
      <c r="U8">
        <v>7.86338447325</v>
      </c>
    </row>
    <row r="9" spans="1:21" x14ac:dyDescent="0.25">
      <c r="A9" t="s">
        <v>1131</v>
      </c>
      <c r="B9">
        <v>8.0175699999999992</v>
      </c>
      <c r="C9">
        <v>4.6536694020000002</v>
      </c>
      <c r="D9">
        <v>3.8811024029999999</v>
      </c>
      <c r="E9">
        <v>3.9198263259999999</v>
      </c>
      <c r="F9">
        <v>4.2343743739999997</v>
      </c>
      <c r="G9">
        <v>4.6701581650000001</v>
      </c>
      <c r="H9">
        <v>4.8961167783299997</v>
      </c>
      <c r="I9">
        <v>2.1446178269999998</v>
      </c>
      <c r="J9">
        <v>1.454946837</v>
      </c>
      <c r="K9">
        <v>1.9693430439999999</v>
      </c>
      <c r="L9">
        <v>4.0337188509999997</v>
      </c>
      <c r="M9">
        <v>3.3785153889999999</v>
      </c>
      <c r="N9">
        <v>2.0741734680000001</v>
      </c>
      <c r="O9">
        <v>4.2287521479999999</v>
      </c>
      <c r="P9">
        <v>4.2411661929999998</v>
      </c>
      <c r="Q9">
        <v>4.1822105230000002</v>
      </c>
      <c r="R9">
        <v>4.119428439</v>
      </c>
      <c r="S9">
        <v>3.9669808710000001</v>
      </c>
      <c r="T9">
        <v>4.1293795549999999</v>
      </c>
      <c r="U9">
        <v>3.3269360954199998</v>
      </c>
    </row>
    <row r="10" spans="1:21" x14ac:dyDescent="0.25">
      <c r="A10" t="s">
        <v>3640</v>
      </c>
      <c r="B10">
        <v>8.8449600000000004</v>
      </c>
      <c r="C10">
        <v>4.7644963770000004</v>
      </c>
      <c r="D10">
        <v>4.1085242649999998</v>
      </c>
      <c r="E10">
        <v>4.2963631859999998</v>
      </c>
      <c r="F10">
        <v>4.710850282</v>
      </c>
      <c r="G10">
        <v>4.3029164719999997</v>
      </c>
      <c r="H10">
        <v>5.1713517636699997</v>
      </c>
      <c r="I10">
        <v>2.2650308699999999</v>
      </c>
      <c r="J10">
        <v>1.9189466559999999</v>
      </c>
      <c r="K10">
        <v>1.444323437</v>
      </c>
      <c r="L10">
        <v>4.2426545600000001</v>
      </c>
      <c r="M10">
        <v>3.630952148</v>
      </c>
      <c r="N10">
        <v>2.3535742549999998</v>
      </c>
      <c r="O10">
        <v>4.6582528310000004</v>
      </c>
      <c r="P10">
        <v>4.5450737229999998</v>
      </c>
      <c r="Q10">
        <v>4.4586033860000001</v>
      </c>
      <c r="R10">
        <v>4.6758747789999999</v>
      </c>
      <c r="S10">
        <v>4.1434175160000004</v>
      </c>
      <c r="T10">
        <v>4.8964176439999996</v>
      </c>
      <c r="U10">
        <v>3.60276015042</v>
      </c>
    </row>
    <row r="11" spans="1:21" x14ac:dyDescent="0.25">
      <c r="A11" t="s">
        <v>910</v>
      </c>
      <c r="B11">
        <v>9.0238099999999992</v>
      </c>
      <c r="C11">
        <v>5.1033950709999996</v>
      </c>
      <c r="D11">
        <v>5.3431355319999998</v>
      </c>
      <c r="E11">
        <v>5.0581207739999998</v>
      </c>
      <c r="F11">
        <v>5.1731291800000001</v>
      </c>
      <c r="G11">
        <v>5.3752850130000001</v>
      </c>
      <c r="H11">
        <v>5.8461459283300004</v>
      </c>
      <c r="I11">
        <v>3.1715287750000001</v>
      </c>
      <c r="J11">
        <v>2.8702348199999999</v>
      </c>
      <c r="K11">
        <v>3.2556923090000001</v>
      </c>
      <c r="L11">
        <v>4.3361582959999998</v>
      </c>
      <c r="M11">
        <v>3.9789259509999999</v>
      </c>
      <c r="N11">
        <v>3.3915216570000002</v>
      </c>
      <c r="O11">
        <v>5.1404001590000004</v>
      </c>
      <c r="P11">
        <v>5.153702569</v>
      </c>
      <c r="Q11">
        <v>5.3078022379999998</v>
      </c>
      <c r="R11">
        <v>5.0609935439999996</v>
      </c>
      <c r="S11">
        <v>5.0886827410000004</v>
      </c>
      <c r="T11">
        <v>5.3428886819999999</v>
      </c>
      <c r="U11">
        <v>4.3415443117499999</v>
      </c>
    </row>
    <row r="12" spans="1:21" x14ac:dyDescent="0.25">
      <c r="A12" t="s">
        <v>4198</v>
      </c>
      <c r="B12">
        <v>9.2012199999999993</v>
      </c>
      <c r="C12">
        <v>5.4194974489999996</v>
      </c>
      <c r="D12">
        <v>6.0184000769999999</v>
      </c>
      <c r="E12">
        <v>5.6846585279999999</v>
      </c>
      <c r="F12">
        <v>5.7856532710000002</v>
      </c>
      <c r="G12">
        <v>5.6154340119999997</v>
      </c>
      <c r="H12">
        <v>6.2874772228299998</v>
      </c>
      <c r="I12">
        <v>2.236992951</v>
      </c>
      <c r="J12">
        <v>2.4913879140000001</v>
      </c>
      <c r="K12">
        <v>2.7339954249999998</v>
      </c>
      <c r="L12">
        <v>5.6790395970000001</v>
      </c>
      <c r="M12">
        <v>5.3671134240000002</v>
      </c>
      <c r="N12">
        <v>4.9286732689999999</v>
      </c>
      <c r="O12">
        <v>5.8980960930000004</v>
      </c>
      <c r="P12">
        <v>5.5908650270000004</v>
      </c>
      <c r="Q12">
        <v>5.6537246909999999</v>
      </c>
      <c r="R12">
        <v>5.6087499469999997</v>
      </c>
      <c r="S12">
        <v>5.5201823340000002</v>
      </c>
      <c r="T12">
        <v>5.6972635299999999</v>
      </c>
      <c r="U12">
        <v>4.7838403501700002</v>
      </c>
    </row>
    <row r="13" spans="1:21" x14ac:dyDescent="0.25">
      <c r="A13" t="s">
        <v>1176</v>
      </c>
      <c r="B13">
        <v>7.5667200000000001</v>
      </c>
      <c r="C13">
        <v>4.2814958780000003</v>
      </c>
      <c r="D13">
        <v>4.0062601080000002</v>
      </c>
      <c r="E13">
        <v>4.1403761589999997</v>
      </c>
      <c r="F13">
        <v>4.2269394309999999</v>
      </c>
      <c r="G13">
        <v>4.0399116580000003</v>
      </c>
      <c r="H13">
        <v>4.7102838723299998</v>
      </c>
      <c r="I13">
        <v>3.2075608899999999</v>
      </c>
      <c r="J13">
        <v>3.1930516189999998</v>
      </c>
      <c r="K13">
        <v>3.1757764700000002</v>
      </c>
      <c r="L13">
        <v>2.4315972860000001</v>
      </c>
      <c r="M13">
        <v>1.6844007379999999</v>
      </c>
      <c r="N13">
        <v>1.0591809560000001</v>
      </c>
      <c r="O13">
        <v>4.1405498769999998</v>
      </c>
      <c r="P13">
        <v>3.8777587659999999</v>
      </c>
      <c r="Q13">
        <v>4.0378686049999999</v>
      </c>
      <c r="R13">
        <v>4.065604821</v>
      </c>
      <c r="S13">
        <v>4.0403139750000001</v>
      </c>
      <c r="T13">
        <v>4.1842184529999997</v>
      </c>
      <c r="U13">
        <v>3.2581568713300002</v>
      </c>
    </row>
    <row r="14" spans="1:21" x14ac:dyDescent="0.25">
      <c r="A14" t="s">
        <v>1686</v>
      </c>
      <c r="B14">
        <v>8.2636699999999994</v>
      </c>
      <c r="C14">
        <v>5.5066483660000003</v>
      </c>
      <c r="D14">
        <v>4.8464623639999997</v>
      </c>
      <c r="E14">
        <v>4.8084456629999996</v>
      </c>
      <c r="F14">
        <v>5.153947767</v>
      </c>
      <c r="G14">
        <v>5.5842636910000003</v>
      </c>
      <c r="H14">
        <v>5.6939063084999999</v>
      </c>
      <c r="I14">
        <v>4.0983293380000001</v>
      </c>
      <c r="J14">
        <v>3.5240891140000001</v>
      </c>
      <c r="K14">
        <v>3.5829276430000001</v>
      </c>
      <c r="L14">
        <v>3.6316518069999999</v>
      </c>
      <c r="M14">
        <v>2.534234235</v>
      </c>
      <c r="N14">
        <v>2.2081200519999999</v>
      </c>
      <c r="O14">
        <v>5.2071051730000004</v>
      </c>
      <c r="P14">
        <v>4.8871083369999999</v>
      </c>
      <c r="Q14">
        <v>5.4029736110000002</v>
      </c>
      <c r="R14">
        <v>5.1739289409999998</v>
      </c>
      <c r="S14">
        <v>4.9612676359999996</v>
      </c>
      <c r="T14">
        <v>5.7807305439999999</v>
      </c>
      <c r="U14">
        <v>4.24937220258</v>
      </c>
    </row>
    <row r="15" spans="1:21" x14ac:dyDescent="0.25">
      <c r="A15" t="s">
        <v>1682</v>
      </c>
      <c r="B15">
        <v>9.9939099999999996</v>
      </c>
      <c r="C15">
        <v>5.5067322489999997</v>
      </c>
      <c r="D15">
        <v>5.6936723899999997</v>
      </c>
      <c r="E15">
        <v>5.4742706380000001</v>
      </c>
      <c r="F15">
        <v>5.7789894410000002</v>
      </c>
      <c r="G15">
        <v>5.4604385520000003</v>
      </c>
      <c r="H15">
        <v>6.3180022116699996</v>
      </c>
      <c r="I15">
        <v>4.0672822689999997</v>
      </c>
      <c r="J15">
        <v>4.6983827500000004</v>
      </c>
      <c r="K15">
        <v>5.1553069389999999</v>
      </c>
      <c r="L15">
        <v>4.7487059069999997</v>
      </c>
      <c r="M15">
        <v>4.0515024750000004</v>
      </c>
      <c r="N15">
        <v>4.5757835770000002</v>
      </c>
      <c r="O15">
        <v>5.7624967800000002</v>
      </c>
      <c r="P15">
        <v>5.5764139259999999</v>
      </c>
      <c r="Q15">
        <v>5.1238879239999999</v>
      </c>
      <c r="R15">
        <v>5.4462283569999999</v>
      </c>
      <c r="S15">
        <v>5.4098726790000002</v>
      </c>
      <c r="T15">
        <v>5.2214775949999996</v>
      </c>
      <c r="U15">
        <v>4.9864450981699999</v>
      </c>
    </row>
    <row r="16" spans="1:21" x14ac:dyDescent="0.25">
      <c r="A16" t="s">
        <v>3583</v>
      </c>
      <c r="B16">
        <v>11.23129</v>
      </c>
      <c r="C16">
        <v>6.8060436390000003</v>
      </c>
      <c r="D16">
        <v>6.4909369799999999</v>
      </c>
      <c r="E16">
        <v>6.7153279780000004</v>
      </c>
      <c r="F16">
        <v>6.6782689880000001</v>
      </c>
      <c r="G16">
        <v>6.481863573</v>
      </c>
      <c r="H16">
        <v>7.4006218596700002</v>
      </c>
      <c r="I16">
        <v>5.6263074700000004</v>
      </c>
      <c r="J16">
        <v>4.7042342929999998</v>
      </c>
      <c r="K16">
        <v>4.8395291660000002</v>
      </c>
      <c r="L16">
        <v>6.6114476529999999</v>
      </c>
      <c r="M16">
        <v>6.5220649999999996</v>
      </c>
      <c r="N16">
        <v>5.7640482750000004</v>
      </c>
      <c r="O16">
        <v>6.7773229190000004</v>
      </c>
      <c r="P16">
        <v>6.2358218000000001</v>
      </c>
      <c r="Q16">
        <v>6.4467658209999996</v>
      </c>
      <c r="R16">
        <v>6.1234699170000004</v>
      </c>
      <c r="S16">
        <v>6.4753805919999996</v>
      </c>
      <c r="T16">
        <v>6.9369400299999997</v>
      </c>
      <c r="U16">
        <v>6.0886110779999996</v>
      </c>
    </row>
    <row r="17" spans="1:21" x14ac:dyDescent="0.25">
      <c r="A17" t="s">
        <v>3843</v>
      </c>
      <c r="B17">
        <v>9.5488199999999992</v>
      </c>
      <c r="C17">
        <v>4.7090538239999997</v>
      </c>
      <c r="D17">
        <v>5.1925915539999998</v>
      </c>
      <c r="E17">
        <v>4.8408298930000004</v>
      </c>
      <c r="F17">
        <v>5.0276893070000002</v>
      </c>
      <c r="G17">
        <v>4.8922363899999999</v>
      </c>
      <c r="H17">
        <v>5.7018701613299996</v>
      </c>
      <c r="I17">
        <v>3.5903788360000002</v>
      </c>
      <c r="J17">
        <v>3.7628553579999999</v>
      </c>
      <c r="K17">
        <v>4.5163238730000002</v>
      </c>
      <c r="L17">
        <v>4.2368404440000003</v>
      </c>
      <c r="M17">
        <v>3.1513340520000002</v>
      </c>
      <c r="N17">
        <v>3.7030135710000001</v>
      </c>
      <c r="O17">
        <v>5.0185102329999998</v>
      </c>
      <c r="P17">
        <v>5.0574903640000004</v>
      </c>
      <c r="Q17">
        <v>5.1135249920000003</v>
      </c>
      <c r="R17">
        <v>4.8908655850000002</v>
      </c>
      <c r="S17">
        <v>4.8151475919999998</v>
      </c>
      <c r="T17">
        <v>5.0509724120000001</v>
      </c>
      <c r="U17">
        <v>4.4089381093300002</v>
      </c>
    </row>
    <row r="18" spans="1:21" x14ac:dyDescent="0.25">
      <c r="A18" t="s">
        <v>937</v>
      </c>
      <c r="B18">
        <v>9.1416500000000003</v>
      </c>
      <c r="C18">
        <v>5.4283483439999998</v>
      </c>
      <c r="D18">
        <v>5.0605634789999998</v>
      </c>
      <c r="E18">
        <v>5.1372425169999998</v>
      </c>
      <c r="F18">
        <v>5.1652359350000001</v>
      </c>
      <c r="G18">
        <v>5.359419258</v>
      </c>
      <c r="H18">
        <v>5.8820765888300004</v>
      </c>
      <c r="I18">
        <v>3.9975561470000001</v>
      </c>
      <c r="J18">
        <v>4.3964874639999998</v>
      </c>
      <c r="K18">
        <v>4.3516041249999997</v>
      </c>
      <c r="L18">
        <v>4.5192584690000004</v>
      </c>
      <c r="M18">
        <v>3.7271633670000002</v>
      </c>
      <c r="N18">
        <v>3.7756658989999998</v>
      </c>
      <c r="O18">
        <v>5.3732363259999998</v>
      </c>
      <c r="P18">
        <v>5.1522465840000002</v>
      </c>
      <c r="Q18">
        <v>4.8045248000000003</v>
      </c>
      <c r="R18">
        <v>5.1829119209999996</v>
      </c>
      <c r="S18">
        <v>4.9076268159999996</v>
      </c>
      <c r="T18">
        <v>4.9959989729999998</v>
      </c>
      <c r="U18">
        <v>4.5986900742500003</v>
      </c>
    </row>
    <row r="19" spans="1:21" x14ac:dyDescent="0.25">
      <c r="A19" t="s">
        <v>2619</v>
      </c>
      <c r="B19">
        <v>7.6161799999999999</v>
      </c>
      <c r="C19">
        <v>4.8256056000000003</v>
      </c>
      <c r="D19">
        <v>3.7007923389999999</v>
      </c>
      <c r="E19">
        <v>4.2705226039999999</v>
      </c>
      <c r="F19">
        <v>4.2475580559999999</v>
      </c>
      <c r="G19">
        <v>4.2543788859999996</v>
      </c>
      <c r="H19">
        <v>4.8191729141700002</v>
      </c>
      <c r="I19">
        <v>3.5911023370000001</v>
      </c>
      <c r="J19">
        <v>3.447882484</v>
      </c>
      <c r="K19">
        <v>3.0233370879999999</v>
      </c>
      <c r="L19">
        <v>2.5609866860000001</v>
      </c>
      <c r="M19">
        <v>2.2778296669999998</v>
      </c>
      <c r="N19">
        <v>1.8078155570000001</v>
      </c>
      <c r="O19">
        <v>4.2584538810000003</v>
      </c>
      <c r="P19">
        <v>4.2397319529999997</v>
      </c>
      <c r="Q19">
        <v>4.3089737120000002</v>
      </c>
      <c r="R19">
        <v>4.3963127169999998</v>
      </c>
      <c r="S19">
        <v>4.026225578</v>
      </c>
      <c r="T19">
        <v>4.7432612509999998</v>
      </c>
      <c r="U19">
        <v>3.5568260759200001</v>
      </c>
    </row>
    <row r="20" spans="1:21" x14ac:dyDescent="0.25">
      <c r="A20" t="s">
        <v>1911</v>
      </c>
      <c r="B20">
        <v>11.31546</v>
      </c>
      <c r="C20">
        <v>7.8799433969999999</v>
      </c>
      <c r="D20">
        <v>7.092665641</v>
      </c>
      <c r="E20">
        <v>7.2561925829999998</v>
      </c>
      <c r="F20">
        <v>7.5804321349999997</v>
      </c>
      <c r="G20">
        <v>7.6082801289999997</v>
      </c>
      <c r="H20">
        <v>8.1221623141699997</v>
      </c>
      <c r="I20">
        <v>6.4567983739999999</v>
      </c>
      <c r="J20">
        <v>6.0036749970000001</v>
      </c>
      <c r="K20">
        <v>6.0231351860000002</v>
      </c>
      <c r="L20">
        <v>7.1493977659999999</v>
      </c>
      <c r="M20">
        <v>6.9928873359999999</v>
      </c>
      <c r="N20">
        <v>5.8147634559999997</v>
      </c>
      <c r="O20">
        <v>7.7617118979999997</v>
      </c>
      <c r="P20">
        <v>7.5362477419999996</v>
      </c>
      <c r="Q20">
        <v>7.2811052070000004</v>
      </c>
      <c r="R20">
        <v>6.9039533459999998</v>
      </c>
      <c r="S20">
        <v>7.3405218559999996</v>
      </c>
      <c r="T20">
        <v>7.4693896459999998</v>
      </c>
      <c r="U20">
        <v>6.8944655675000002</v>
      </c>
    </row>
    <row r="21" spans="1:21" x14ac:dyDescent="0.25">
      <c r="A21" t="s">
        <v>1304</v>
      </c>
      <c r="B21">
        <v>6.95106</v>
      </c>
      <c r="C21">
        <v>3.9532178629999999</v>
      </c>
      <c r="D21">
        <v>3.9988238310000002</v>
      </c>
      <c r="E21">
        <v>3.9073705749999998</v>
      </c>
      <c r="F21">
        <v>3.9467116569999998</v>
      </c>
      <c r="G21">
        <v>4.0172141019999996</v>
      </c>
      <c r="H21">
        <v>4.46239967133</v>
      </c>
      <c r="I21">
        <v>1.8279537260000001</v>
      </c>
      <c r="J21">
        <v>1.6949208410000001</v>
      </c>
      <c r="K21">
        <v>2.2713579739999998</v>
      </c>
      <c r="L21">
        <v>3.5263639000000002</v>
      </c>
      <c r="M21">
        <v>3.407433878</v>
      </c>
      <c r="N21">
        <v>2.8729647630000001</v>
      </c>
      <c r="O21">
        <v>3.961879454</v>
      </c>
      <c r="P21">
        <v>3.6937784709999999</v>
      </c>
      <c r="Q21">
        <v>4.0351484089999996</v>
      </c>
      <c r="R21">
        <v>4.0046585429999997</v>
      </c>
      <c r="S21">
        <v>3.7331484349999999</v>
      </c>
      <c r="T21">
        <v>3.8835093559999998</v>
      </c>
      <c r="U21">
        <v>3.2427598125000001</v>
      </c>
    </row>
    <row r="22" spans="1:21" x14ac:dyDescent="0.25">
      <c r="A22" t="s">
        <v>3517</v>
      </c>
      <c r="B22">
        <v>8.5351400000000002</v>
      </c>
      <c r="C22">
        <v>5.7813996899999998</v>
      </c>
      <c r="D22">
        <v>5.2145936969999998</v>
      </c>
      <c r="E22">
        <v>5.1102797410000003</v>
      </c>
      <c r="F22">
        <v>5.7320902450000002</v>
      </c>
      <c r="G22">
        <v>5.6846011130000003</v>
      </c>
      <c r="H22">
        <v>6.0096840809999996</v>
      </c>
      <c r="I22">
        <v>4.08838335</v>
      </c>
      <c r="J22">
        <v>3.445762803</v>
      </c>
      <c r="K22">
        <v>3.3890289290000002</v>
      </c>
      <c r="L22">
        <v>4.9734718679999999</v>
      </c>
      <c r="M22">
        <v>4.6631321659999996</v>
      </c>
      <c r="N22">
        <v>3.181601047</v>
      </c>
      <c r="O22">
        <v>6.1575736000000001</v>
      </c>
      <c r="P22">
        <v>5.3187205569999998</v>
      </c>
      <c r="Q22">
        <v>5.7787969419999996</v>
      </c>
      <c r="R22">
        <v>5.165240592</v>
      </c>
      <c r="S22">
        <v>5.2705507410000001</v>
      </c>
      <c r="T22">
        <v>6.0745297660000004</v>
      </c>
      <c r="U22">
        <v>4.7922326967500002</v>
      </c>
    </row>
    <row r="23" spans="1:21" x14ac:dyDescent="0.25">
      <c r="A23" t="s">
        <v>2944</v>
      </c>
      <c r="B23">
        <v>8.0904399999999992</v>
      </c>
      <c r="C23">
        <v>5.7138852809999996</v>
      </c>
      <c r="D23">
        <v>5.8965004189999997</v>
      </c>
      <c r="E23">
        <v>5.5079976730000002</v>
      </c>
      <c r="F23">
        <v>6.8847874039999999</v>
      </c>
      <c r="G23">
        <v>5.0734116560000002</v>
      </c>
      <c r="H23">
        <v>6.1945037388299999</v>
      </c>
      <c r="I23">
        <v>3.4188785679999998</v>
      </c>
      <c r="J23">
        <v>3.0472102730000001</v>
      </c>
      <c r="K23">
        <v>3.7610547099999998</v>
      </c>
      <c r="L23">
        <v>5.8814455319999999</v>
      </c>
      <c r="M23">
        <v>5.0951617889999996</v>
      </c>
      <c r="N23">
        <v>4.2696362289999996</v>
      </c>
      <c r="O23">
        <v>5.6822240730000004</v>
      </c>
      <c r="P23">
        <v>6.1161287240000002</v>
      </c>
      <c r="Q23">
        <v>5.6362139349999998</v>
      </c>
      <c r="R23">
        <v>5.4971057869999997</v>
      </c>
      <c r="S23">
        <v>5.836175044</v>
      </c>
      <c r="T23">
        <v>5.5974459010000004</v>
      </c>
      <c r="U23">
        <v>4.9865567137499998</v>
      </c>
    </row>
    <row r="24" spans="1:21" x14ac:dyDescent="0.25">
      <c r="A24" t="s">
        <v>273</v>
      </c>
      <c r="B24">
        <v>7.4557900000000004</v>
      </c>
      <c r="C24">
        <v>5.1591157680000004</v>
      </c>
      <c r="D24">
        <v>4.4615732039999996</v>
      </c>
      <c r="E24">
        <v>4.6470476420000004</v>
      </c>
      <c r="F24">
        <v>4.6842545639999997</v>
      </c>
      <c r="G24">
        <v>5.0465391899999998</v>
      </c>
      <c r="H24">
        <v>5.2423867279999996</v>
      </c>
      <c r="I24">
        <v>3.6900128830000001</v>
      </c>
      <c r="J24">
        <v>3.34498169</v>
      </c>
      <c r="K24">
        <v>3.6135088849999999</v>
      </c>
      <c r="L24">
        <v>3.546458618</v>
      </c>
      <c r="M24">
        <v>3.5256883380000001</v>
      </c>
      <c r="N24">
        <v>3.2290865019999999</v>
      </c>
      <c r="O24">
        <v>4.5553531520000003</v>
      </c>
      <c r="P24">
        <v>4.723559002</v>
      </c>
      <c r="Q24">
        <v>4.6493892419999998</v>
      </c>
      <c r="R24">
        <v>4.7129743890000002</v>
      </c>
      <c r="S24">
        <v>4.6383589110000001</v>
      </c>
      <c r="T24">
        <v>4.7549780960000003</v>
      </c>
      <c r="U24">
        <v>4.0820291423299997</v>
      </c>
    </row>
    <row r="25" spans="1:21" x14ac:dyDescent="0.25">
      <c r="A25" t="s">
        <v>1487</v>
      </c>
      <c r="B25">
        <v>7.92767</v>
      </c>
      <c r="C25">
        <v>4.9699302640000003</v>
      </c>
      <c r="D25">
        <v>3.9333835669999999</v>
      </c>
      <c r="E25">
        <v>4.6017353869999997</v>
      </c>
      <c r="F25">
        <v>4.323742373</v>
      </c>
      <c r="G25">
        <v>4.4189692190000001</v>
      </c>
      <c r="H25">
        <v>5.02923846833</v>
      </c>
      <c r="I25">
        <v>4.2378308799999997</v>
      </c>
      <c r="J25">
        <v>3.7784366700000001</v>
      </c>
      <c r="K25">
        <v>3.6774031969999998</v>
      </c>
      <c r="L25">
        <v>3.590327958</v>
      </c>
      <c r="M25">
        <v>3.1968925279999998</v>
      </c>
      <c r="N25">
        <v>2.411970261</v>
      </c>
      <c r="O25">
        <v>4.3348226060000004</v>
      </c>
      <c r="P25">
        <v>4.2421135080000001</v>
      </c>
      <c r="Q25">
        <v>4.4083408650000004</v>
      </c>
      <c r="R25">
        <v>4.3482984839999999</v>
      </c>
      <c r="S25">
        <v>4.24746545</v>
      </c>
      <c r="T25">
        <v>3.971923045</v>
      </c>
      <c r="U25">
        <v>3.8704854543299998</v>
      </c>
    </row>
    <row r="26" spans="1:21" x14ac:dyDescent="0.25">
      <c r="A26" t="s">
        <v>831</v>
      </c>
      <c r="B26">
        <v>10.553929999999999</v>
      </c>
      <c r="C26">
        <v>7.3793087479999997</v>
      </c>
      <c r="D26">
        <v>8.0160944500000006</v>
      </c>
      <c r="E26">
        <v>7.3472028409999997</v>
      </c>
      <c r="F26">
        <v>7.793008607</v>
      </c>
      <c r="G26">
        <v>7.9409979100000001</v>
      </c>
      <c r="H26">
        <v>8.1717570926699992</v>
      </c>
      <c r="I26">
        <v>5.859974083</v>
      </c>
      <c r="J26">
        <v>5.745017281</v>
      </c>
      <c r="K26">
        <v>6.7793534329999998</v>
      </c>
      <c r="L26">
        <v>7.1034068509999999</v>
      </c>
      <c r="M26">
        <v>6.8701415289999996</v>
      </c>
      <c r="N26">
        <v>6.5163264170000001</v>
      </c>
      <c r="O26">
        <v>6.9958134010000004</v>
      </c>
      <c r="P26">
        <v>8.1537086550000009</v>
      </c>
      <c r="Q26">
        <v>7.3552773020000002</v>
      </c>
      <c r="R26">
        <v>7.817849635</v>
      </c>
      <c r="S26">
        <v>7.5864011939999996</v>
      </c>
      <c r="T26">
        <v>7.3780985289999998</v>
      </c>
      <c r="U26">
        <v>7.0134473591699997</v>
      </c>
    </row>
    <row r="27" spans="1:21" x14ac:dyDescent="0.25">
      <c r="A27" t="s">
        <v>1312</v>
      </c>
      <c r="B27">
        <v>7.9173200000000001</v>
      </c>
      <c r="C27">
        <v>5.6061504060000003</v>
      </c>
      <c r="D27">
        <v>5.8210135330000004</v>
      </c>
      <c r="E27">
        <v>5.6821966479999997</v>
      </c>
      <c r="F27">
        <v>5.3667293630000001</v>
      </c>
      <c r="G27">
        <v>6.0743557939999997</v>
      </c>
      <c r="H27">
        <v>6.0779609573300002</v>
      </c>
      <c r="I27">
        <v>4.2652752200000004</v>
      </c>
      <c r="J27">
        <v>3.762682104</v>
      </c>
      <c r="K27">
        <v>3.8930385840000001</v>
      </c>
      <c r="L27">
        <v>4.5400574210000002</v>
      </c>
      <c r="M27">
        <v>4.1907547970000003</v>
      </c>
      <c r="N27">
        <v>3.6826236899999998</v>
      </c>
      <c r="O27">
        <v>5.8317435570000002</v>
      </c>
      <c r="P27">
        <v>5.5388488379999998</v>
      </c>
      <c r="Q27">
        <v>5.9792294110000004</v>
      </c>
      <c r="R27">
        <v>5.6836533539999996</v>
      </c>
      <c r="S27">
        <v>5.7277599920000002</v>
      </c>
      <c r="T27">
        <v>5.966388459</v>
      </c>
      <c r="U27">
        <v>4.9218379522499998</v>
      </c>
    </row>
    <row r="28" spans="1:21" x14ac:dyDescent="0.25">
      <c r="A28" t="s">
        <v>2005</v>
      </c>
      <c r="B28">
        <v>8.3825500000000002</v>
      </c>
      <c r="C28">
        <v>4.7333296980000004</v>
      </c>
      <c r="D28">
        <v>5.8967702419999997</v>
      </c>
      <c r="E28">
        <v>5.13447166</v>
      </c>
      <c r="F28">
        <v>5.107667052</v>
      </c>
      <c r="G28">
        <v>5.6532183580000002</v>
      </c>
      <c r="H28">
        <v>5.8180011683300004</v>
      </c>
      <c r="I28">
        <v>4.1506906710000004</v>
      </c>
      <c r="J28">
        <v>2.7560949909999999</v>
      </c>
      <c r="K28">
        <v>3.9830292489999999</v>
      </c>
      <c r="L28">
        <v>4.0615553240000004</v>
      </c>
      <c r="M28">
        <v>4.7120579170000001</v>
      </c>
      <c r="N28">
        <v>4.9571816689999997</v>
      </c>
      <c r="O28">
        <v>5.0419206110000001</v>
      </c>
      <c r="P28">
        <v>5.2793518410000004</v>
      </c>
      <c r="Q28">
        <v>5.2498446190000001</v>
      </c>
      <c r="R28">
        <v>5.2607280129999996</v>
      </c>
      <c r="S28">
        <v>5.2778741010000001</v>
      </c>
      <c r="T28">
        <v>5.2496849570000004</v>
      </c>
      <c r="U28">
        <v>4.6650011635800004</v>
      </c>
    </row>
    <row r="29" spans="1:21" x14ac:dyDescent="0.25">
      <c r="A29" t="s">
        <v>921</v>
      </c>
      <c r="B29">
        <v>7.2753500000000004</v>
      </c>
      <c r="C29">
        <v>4.542758385</v>
      </c>
      <c r="D29">
        <v>4.8235944379999998</v>
      </c>
      <c r="E29">
        <v>4.4327961470000004</v>
      </c>
      <c r="F29">
        <v>4.5303591589999996</v>
      </c>
      <c r="G29">
        <v>5.0569869919999997</v>
      </c>
      <c r="H29">
        <v>5.1103075201700001</v>
      </c>
      <c r="I29">
        <v>3.3047004609999999</v>
      </c>
      <c r="J29">
        <v>2.9644067600000001</v>
      </c>
      <c r="K29">
        <v>2.9379270129999999</v>
      </c>
      <c r="L29">
        <v>3.858719217</v>
      </c>
      <c r="M29">
        <v>3.5520927539999998</v>
      </c>
      <c r="N29">
        <v>2.8118822639999999</v>
      </c>
      <c r="O29">
        <v>4.487677809</v>
      </c>
      <c r="P29">
        <v>4.7195604930000004</v>
      </c>
      <c r="Q29">
        <v>4.7064539959999996</v>
      </c>
      <c r="R29">
        <v>4.7459662529999997</v>
      </c>
      <c r="S29">
        <v>4.5523408979999997</v>
      </c>
      <c r="T29">
        <v>4.8703951480000001</v>
      </c>
      <c r="U29">
        <v>3.9593435888299999</v>
      </c>
    </row>
    <row r="30" spans="1:21" x14ac:dyDescent="0.25">
      <c r="A30" t="s">
        <v>563</v>
      </c>
      <c r="B30">
        <v>6.3862199999999998</v>
      </c>
      <c r="C30">
        <v>3.8662272029999998</v>
      </c>
      <c r="D30">
        <v>4.1146071629999996</v>
      </c>
      <c r="E30">
        <v>4.0689487829999997</v>
      </c>
      <c r="F30">
        <v>3.9543683330000001</v>
      </c>
      <c r="G30">
        <v>3.9181213499999998</v>
      </c>
      <c r="H30">
        <v>4.3847488053300001</v>
      </c>
      <c r="I30">
        <v>2.5367371900000002</v>
      </c>
      <c r="J30">
        <v>1.8072302920000001</v>
      </c>
      <c r="K30">
        <v>2.718774067</v>
      </c>
      <c r="L30">
        <v>3.037942572</v>
      </c>
      <c r="M30">
        <v>2.5795045000000001</v>
      </c>
      <c r="N30">
        <v>2.5307444769999998</v>
      </c>
      <c r="O30">
        <v>3.8856652679999999</v>
      </c>
      <c r="P30">
        <v>3.7632462109999998</v>
      </c>
      <c r="Q30">
        <v>3.9183769869999998</v>
      </c>
      <c r="R30">
        <v>3.8556441609999998</v>
      </c>
      <c r="S30">
        <v>3.9064846329999998</v>
      </c>
      <c r="T30">
        <v>4.3009296709999996</v>
      </c>
      <c r="U30">
        <v>3.2367733357500001</v>
      </c>
    </row>
    <row r="31" spans="1:21" x14ac:dyDescent="0.25">
      <c r="A31" t="s">
        <v>1678</v>
      </c>
      <c r="B31">
        <v>8.4028799999999997</v>
      </c>
      <c r="C31">
        <v>5.602691493</v>
      </c>
      <c r="D31">
        <v>5.0149200330000001</v>
      </c>
      <c r="E31">
        <v>5.2648488579999997</v>
      </c>
      <c r="F31">
        <v>5.4554797920000002</v>
      </c>
      <c r="G31">
        <v>5.2106530299999996</v>
      </c>
      <c r="H31">
        <v>5.8252455343299996</v>
      </c>
      <c r="I31">
        <v>4.0764571250000001</v>
      </c>
      <c r="J31">
        <v>3.823096133</v>
      </c>
      <c r="K31">
        <v>3.2878940320000001</v>
      </c>
      <c r="L31">
        <v>4.8122536030000003</v>
      </c>
      <c r="M31">
        <v>4.5633819000000004</v>
      </c>
      <c r="N31">
        <v>3.729751786</v>
      </c>
      <c r="O31">
        <v>5.3217758850000001</v>
      </c>
      <c r="P31">
        <v>5.2097800730000001</v>
      </c>
      <c r="Q31">
        <v>5.5278357219999998</v>
      </c>
      <c r="R31">
        <v>5.3579178279999997</v>
      </c>
      <c r="S31">
        <v>5.0930679769999996</v>
      </c>
      <c r="T31">
        <v>5.3456258759999997</v>
      </c>
      <c r="U31">
        <v>4.6790698283300003</v>
      </c>
    </row>
    <row r="32" spans="1:21" x14ac:dyDescent="0.25">
      <c r="A32" t="s">
        <v>1397</v>
      </c>
      <c r="B32">
        <v>9.3809299999999993</v>
      </c>
      <c r="C32">
        <v>6.1194036030000003</v>
      </c>
      <c r="D32">
        <v>6.3984931500000002</v>
      </c>
      <c r="E32">
        <v>6.0799602659999996</v>
      </c>
      <c r="F32">
        <v>6.0888168069999997</v>
      </c>
      <c r="G32">
        <v>6.5408061599999998</v>
      </c>
      <c r="H32">
        <v>6.7680683310000003</v>
      </c>
      <c r="I32">
        <v>4.6148556320000003</v>
      </c>
      <c r="J32">
        <v>4.6130093199999997</v>
      </c>
      <c r="K32">
        <v>4.7919101780000002</v>
      </c>
      <c r="L32">
        <v>5.6958433560000001</v>
      </c>
      <c r="M32">
        <v>5.329785856</v>
      </c>
      <c r="N32">
        <v>5.0582059179999996</v>
      </c>
      <c r="O32">
        <v>6.0810381649999998</v>
      </c>
      <c r="P32">
        <v>6.0143609219999998</v>
      </c>
      <c r="Q32">
        <v>6.1121841469999998</v>
      </c>
      <c r="R32">
        <v>6.1933659719999996</v>
      </c>
      <c r="S32">
        <v>6.3556308079999999</v>
      </c>
      <c r="T32">
        <v>6.6155564529999999</v>
      </c>
      <c r="U32">
        <v>5.6229788939200001</v>
      </c>
    </row>
    <row r="33" spans="1:21" x14ac:dyDescent="0.25">
      <c r="A33" t="s">
        <v>188</v>
      </c>
      <c r="B33">
        <v>12.19035</v>
      </c>
      <c r="C33">
        <v>10.48658606</v>
      </c>
      <c r="D33">
        <v>9.6218718689999996</v>
      </c>
      <c r="E33">
        <v>9.9633817520000001</v>
      </c>
      <c r="F33">
        <v>9.7940882509999998</v>
      </c>
      <c r="G33">
        <v>10.453225099999999</v>
      </c>
      <c r="H33">
        <v>10.4182505053</v>
      </c>
      <c r="I33">
        <v>10.152807770000001</v>
      </c>
      <c r="J33">
        <v>9.642949046</v>
      </c>
      <c r="K33">
        <v>9.3422800759999998</v>
      </c>
      <c r="L33">
        <v>8.6767023749999996</v>
      </c>
      <c r="M33">
        <v>8.3654317000000002</v>
      </c>
      <c r="N33">
        <v>8.4719228159999993</v>
      </c>
      <c r="O33">
        <v>9.8671709649999997</v>
      </c>
      <c r="P33">
        <v>9.8198556240000006</v>
      </c>
      <c r="Q33">
        <v>9.0085185170000006</v>
      </c>
      <c r="R33">
        <v>9.7128991599999992</v>
      </c>
      <c r="S33">
        <v>8.2611917310000003</v>
      </c>
      <c r="T33">
        <v>10.042004220000001</v>
      </c>
      <c r="U33">
        <v>9.2803111666699998</v>
      </c>
    </row>
    <row r="34" spans="1:21" x14ac:dyDescent="0.25">
      <c r="A34" t="s">
        <v>800</v>
      </c>
      <c r="B34">
        <v>8.1628299999999996</v>
      </c>
      <c r="C34">
        <v>5.1949387180000004</v>
      </c>
      <c r="D34">
        <v>5.2917354049999998</v>
      </c>
      <c r="E34">
        <v>5.1422187880000001</v>
      </c>
      <c r="F34">
        <v>5.1957580099999996</v>
      </c>
      <c r="G34">
        <v>5.33349502</v>
      </c>
      <c r="H34">
        <v>5.7201626568300004</v>
      </c>
      <c r="I34">
        <v>3.674475884</v>
      </c>
      <c r="J34">
        <v>3.5034621439999998</v>
      </c>
      <c r="K34">
        <v>3.8970331570000001</v>
      </c>
      <c r="L34">
        <v>4.6340540109999999</v>
      </c>
      <c r="M34">
        <v>4.2792345330000003</v>
      </c>
      <c r="N34">
        <v>3.9815526409999999</v>
      </c>
      <c r="O34">
        <v>5.2523906399999998</v>
      </c>
      <c r="P34">
        <v>5.068633417</v>
      </c>
      <c r="Q34">
        <v>5.0378777609999998</v>
      </c>
      <c r="R34">
        <v>5.3089089410000003</v>
      </c>
      <c r="S34">
        <v>5.1313977800000004</v>
      </c>
      <c r="T34">
        <v>5.2657150980000003</v>
      </c>
      <c r="U34">
        <v>4.5862280005800002</v>
      </c>
    </row>
    <row r="35" spans="1:21" x14ac:dyDescent="0.25">
      <c r="A35" t="s">
        <v>487</v>
      </c>
      <c r="B35">
        <v>6.72661</v>
      </c>
      <c r="C35">
        <v>4.4117218710000001</v>
      </c>
      <c r="D35">
        <v>4.4584007059999999</v>
      </c>
      <c r="E35">
        <v>4.3349078849999998</v>
      </c>
      <c r="F35">
        <v>4.4265064399999998</v>
      </c>
      <c r="G35">
        <v>4.5079113770000001</v>
      </c>
      <c r="H35">
        <v>4.8110097131699998</v>
      </c>
      <c r="I35">
        <v>2.797387563</v>
      </c>
      <c r="J35">
        <v>2.7911380960000001</v>
      </c>
      <c r="K35">
        <v>2.7201632060000001</v>
      </c>
      <c r="L35">
        <v>3.616693851</v>
      </c>
      <c r="M35">
        <v>3.5503475760000001</v>
      </c>
      <c r="N35">
        <v>2.8814374379999999</v>
      </c>
      <c r="O35">
        <v>4.3373592140000001</v>
      </c>
      <c r="P35">
        <v>4.2358447679999998</v>
      </c>
      <c r="Q35">
        <v>4.4585717200000001</v>
      </c>
      <c r="R35">
        <v>4.5091929530000003</v>
      </c>
      <c r="S35">
        <v>4.1205908400000002</v>
      </c>
      <c r="T35">
        <v>4.5052019090000002</v>
      </c>
      <c r="U35">
        <v>3.7103274278299998</v>
      </c>
    </row>
    <row r="36" spans="1:21" x14ac:dyDescent="0.25">
      <c r="A36" t="s">
        <v>2482</v>
      </c>
      <c r="B36">
        <v>7.8261599999999998</v>
      </c>
      <c r="C36">
        <v>5.1745408729999998</v>
      </c>
      <c r="D36">
        <v>4.7952141409999998</v>
      </c>
      <c r="E36">
        <v>5.074861039</v>
      </c>
      <c r="F36">
        <v>4.7472748869999997</v>
      </c>
      <c r="G36">
        <v>5.1075101800000002</v>
      </c>
      <c r="H36">
        <v>5.45426018667</v>
      </c>
      <c r="I36">
        <v>3.6154475380000002</v>
      </c>
      <c r="J36">
        <v>3.445382221</v>
      </c>
      <c r="K36">
        <v>3.2433527619999998</v>
      </c>
      <c r="L36">
        <v>4.1550184659999996</v>
      </c>
      <c r="M36">
        <v>3.985875874</v>
      </c>
      <c r="N36">
        <v>3.152308181</v>
      </c>
      <c r="O36">
        <v>5.044963868</v>
      </c>
      <c r="P36">
        <v>5.1692388190000003</v>
      </c>
      <c r="Q36">
        <v>5.3699634180000002</v>
      </c>
      <c r="R36">
        <v>4.9696836360000001</v>
      </c>
      <c r="S36">
        <v>4.9960433630000001</v>
      </c>
      <c r="T36">
        <v>5.1742291070000004</v>
      </c>
      <c r="U36">
        <v>4.3601256044200003</v>
      </c>
    </row>
    <row r="37" spans="1:21" x14ac:dyDescent="0.25">
      <c r="A37" t="s">
        <v>1554</v>
      </c>
      <c r="B37">
        <v>9.9527300000000007</v>
      </c>
      <c r="C37">
        <v>6.8936156950000003</v>
      </c>
      <c r="D37">
        <v>6.311097159</v>
      </c>
      <c r="E37">
        <v>7.4890912849999998</v>
      </c>
      <c r="F37">
        <v>5.9293788779999996</v>
      </c>
      <c r="G37">
        <v>6.3670903220000001</v>
      </c>
      <c r="H37">
        <v>7.1571672231700001</v>
      </c>
      <c r="I37">
        <v>6.2664796110000003</v>
      </c>
      <c r="J37">
        <v>5.6976748820000003</v>
      </c>
      <c r="K37">
        <v>5.8955847879999999</v>
      </c>
      <c r="L37">
        <v>6.7953490219999999</v>
      </c>
      <c r="M37">
        <v>6.7739682129999998</v>
      </c>
      <c r="N37">
        <v>6.478832046</v>
      </c>
      <c r="O37">
        <v>5.7559329300000002</v>
      </c>
      <c r="P37">
        <v>5.4403918579999999</v>
      </c>
      <c r="Q37">
        <v>6.0072856970000004</v>
      </c>
      <c r="R37">
        <v>5.7318581499999999</v>
      </c>
      <c r="S37">
        <v>5.6875401019999998</v>
      </c>
      <c r="T37">
        <v>6.2511422330000004</v>
      </c>
      <c r="U37">
        <v>6.0651699609999996</v>
      </c>
    </row>
    <row r="38" spans="1:21" x14ac:dyDescent="0.25">
      <c r="A38" t="s">
        <v>2177</v>
      </c>
      <c r="B38">
        <v>8.69346</v>
      </c>
      <c r="C38">
        <v>6.6508594099999998</v>
      </c>
      <c r="D38">
        <v>6.0046154539999996</v>
      </c>
      <c r="E38">
        <v>6.1679616790000003</v>
      </c>
      <c r="F38">
        <v>6.1891299689999997</v>
      </c>
      <c r="G38">
        <v>6.6455342350000004</v>
      </c>
      <c r="H38">
        <v>6.7252601245000001</v>
      </c>
      <c r="I38">
        <v>5.9222858279999997</v>
      </c>
      <c r="J38">
        <v>5.3111118660000001</v>
      </c>
      <c r="K38">
        <v>5.1181296009999997</v>
      </c>
      <c r="L38">
        <v>5.095909121</v>
      </c>
      <c r="M38">
        <v>4.1091266419999997</v>
      </c>
      <c r="N38">
        <v>4.0272515320000002</v>
      </c>
      <c r="O38">
        <v>6.3020227609999999</v>
      </c>
      <c r="P38">
        <v>6.4329211820000003</v>
      </c>
      <c r="Q38">
        <v>6.2856719400000003</v>
      </c>
      <c r="R38">
        <v>6.3693628819999999</v>
      </c>
      <c r="S38">
        <v>5.8689583760000001</v>
      </c>
      <c r="T38">
        <v>6.794504624</v>
      </c>
      <c r="U38">
        <v>5.6364380295799998</v>
      </c>
    </row>
    <row r="39" spans="1:21" x14ac:dyDescent="0.25">
      <c r="A39" t="s">
        <v>3128</v>
      </c>
      <c r="B39">
        <v>8.4797799999999999</v>
      </c>
      <c r="C39">
        <v>4.9137719679999998</v>
      </c>
      <c r="D39">
        <v>5.0898662589999999</v>
      </c>
      <c r="E39">
        <v>4.9690606639999997</v>
      </c>
      <c r="F39">
        <v>4.7260710479999997</v>
      </c>
      <c r="G39">
        <v>5.2630610889999998</v>
      </c>
      <c r="H39">
        <v>5.5736018380000001</v>
      </c>
      <c r="I39">
        <v>3.9933361569999999</v>
      </c>
      <c r="J39">
        <v>3.1785344750000002</v>
      </c>
      <c r="K39">
        <v>4.008356708</v>
      </c>
      <c r="L39">
        <v>4.6226051459999997</v>
      </c>
      <c r="M39">
        <v>4.291033713</v>
      </c>
      <c r="N39">
        <v>3.717788482</v>
      </c>
      <c r="O39">
        <v>4.7383642269999999</v>
      </c>
      <c r="P39">
        <v>5.4969877770000002</v>
      </c>
      <c r="Q39">
        <v>5.1810707960000002</v>
      </c>
      <c r="R39">
        <v>4.4697450820000002</v>
      </c>
      <c r="S39">
        <v>5.2548769479999997</v>
      </c>
      <c r="T39">
        <v>4.8772907700000001</v>
      </c>
      <c r="U39">
        <v>4.4858325234200001</v>
      </c>
    </row>
    <row r="40" spans="1:21" x14ac:dyDescent="0.25">
      <c r="A40" t="s">
        <v>1963</v>
      </c>
      <c r="B40">
        <v>5.8817599999999999</v>
      </c>
      <c r="C40">
        <v>3.6025373209999998</v>
      </c>
      <c r="D40">
        <v>3.2485220789999998</v>
      </c>
      <c r="E40">
        <v>3.4503335339999999</v>
      </c>
      <c r="F40">
        <v>3.2269483920000002</v>
      </c>
      <c r="G40">
        <v>3.5705889559999999</v>
      </c>
      <c r="H40">
        <v>3.8301150470000001</v>
      </c>
      <c r="I40">
        <v>1.9489957689999999</v>
      </c>
      <c r="J40">
        <v>1.867210542</v>
      </c>
      <c r="K40">
        <v>1.56248279</v>
      </c>
      <c r="L40">
        <v>2.2280346889999998</v>
      </c>
      <c r="M40">
        <v>2.2280346889999998</v>
      </c>
      <c r="N40">
        <v>1.7457897229999999</v>
      </c>
      <c r="O40">
        <v>3.4421097569999999</v>
      </c>
      <c r="P40">
        <v>3.6712858160000001</v>
      </c>
      <c r="Q40">
        <v>3.5087053090000002</v>
      </c>
      <c r="R40">
        <v>3.4053794260000001</v>
      </c>
      <c r="S40">
        <v>3.5347560370000002</v>
      </c>
      <c r="T40">
        <v>3.8206554189999999</v>
      </c>
      <c r="U40">
        <v>2.7469533304999998</v>
      </c>
    </row>
    <row r="41" spans="1:21" x14ac:dyDescent="0.25">
      <c r="A41" t="s">
        <v>3181</v>
      </c>
      <c r="B41">
        <v>10.25389</v>
      </c>
      <c r="C41">
        <v>7.2375547449999997</v>
      </c>
      <c r="D41">
        <v>6.2884622490000002</v>
      </c>
      <c r="E41">
        <v>6.6418964210000002</v>
      </c>
      <c r="F41">
        <v>7.2765685409999996</v>
      </c>
      <c r="G41">
        <v>6.362934053</v>
      </c>
      <c r="H41">
        <v>7.3435510014999998</v>
      </c>
      <c r="I41">
        <v>6.4206549549999998</v>
      </c>
      <c r="J41">
        <v>6.4113301639999998</v>
      </c>
      <c r="K41">
        <v>5.9343603720000004</v>
      </c>
      <c r="L41">
        <v>5.96687265</v>
      </c>
      <c r="M41">
        <v>5.8999864229999996</v>
      </c>
      <c r="N41">
        <v>4.7303964179999998</v>
      </c>
      <c r="O41">
        <v>6.754038392</v>
      </c>
      <c r="P41">
        <v>6.4647984110000003</v>
      </c>
      <c r="Q41">
        <v>6.9683522130000002</v>
      </c>
      <c r="R41">
        <v>6.0877513790000002</v>
      </c>
      <c r="S41">
        <v>6.8702478610000002</v>
      </c>
      <c r="T41">
        <v>6.711899775</v>
      </c>
      <c r="U41">
        <v>6.2683907510800001</v>
      </c>
    </row>
    <row r="42" spans="1:21" x14ac:dyDescent="0.25">
      <c r="A42" t="s">
        <v>177</v>
      </c>
      <c r="B42">
        <v>8.8054799999999993</v>
      </c>
      <c r="C42">
        <v>6.8797313259999999</v>
      </c>
      <c r="D42">
        <v>6.7816162330000003</v>
      </c>
      <c r="E42">
        <v>6.5173940869999996</v>
      </c>
      <c r="F42">
        <v>7.1890998740000001</v>
      </c>
      <c r="G42">
        <v>6.8069072960000003</v>
      </c>
      <c r="H42">
        <v>7.1633714693300004</v>
      </c>
      <c r="I42">
        <v>6.2813273479999996</v>
      </c>
      <c r="J42">
        <v>5.8115332850000003</v>
      </c>
      <c r="K42">
        <v>6.3030007049999996</v>
      </c>
      <c r="L42">
        <v>5.284669719</v>
      </c>
      <c r="M42">
        <v>4.6705873919999998</v>
      </c>
      <c r="N42">
        <v>5.7704842269999999</v>
      </c>
      <c r="O42">
        <v>6.6862407790000002</v>
      </c>
      <c r="P42">
        <v>6.8248833060000003</v>
      </c>
      <c r="Q42">
        <v>6.0804271720000003</v>
      </c>
      <c r="R42">
        <v>6.4924944050000004</v>
      </c>
      <c r="S42">
        <v>5.8323981920000003</v>
      </c>
      <c r="T42">
        <v>7.0677286600000002</v>
      </c>
      <c r="U42">
        <v>6.0921479324999996</v>
      </c>
    </row>
    <row r="43" spans="1:21" x14ac:dyDescent="0.25">
      <c r="A43" t="s">
        <v>3700</v>
      </c>
      <c r="B43">
        <v>10.74816</v>
      </c>
      <c r="C43">
        <v>8.4881231590000006</v>
      </c>
      <c r="D43">
        <v>8.4155989580000004</v>
      </c>
      <c r="E43">
        <v>8.2694209290000007</v>
      </c>
      <c r="F43">
        <v>8.5544640560000005</v>
      </c>
      <c r="G43">
        <v>8.5700479339999998</v>
      </c>
      <c r="H43">
        <v>8.8409691726700004</v>
      </c>
      <c r="I43">
        <v>7.5237202569999999</v>
      </c>
      <c r="J43">
        <v>6.4313280879999999</v>
      </c>
      <c r="K43">
        <v>6.73967983</v>
      </c>
      <c r="L43">
        <v>7.8087248579999997</v>
      </c>
      <c r="M43">
        <v>7.4124866469999997</v>
      </c>
      <c r="N43">
        <v>6.3783166710000003</v>
      </c>
      <c r="O43">
        <v>8.1772745140000005</v>
      </c>
      <c r="P43">
        <v>8.1229015029999996</v>
      </c>
      <c r="Q43">
        <v>9.7047369030000006</v>
      </c>
      <c r="R43">
        <v>7.7647455350000003</v>
      </c>
      <c r="S43">
        <v>9.1830040799999999</v>
      </c>
      <c r="T43">
        <v>8.0899333050000006</v>
      </c>
      <c r="U43">
        <v>7.7780710159200002</v>
      </c>
    </row>
    <row r="44" spans="1:21" x14ac:dyDescent="0.25">
      <c r="A44" t="s">
        <v>1172</v>
      </c>
      <c r="B44">
        <v>7.7789299999999999</v>
      </c>
      <c r="C44">
        <v>5.4402481739999997</v>
      </c>
      <c r="D44">
        <v>4.8785753840000003</v>
      </c>
      <c r="E44">
        <v>5.2547614899999999</v>
      </c>
      <c r="F44">
        <v>4.9873476950000004</v>
      </c>
      <c r="G44">
        <v>5.2227089050000002</v>
      </c>
      <c r="H44">
        <v>5.5937619413300004</v>
      </c>
      <c r="I44">
        <v>3.7066089070000001</v>
      </c>
      <c r="J44">
        <v>3.5993240769999999</v>
      </c>
      <c r="K44">
        <v>3.507247354</v>
      </c>
      <c r="L44">
        <v>4.6633491710000001</v>
      </c>
      <c r="M44">
        <v>4.2761316740000002</v>
      </c>
      <c r="N44">
        <v>3.8822894940000001</v>
      </c>
      <c r="O44">
        <v>5.0041555840000003</v>
      </c>
      <c r="P44">
        <v>5.0757492790000001</v>
      </c>
      <c r="Q44">
        <v>5.1889932270000001</v>
      </c>
      <c r="R44">
        <v>5.0965424329999998</v>
      </c>
      <c r="S44">
        <v>5.0636696250000002</v>
      </c>
      <c r="T44">
        <v>5.4389160309999998</v>
      </c>
      <c r="U44">
        <v>4.541914738</v>
      </c>
    </row>
    <row r="45" spans="1:21" x14ac:dyDescent="0.25">
      <c r="A45" t="s">
        <v>3273</v>
      </c>
      <c r="B45">
        <v>8.6631900000000002</v>
      </c>
      <c r="C45">
        <v>5.365129907</v>
      </c>
      <c r="D45">
        <v>4.9604988849999998</v>
      </c>
      <c r="E45">
        <v>4.7423769379999996</v>
      </c>
      <c r="F45">
        <v>5.0678620429999999</v>
      </c>
      <c r="G45">
        <v>5.6401162740000004</v>
      </c>
      <c r="H45">
        <v>5.7398623411700003</v>
      </c>
      <c r="I45">
        <v>4.7497144469999997</v>
      </c>
      <c r="J45">
        <v>4.1371786339999996</v>
      </c>
      <c r="K45">
        <v>4.3006251070000001</v>
      </c>
      <c r="L45">
        <v>4.6096497669999996</v>
      </c>
      <c r="M45">
        <v>4.3338509810000003</v>
      </c>
      <c r="N45">
        <v>3.5187574389999998</v>
      </c>
      <c r="O45">
        <v>4.9533533209999998</v>
      </c>
      <c r="P45">
        <v>5.0668641870000002</v>
      </c>
      <c r="Q45">
        <v>5.2378877470000003</v>
      </c>
      <c r="R45">
        <v>5.3249909989999997</v>
      </c>
      <c r="S45">
        <v>5.3314594670000002</v>
      </c>
      <c r="T45">
        <v>4.9338147890000004</v>
      </c>
      <c r="U45">
        <v>4.7081789070799998</v>
      </c>
    </row>
    <row r="46" spans="1:21" x14ac:dyDescent="0.25">
      <c r="A46" t="s">
        <v>130</v>
      </c>
      <c r="B46">
        <v>9.4109599999999993</v>
      </c>
      <c r="C46">
        <v>7.3497246049999996</v>
      </c>
      <c r="D46">
        <v>6.9397496949999997</v>
      </c>
      <c r="E46">
        <v>7.3081923919999996</v>
      </c>
      <c r="F46">
        <v>6.8701993909999999</v>
      </c>
      <c r="G46">
        <v>7.279151916</v>
      </c>
      <c r="H46">
        <v>7.5263296664999997</v>
      </c>
      <c r="I46">
        <v>6.7876684779999996</v>
      </c>
      <c r="J46">
        <v>6.015535785</v>
      </c>
      <c r="K46">
        <v>5.7364271880000004</v>
      </c>
      <c r="L46">
        <v>6.6361256610000003</v>
      </c>
      <c r="M46">
        <v>6.5692062</v>
      </c>
      <c r="N46">
        <v>5.8258495899999998</v>
      </c>
      <c r="O46">
        <v>7.1114729319999999</v>
      </c>
      <c r="P46">
        <v>6.851040631</v>
      </c>
      <c r="Q46">
        <v>6.7219801349999999</v>
      </c>
      <c r="R46">
        <v>6.8643167780000001</v>
      </c>
      <c r="S46">
        <v>6.2587632160000002</v>
      </c>
      <c r="T46">
        <v>6.9306737050000002</v>
      </c>
      <c r="U46">
        <v>6.5257550249199996</v>
      </c>
    </row>
    <row r="47" spans="1:21" x14ac:dyDescent="0.25">
      <c r="A47" t="s">
        <v>690</v>
      </c>
      <c r="B47">
        <v>13.431369999999999</v>
      </c>
      <c r="C47">
        <v>11.068351120000001</v>
      </c>
      <c r="D47">
        <v>10.452935030000001</v>
      </c>
      <c r="E47">
        <v>10.792258650000001</v>
      </c>
      <c r="F47">
        <v>10.82475782</v>
      </c>
      <c r="G47">
        <v>10.655839390000001</v>
      </c>
      <c r="H47">
        <v>11.2042520017</v>
      </c>
      <c r="I47">
        <v>10.8998907</v>
      </c>
      <c r="J47">
        <v>10.53682268</v>
      </c>
      <c r="K47">
        <v>10.06615085</v>
      </c>
      <c r="L47">
        <v>9.8087975150000002</v>
      </c>
      <c r="M47">
        <v>9.4919193390000007</v>
      </c>
      <c r="N47">
        <v>9.5610373709999994</v>
      </c>
      <c r="O47">
        <v>11.10987984</v>
      </c>
      <c r="P47">
        <v>10.165104339999999</v>
      </c>
      <c r="Q47">
        <v>10.459761690000001</v>
      </c>
      <c r="R47">
        <v>10.653980929999999</v>
      </c>
      <c r="S47">
        <v>9.9605036089999999</v>
      </c>
      <c r="T47">
        <v>9.7904713270000006</v>
      </c>
      <c r="U47">
        <v>10.208693349300001</v>
      </c>
    </row>
    <row r="48" spans="1:21" x14ac:dyDescent="0.25">
      <c r="A48" t="s">
        <v>3708</v>
      </c>
      <c r="B48">
        <v>7.4546099999999997</v>
      </c>
      <c r="C48">
        <v>4.6566830899999996</v>
      </c>
      <c r="D48">
        <v>4.1613626960000003</v>
      </c>
      <c r="E48">
        <v>4.5929724839999997</v>
      </c>
      <c r="F48">
        <v>4.3074076320000003</v>
      </c>
      <c r="G48">
        <v>4.320666954</v>
      </c>
      <c r="H48">
        <v>4.9156171426700004</v>
      </c>
      <c r="I48">
        <v>4.1579015699999999</v>
      </c>
      <c r="J48">
        <v>3.4610340929999999</v>
      </c>
      <c r="K48">
        <v>3.1929330149999999</v>
      </c>
      <c r="L48">
        <v>3.478779243</v>
      </c>
      <c r="M48">
        <v>2.9274659779999999</v>
      </c>
      <c r="N48">
        <v>2.7304234580000002</v>
      </c>
      <c r="O48">
        <v>4.3891754059999997</v>
      </c>
      <c r="P48">
        <v>4.4433695459999996</v>
      </c>
      <c r="Q48">
        <v>4.4832921170000004</v>
      </c>
      <c r="R48">
        <v>4.5001492819999998</v>
      </c>
      <c r="S48">
        <v>4.5287814070000003</v>
      </c>
      <c r="T48">
        <v>4.7827663810000001</v>
      </c>
      <c r="U48">
        <v>3.9230059580000001</v>
      </c>
    </row>
    <row r="49" spans="1:21" x14ac:dyDescent="0.25">
      <c r="A49" t="s">
        <v>2059</v>
      </c>
      <c r="B49">
        <v>8.1998700000000007</v>
      </c>
      <c r="C49">
        <v>5.5125615139999997</v>
      </c>
      <c r="D49">
        <v>5.5431696260000001</v>
      </c>
      <c r="E49">
        <v>5.1780096130000004</v>
      </c>
      <c r="F49">
        <v>5.519418688</v>
      </c>
      <c r="G49">
        <v>5.866015762</v>
      </c>
      <c r="H49">
        <v>5.9698408671700003</v>
      </c>
      <c r="I49">
        <v>4.1789490960000002</v>
      </c>
      <c r="J49">
        <v>3.7694532559999998</v>
      </c>
      <c r="K49">
        <v>4.4141143569999999</v>
      </c>
      <c r="L49">
        <v>5.1189950399999997</v>
      </c>
      <c r="M49">
        <v>4.8127019530000004</v>
      </c>
      <c r="N49">
        <v>4.1838197150000003</v>
      </c>
      <c r="O49">
        <v>5.4274670289999998</v>
      </c>
      <c r="P49">
        <v>5.4846879069999996</v>
      </c>
      <c r="Q49">
        <v>5.7838591270000004</v>
      </c>
      <c r="R49">
        <v>5.2968761009999996</v>
      </c>
      <c r="S49">
        <v>5.6104901390000004</v>
      </c>
      <c r="T49">
        <v>5.7146578229999996</v>
      </c>
      <c r="U49">
        <v>4.98300596192</v>
      </c>
    </row>
    <row r="50" spans="1:21" x14ac:dyDescent="0.25">
      <c r="A50" t="s">
        <v>391</v>
      </c>
      <c r="B50">
        <v>7.3707500000000001</v>
      </c>
      <c r="C50">
        <v>5.3998972270000003</v>
      </c>
      <c r="D50">
        <v>5.2483799180000004</v>
      </c>
      <c r="E50">
        <v>5.1458813389999998</v>
      </c>
      <c r="F50">
        <v>5.3060693150000002</v>
      </c>
      <c r="G50">
        <v>5.488003215</v>
      </c>
      <c r="H50">
        <v>5.6598301690000001</v>
      </c>
      <c r="I50">
        <v>4.5725304299999996</v>
      </c>
      <c r="J50">
        <v>4.5085301439999999</v>
      </c>
      <c r="K50">
        <v>4.5085301439999999</v>
      </c>
      <c r="L50">
        <v>3.9338793189999999</v>
      </c>
      <c r="M50">
        <v>3.8661858730000001</v>
      </c>
      <c r="N50">
        <v>3.5039955260000002</v>
      </c>
      <c r="O50">
        <v>5.1425068319999996</v>
      </c>
      <c r="P50">
        <v>5.0486243039999996</v>
      </c>
      <c r="Q50">
        <v>5.2492927329999999</v>
      </c>
      <c r="R50">
        <v>5.1640953100000004</v>
      </c>
      <c r="S50">
        <v>5.1007282529999998</v>
      </c>
      <c r="T50">
        <v>5.4957503059999997</v>
      </c>
      <c r="U50">
        <v>4.6745540978299998</v>
      </c>
    </row>
    <row r="51" spans="1:21" x14ac:dyDescent="0.25">
      <c r="A51" t="s">
        <v>1250</v>
      </c>
      <c r="B51">
        <v>9.3943499999999993</v>
      </c>
      <c r="C51">
        <v>7.3490663200000004</v>
      </c>
      <c r="D51">
        <v>8.0779609299999997</v>
      </c>
      <c r="E51">
        <v>7.4068801259999999</v>
      </c>
      <c r="F51">
        <v>7.6509365330000003</v>
      </c>
      <c r="G51">
        <v>8.0885549189999999</v>
      </c>
      <c r="H51">
        <v>7.9946248046699999</v>
      </c>
      <c r="I51">
        <v>6.0419448359999999</v>
      </c>
      <c r="J51">
        <v>6.005365083</v>
      </c>
      <c r="K51">
        <v>6.517575957</v>
      </c>
      <c r="L51">
        <v>6.4702785609999998</v>
      </c>
      <c r="M51">
        <v>6.1346929399999999</v>
      </c>
      <c r="N51">
        <v>6.7659943739999999</v>
      </c>
      <c r="O51">
        <v>7.4896523400000001</v>
      </c>
      <c r="P51">
        <v>7.4174447710000004</v>
      </c>
      <c r="Q51">
        <v>7.8991944670000001</v>
      </c>
      <c r="R51">
        <v>7.3033524910000001</v>
      </c>
      <c r="S51">
        <v>8.4751570209999993</v>
      </c>
      <c r="T51">
        <v>7.6545020670000001</v>
      </c>
      <c r="U51">
        <v>7.0145962423299997</v>
      </c>
    </row>
    <row r="52" spans="1:21" x14ac:dyDescent="0.25">
      <c r="A52" t="s">
        <v>464</v>
      </c>
      <c r="B52">
        <v>13.20628</v>
      </c>
      <c r="C52">
        <v>10.89338749</v>
      </c>
      <c r="D52">
        <v>10.471600159999999</v>
      </c>
      <c r="E52">
        <v>10.614199490000001</v>
      </c>
      <c r="F52">
        <v>10.82861711</v>
      </c>
      <c r="G52">
        <v>10.610058090000001</v>
      </c>
      <c r="H52">
        <v>11.104023723299999</v>
      </c>
      <c r="I52">
        <v>10.394905720000001</v>
      </c>
      <c r="J52">
        <v>10.24497429</v>
      </c>
      <c r="K52">
        <v>10.24844648</v>
      </c>
      <c r="L52">
        <v>9.9709672380000001</v>
      </c>
      <c r="M52">
        <v>9.5265112270000003</v>
      </c>
      <c r="N52">
        <v>9.5100680220000005</v>
      </c>
      <c r="O52">
        <v>10.76617645</v>
      </c>
      <c r="P52">
        <v>10.5373532</v>
      </c>
      <c r="Q52">
        <v>10.08693504</v>
      </c>
      <c r="R52">
        <v>10.30777337</v>
      </c>
      <c r="S52">
        <v>9.1581381089999994</v>
      </c>
      <c r="T52">
        <v>10.745563219999999</v>
      </c>
      <c r="U52">
        <v>10.124817697199999</v>
      </c>
    </row>
    <row r="53" spans="1:21" x14ac:dyDescent="0.25">
      <c r="A53" t="s">
        <v>683</v>
      </c>
      <c r="B53">
        <v>6.3287899999999997</v>
      </c>
      <c r="C53">
        <v>4.230763864</v>
      </c>
      <c r="D53">
        <v>3.8253986480000002</v>
      </c>
      <c r="E53">
        <v>3.8000576719999999</v>
      </c>
      <c r="F53">
        <v>3.8846803219999999</v>
      </c>
      <c r="G53">
        <v>4.3717817099999996</v>
      </c>
      <c r="H53">
        <v>4.4069120359999996</v>
      </c>
      <c r="I53">
        <v>3.3736852960000001</v>
      </c>
      <c r="J53">
        <v>3.035702514</v>
      </c>
      <c r="K53">
        <v>3.0550209590000001</v>
      </c>
      <c r="L53">
        <v>2.8920453959999999</v>
      </c>
      <c r="M53">
        <v>2.8394999830000001</v>
      </c>
      <c r="N53">
        <v>2.24630339</v>
      </c>
      <c r="O53">
        <v>3.9794624409999999</v>
      </c>
      <c r="P53">
        <v>3.842264042</v>
      </c>
      <c r="Q53">
        <v>3.9174532219999998</v>
      </c>
      <c r="R53">
        <v>3.6309147589999999</v>
      </c>
      <c r="S53">
        <v>4.2056455970000002</v>
      </c>
      <c r="T53">
        <v>4.1150093480000001</v>
      </c>
      <c r="U53">
        <v>3.42775057892</v>
      </c>
    </row>
    <row r="54" spans="1:21" x14ac:dyDescent="0.25">
      <c r="A54" t="s">
        <v>2874</v>
      </c>
      <c r="B54">
        <v>10.547190000000001</v>
      </c>
      <c r="C54">
        <v>7.5004980220000004</v>
      </c>
      <c r="D54">
        <v>7.3243992279999999</v>
      </c>
      <c r="E54">
        <v>8.0370468030000008</v>
      </c>
      <c r="F54">
        <v>6.5706164669999998</v>
      </c>
      <c r="G54">
        <v>7.6151391259999999</v>
      </c>
      <c r="H54">
        <v>7.9324816076699998</v>
      </c>
      <c r="I54">
        <v>7.4445240090000002</v>
      </c>
      <c r="J54">
        <v>6.2886598060000001</v>
      </c>
      <c r="K54">
        <v>6.4920570590000004</v>
      </c>
      <c r="L54">
        <v>7.7346579889999996</v>
      </c>
      <c r="M54">
        <v>7.4282862039999999</v>
      </c>
      <c r="N54">
        <v>7.5160566820000003</v>
      </c>
      <c r="O54">
        <v>6.563835171</v>
      </c>
      <c r="P54">
        <v>6.8679344489999998</v>
      </c>
      <c r="Q54">
        <v>7.0662627770000004</v>
      </c>
      <c r="R54">
        <v>6.9110228029999998</v>
      </c>
      <c r="S54">
        <v>6.9153352569999997</v>
      </c>
      <c r="T54">
        <v>6.3244043359999997</v>
      </c>
      <c r="U54">
        <v>6.9627530451700004</v>
      </c>
    </row>
    <row r="55" spans="1:21" x14ac:dyDescent="0.25">
      <c r="A55" t="s">
        <v>2909</v>
      </c>
      <c r="B55">
        <v>10.346909999999999</v>
      </c>
      <c r="C55">
        <v>8.1841915870000008</v>
      </c>
      <c r="D55">
        <v>6.9276343499999999</v>
      </c>
      <c r="E55">
        <v>8.0002798340000005</v>
      </c>
      <c r="F55">
        <v>7.162354745</v>
      </c>
      <c r="G55">
        <v>7.5213233559999999</v>
      </c>
      <c r="H55">
        <v>8.0237823119999998</v>
      </c>
      <c r="I55">
        <v>7.5569796159999996</v>
      </c>
      <c r="J55">
        <v>7.1915982559999998</v>
      </c>
      <c r="K55">
        <v>6.6020560350000004</v>
      </c>
      <c r="L55">
        <v>6.5620046319999998</v>
      </c>
      <c r="M55">
        <v>6.2613633780000004</v>
      </c>
      <c r="N55">
        <v>5.851295897</v>
      </c>
      <c r="O55">
        <v>7.811599899</v>
      </c>
      <c r="P55">
        <v>7.298823477</v>
      </c>
      <c r="Q55">
        <v>7.6375445590000002</v>
      </c>
      <c r="R55">
        <v>7.7827598350000002</v>
      </c>
      <c r="S55">
        <v>6.9012098200000001</v>
      </c>
      <c r="T55">
        <v>7.2110182790000001</v>
      </c>
      <c r="U55">
        <v>7.05568780692</v>
      </c>
    </row>
    <row r="56" spans="1:21" x14ac:dyDescent="0.25">
      <c r="A56" t="s">
        <v>638</v>
      </c>
      <c r="B56">
        <v>6.6516200000000003</v>
      </c>
      <c r="C56">
        <v>4.2211178929999997</v>
      </c>
      <c r="D56">
        <v>4.1950376890000003</v>
      </c>
      <c r="E56">
        <v>4.1340284589999996</v>
      </c>
      <c r="F56">
        <v>4.0955020360000001</v>
      </c>
      <c r="G56">
        <v>4.3518204760000003</v>
      </c>
      <c r="H56">
        <v>4.6081877588299998</v>
      </c>
      <c r="I56">
        <v>2.8286216880000001</v>
      </c>
      <c r="J56">
        <v>3.137456045</v>
      </c>
      <c r="K56">
        <v>3.316790642</v>
      </c>
      <c r="L56">
        <v>3.4228573020000002</v>
      </c>
      <c r="M56">
        <v>3.3804498120000002</v>
      </c>
      <c r="N56">
        <v>2.9293612599999999</v>
      </c>
      <c r="O56">
        <v>4.073754911</v>
      </c>
      <c r="P56">
        <v>4.0028996540000001</v>
      </c>
      <c r="Q56">
        <v>4.1986464059999999</v>
      </c>
      <c r="R56">
        <v>4.3446467689999997</v>
      </c>
      <c r="S56">
        <v>4.0785621069999998</v>
      </c>
      <c r="T56">
        <v>4.1436420949999997</v>
      </c>
      <c r="U56">
        <v>3.6548073909199998</v>
      </c>
    </row>
    <row r="57" spans="1:21" x14ac:dyDescent="0.25">
      <c r="A57" t="s">
        <v>3903</v>
      </c>
      <c r="B57">
        <v>10.251480000000001</v>
      </c>
      <c r="C57">
        <v>7.0744235099999999</v>
      </c>
      <c r="D57">
        <v>7.0125207200000004</v>
      </c>
      <c r="E57">
        <v>7.0820849470000002</v>
      </c>
      <c r="F57">
        <v>7.0710202390000001</v>
      </c>
      <c r="G57">
        <v>6.900559984</v>
      </c>
      <c r="H57">
        <v>7.5653482333299999</v>
      </c>
      <c r="I57">
        <v>5.9385944029999997</v>
      </c>
      <c r="J57">
        <v>6.1770552839999997</v>
      </c>
      <c r="K57">
        <v>5.7703616569999996</v>
      </c>
      <c r="L57">
        <v>6.1678062699999998</v>
      </c>
      <c r="M57">
        <v>6.1915557540000004</v>
      </c>
      <c r="N57">
        <v>6.4421193199999998</v>
      </c>
      <c r="O57">
        <v>7.0907089790000004</v>
      </c>
      <c r="P57">
        <v>6.8931834460000001</v>
      </c>
      <c r="Q57">
        <v>7.2835627460000003</v>
      </c>
      <c r="R57">
        <v>6.9755450760000004</v>
      </c>
      <c r="S57">
        <v>7.1894809830000002</v>
      </c>
      <c r="T57">
        <v>7.4015591120000002</v>
      </c>
      <c r="U57">
        <v>6.6267944191700003</v>
      </c>
    </row>
    <row r="58" spans="1:21" x14ac:dyDescent="0.25">
      <c r="A58" t="s">
        <v>1078</v>
      </c>
      <c r="B58">
        <v>8.6387499999999999</v>
      </c>
      <c r="C58">
        <v>5.9035629089999997</v>
      </c>
      <c r="D58">
        <v>5.2313562210000004</v>
      </c>
      <c r="E58">
        <v>5.5148877619999999</v>
      </c>
      <c r="F58">
        <v>5.5342813629999998</v>
      </c>
      <c r="G58">
        <v>5.5998148519999997</v>
      </c>
      <c r="H58">
        <v>6.0704421845000001</v>
      </c>
      <c r="I58">
        <v>4.9330388279999999</v>
      </c>
      <c r="J58">
        <v>5.158453271</v>
      </c>
      <c r="K58">
        <v>5.1545865949999996</v>
      </c>
      <c r="L58">
        <v>5.1835507639999996</v>
      </c>
      <c r="M58">
        <v>4.7854361399999998</v>
      </c>
      <c r="N58">
        <v>4.9160617909999997</v>
      </c>
      <c r="O58">
        <v>5.1733092679999997</v>
      </c>
      <c r="P58">
        <v>5.3444143190000002</v>
      </c>
      <c r="Q58">
        <v>5.325600391</v>
      </c>
      <c r="R58">
        <v>4.9588962409999997</v>
      </c>
      <c r="S58">
        <v>5.420671402</v>
      </c>
      <c r="T58">
        <v>5.4215663349999996</v>
      </c>
      <c r="U58">
        <v>5.1479654454199997</v>
      </c>
    </row>
    <row r="59" spans="1:21" x14ac:dyDescent="0.25">
      <c r="A59" t="s">
        <v>3223</v>
      </c>
      <c r="B59">
        <v>10.342359999999999</v>
      </c>
      <c r="C59">
        <v>7.6979295959999998</v>
      </c>
      <c r="D59">
        <v>7.1288808880000003</v>
      </c>
      <c r="E59">
        <v>7.4368833639999998</v>
      </c>
      <c r="F59">
        <v>7.1356123130000002</v>
      </c>
      <c r="G59">
        <v>7.6612391530000004</v>
      </c>
      <c r="H59">
        <v>7.900484219</v>
      </c>
      <c r="I59">
        <v>7.4027134290000003</v>
      </c>
      <c r="J59">
        <v>6.9140768169999998</v>
      </c>
      <c r="K59">
        <v>6.5858504800000004</v>
      </c>
      <c r="L59">
        <v>6.8726003330000003</v>
      </c>
      <c r="M59">
        <v>6.206896016</v>
      </c>
      <c r="N59">
        <v>6.0669243760000002</v>
      </c>
      <c r="O59">
        <v>7.7039162939999999</v>
      </c>
      <c r="P59">
        <v>7.5908695049999997</v>
      </c>
      <c r="Q59">
        <v>7.3615990309999999</v>
      </c>
      <c r="R59">
        <v>7.7047286770000003</v>
      </c>
      <c r="S59">
        <v>6.8989738850000002</v>
      </c>
      <c r="T59">
        <v>6.4949922689999999</v>
      </c>
      <c r="U59">
        <v>6.983678426</v>
      </c>
    </row>
    <row r="60" spans="1:21" x14ac:dyDescent="0.25">
      <c r="A60" t="s">
        <v>658</v>
      </c>
      <c r="B60">
        <v>8.98583</v>
      </c>
      <c r="C60">
        <v>7.0555578409999997</v>
      </c>
      <c r="D60">
        <v>6.7807381299999996</v>
      </c>
      <c r="E60">
        <v>6.6747617249999998</v>
      </c>
      <c r="F60">
        <v>6.8958423350000002</v>
      </c>
      <c r="G60">
        <v>7.1834713370000003</v>
      </c>
      <c r="H60">
        <v>7.2627002279999999</v>
      </c>
      <c r="I60">
        <v>6.2733827150000003</v>
      </c>
      <c r="J60">
        <v>5.6981770550000004</v>
      </c>
      <c r="K60">
        <v>5.7487891859999998</v>
      </c>
      <c r="L60">
        <v>6.1599693799999997</v>
      </c>
      <c r="M60">
        <v>5.90017894</v>
      </c>
      <c r="N60">
        <v>5.2826606360000001</v>
      </c>
      <c r="O60">
        <v>6.9474998299999999</v>
      </c>
      <c r="P60">
        <v>6.8085716449999998</v>
      </c>
      <c r="Q60">
        <v>6.8034239220000003</v>
      </c>
      <c r="R60">
        <v>6.8078896029999996</v>
      </c>
      <c r="S60">
        <v>6.5358344730000004</v>
      </c>
      <c r="T60">
        <v>7.2037213209999997</v>
      </c>
      <c r="U60">
        <v>6.3475082255000004</v>
      </c>
    </row>
    <row r="61" spans="1:21" x14ac:dyDescent="0.25">
      <c r="A61" t="s">
        <v>2685</v>
      </c>
      <c r="B61">
        <v>6.9478799999999996</v>
      </c>
      <c r="C61">
        <v>4.7592514100000001</v>
      </c>
      <c r="D61">
        <v>4.8722986940000004</v>
      </c>
      <c r="E61">
        <v>4.9960786070000003</v>
      </c>
      <c r="F61">
        <v>4.8103571440000001</v>
      </c>
      <c r="G61">
        <v>4.6216212759999999</v>
      </c>
      <c r="H61">
        <v>5.1679145218300002</v>
      </c>
      <c r="I61">
        <v>3.2714002689999999</v>
      </c>
      <c r="J61">
        <v>3.4643550209999998</v>
      </c>
      <c r="K61">
        <v>2.722244865</v>
      </c>
      <c r="L61">
        <v>4.4218754300000001</v>
      </c>
      <c r="M61">
        <v>4.0559755319999997</v>
      </c>
      <c r="N61">
        <v>3.9414091939999998</v>
      </c>
      <c r="O61">
        <v>4.7592466739999999</v>
      </c>
      <c r="P61">
        <v>4.6584994149999996</v>
      </c>
      <c r="Q61">
        <v>5.2479109370000003</v>
      </c>
      <c r="R61">
        <v>4.7535319649999996</v>
      </c>
      <c r="S61">
        <v>4.801301788</v>
      </c>
      <c r="T61">
        <v>4.959673274</v>
      </c>
      <c r="U61">
        <v>4.2547853636699999</v>
      </c>
    </row>
    <row r="62" spans="1:21" x14ac:dyDescent="0.25">
      <c r="A62" t="s">
        <v>829</v>
      </c>
      <c r="B62">
        <v>6.6999199999999997</v>
      </c>
      <c r="C62">
        <v>4.5148223109999996</v>
      </c>
      <c r="D62">
        <v>4.1391706480000003</v>
      </c>
      <c r="E62">
        <v>4.2817712160000001</v>
      </c>
      <c r="F62">
        <v>4.1138659100000003</v>
      </c>
      <c r="G62">
        <v>4.564537563</v>
      </c>
      <c r="H62">
        <v>4.7190146080000002</v>
      </c>
      <c r="I62">
        <v>3.1120331330000002</v>
      </c>
      <c r="J62">
        <v>3.109398214</v>
      </c>
      <c r="K62">
        <v>3.1405780920000002</v>
      </c>
      <c r="L62">
        <v>3.9596776779999998</v>
      </c>
      <c r="M62">
        <v>3.6054215599999999</v>
      </c>
      <c r="N62">
        <v>3.1551402</v>
      </c>
      <c r="O62">
        <v>4.2237319119999999</v>
      </c>
      <c r="P62">
        <v>4.2830836029999997</v>
      </c>
      <c r="Q62">
        <v>4.4157391739999996</v>
      </c>
      <c r="R62">
        <v>4.232803563</v>
      </c>
      <c r="S62">
        <v>4.2572947440000002</v>
      </c>
      <c r="T62">
        <v>4.1762063810000001</v>
      </c>
      <c r="U62">
        <v>3.8059256878299998</v>
      </c>
    </row>
    <row r="63" spans="1:21" x14ac:dyDescent="0.25">
      <c r="A63" t="s">
        <v>379</v>
      </c>
      <c r="B63">
        <v>7.0921200000000004</v>
      </c>
      <c r="C63">
        <v>5.0218807679999999</v>
      </c>
      <c r="D63">
        <v>4.7590011859999999</v>
      </c>
      <c r="E63">
        <v>4.9233152069999999</v>
      </c>
      <c r="F63">
        <v>4.8521291660000001</v>
      </c>
      <c r="G63">
        <v>4.8652728810000001</v>
      </c>
      <c r="H63">
        <v>5.2522865346699996</v>
      </c>
      <c r="I63">
        <v>3.6430772299999998</v>
      </c>
      <c r="J63">
        <v>3.7128182490000001</v>
      </c>
      <c r="K63">
        <v>3.9172524530000001</v>
      </c>
      <c r="L63">
        <v>4.4636201939999998</v>
      </c>
      <c r="M63">
        <v>3.8490269060000002</v>
      </c>
      <c r="N63">
        <v>3.9730208309999999</v>
      </c>
      <c r="O63">
        <v>4.8278140350000003</v>
      </c>
      <c r="P63">
        <v>4.5228541079999998</v>
      </c>
      <c r="Q63">
        <v>5.0156691120000003</v>
      </c>
      <c r="R63">
        <v>4.5596828499999997</v>
      </c>
      <c r="S63">
        <v>4.674658161</v>
      </c>
      <c r="T63">
        <v>4.9485862430000003</v>
      </c>
      <c r="U63">
        <v>4.342340031</v>
      </c>
    </row>
    <row r="64" spans="1:21" x14ac:dyDescent="0.25">
      <c r="A64" t="s">
        <v>2726</v>
      </c>
      <c r="B64">
        <v>7.1563600000000003</v>
      </c>
      <c r="C64">
        <v>4.5623956950000002</v>
      </c>
      <c r="D64">
        <v>4.4416872070000002</v>
      </c>
      <c r="E64">
        <v>4.5276833229999998</v>
      </c>
      <c r="F64">
        <v>4.3537502430000004</v>
      </c>
      <c r="G64">
        <v>4.5947357220000002</v>
      </c>
      <c r="H64">
        <v>4.9394353649999996</v>
      </c>
      <c r="I64">
        <v>3.2815608119999999</v>
      </c>
      <c r="J64">
        <v>3.359004385</v>
      </c>
      <c r="K64">
        <v>2.996419156</v>
      </c>
      <c r="L64">
        <v>4.1400680980000004</v>
      </c>
      <c r="M64">
        <v>3.8893700519999999</v>
      </c>
      <c r="N64">
        <v>3.3188062029999998</v>
      </c>
      <c r="O64">
        <v>4.4514085290000001</v>
      </c>
      <c r="P64">
        <v>4.6164439159999997</v>
      </c>
      <c r="Q64">
        <v>4.7731668430000003</v>
      </c>
      <c r="R64">
        <v>4.5677538269999998</v>
      </c>
      <c r="S64">
        <v>4.3629335100000004</v>
      </c>
      <c r="T64">
        <v>4.6156019510000004</v>
      </c>
      <c r="U64">
        <v>4.0310447734999997</v>
      </c>
    </row>
    <row r="65" spans="1:21" x14ac:dyDescent="0.25">
      <c r="A65" t="s">
        <v>149</v>
      </c>
      <c r="B65">
        <v>9.1829699999999992</v>
      </c>
      <c r="C65">
        <v>7.9056015869999996</v>
      </c>
      <c r="D65">
        <v>7.3132025179999998</v>
      </c>
      <c r="E65">
        <v>7.8562408189999999</v>
      </c>
      <c r="F65">
        <v>7.9507793629999997</v>
      </c>
      <c r="G65">
        <v>7.0733496750000002</v>
      </c>
      <c r="H65">
        <v>7.8803573269999996</v>
      </c>
      <c r="I65">
        <v>6.7280667220000003</v>
      </c>
      <c r="J65">
        <v>7.0142848899999999</v>
      </c>
      <c r="K65">
        <v>7.4085845460000002</v>
      </c>
      <c r="L65">
        <v>6.7963722049999999</v>
      </c>
      <c r="M65">
        <v>6.5151804179999999</v>
      </c>
      <c r="N65">
        <v>5.8882535340000004</v>
      </c>
      <c r="O65">
        <v>7.7741291749999997</v>
      </c>
      <c r="P65">
        <v>7.1142231689999997</v>
      </c>
      <c r="Q65">
        <v>6.5791575130000002</v>
      </c>
      <c r="R65">
        <v>6.805383623</v>
      </c>
      <c r="S65">
        <v>7.5771005469999997</v>
      </c>
      <c r="T65">
        <v>7.4787656880000002</v>
      </c>
      <c r="U65">
        <v>6.9732918358299996</v>
      </c>
    </row>
    <row r="66" spans="1:21" x14ac:dyDescent="0.25">
      <c r="A66" t="s">
        <v>1278</v>
      </c>
      <c r="B66">
        <v>7.74003</v>
      </c>
      <c r="C66">
        <v>6.3262826399999996</v>
      </c>
      <c r="D66">
        <v>5.5476361120000002</v>
      </c>
      <c r="E66">
        <v>5.895791301</v>
      </c>
      <c r="F66">
        <v>6.042883904</v>
      </c>
      <c r="G66">
        <v>5.8963490680000001</v>
      </c>
      <c r="H66">
        <v>6.2414955041700004</v>
      </c>
      <c r="I66">
        <v>5.6204082079999997</v>
      </c>
      <c r="J66">
        <v>5.2012932010000004</v>
      </c>
      <c r="K66">
        <v>4.8708617189999996</v>
      </c>
      <c r="L66">
        <v>4.732482976</v>
      </c>
      <c r="M66">
        <v>4.2100252080000002</v>
      </c>
      <c r="N66">
        <v>4.0848149439999997</v>
      </c>
      <c r="O66">
        <v>5.9973211280000003</v>
      </c>
      <c r="P66">
        <v>5.4905635889999997</v>
      </c>
      <c r="Q66">
        <v>6.0822595550000003</v>
      </c>
      <c r="R66">
        <v>5.7785657620000004</v>
      </c>
      <c r="S66">
        <v>5.8586421450000001</v>
      </c>
      <c r="T66">
        <v>6.0905363650000002</v>
      </c>
      <c r="U66">
        <v>5.3348145666700004</v>
      </c>
    </row>
    <row r="67" spans="1:21" x14ac:dyDescent="0.25">
      <c r="A67" t="s">
        <v>233</v>
      </c>
      <c r="B67">
        <v>11.368499999999999</v>
      </c>
      <c r="C67">
        <v>9.2386058519999992</v>
      </c>
      <c r="D67">
        <v>8.9655778329999993</v>
      </c>
      <c r="E67">
        <v>9.1656842219999994</v>
      </c>
      <c r="F67">
        <v>8.4237750939999998</v>
      </c>
      <c r="G67">
        <v>9.7290524779999998</v>
      </c>
      <c r="H67">
        <v>9.4818659131699992</v>
      </c>
      <c r="I67">
        <v>8.9655156859999998</v>
      </c>
      <c r="J67">
        <v>8.5247280439999997</v>
      </c>
      <c r="K67">
        <v>8.4743167960000001</v>
      </c>
      <c r="L67">
        <v>8.6403217899999998</v>
      </c>
      <c r="M67">
        <v>8.2161039020000004</v>
      </c>
      <c r="N67">
        <v>8.1800248339999992</v>
      </c>
      <c r="O67">
        <v>8.6189853339999996</v>
      </c>
      <c r="P67">
        <v>8.3390556339999993</v>
      </c>
      <c r="Q67">
        <v>8.3273908270000003</v>
      </c>
      <c r="R67">
        <v>8.5586825209999997</v>
      </c>
      <c r="S67">
        <v>8.8559425469999997</v>
      </c>
      <c r="T67">
        <v>9.2419167269999996</v>
      </c>
      <c r="U67">
        <v>8.5785820534999999</v>
      </c>
    </row>
    <row r="68" spans="1:21" x14ac:dyDescent="0.25">
      <c r="A68" t="s">
        <v>249</v>
      </c>
      <c r="B68">
        <v>10.215820000000001</v>
      </c>
      <c r="C68">
        <v>8.1409769650000001</v>
      </c>
      <c r="D68">
        <v>7.96926296</v>
      </c>
      <c r="E68">
        <v>7.9857441910000002</v>
      </c>
      <c r="F68">
        <v>8.0479962530000009</v>
      </c>
      <c r="G68">
        <v>8.1383370419999999</v>
      </c>
      <c r="H68">
        <v>8.4163562351699994</v>
      </c>
      <c r="I68">
        <v>7.2765781770000002</v>
      </c>
      <c r="J68">
        <v>7.3772287810000003</v>
      </c>
      <c r="K68">
        <v>7.4732479300000003</v>
      </c>
      <c r="L68">
        <v>7.4512547319999998</v>
      </c>
      <c r="M68">
        <v>7.2917798659999997</v>
      </c>
      <c r="N68">
        <v>7.1815002899999998</v>
      </c>
      <c r="O68">
        <v>8.0610849039999994</v>
      </c>
      <c r="P68">
        <v>7.958696421</v>
      </c>
      <c r="Q68">
        <v>7.7978461609999998</v>
      </c>
      <c r="R68">
        <v>7.9212161679999999</v>
      </c>
      <c r="S68">
        <v>7.9582899029999998</v>
      </c>
      <c r="T68">
        <v>6.4261514149999996</v>
      </c>
      <c r="U68">
        <v>7.5145728956699998</v>
      </c>
    </row>
    <row r="69" spans="1:21" x14ac:dyDescent="0.25">
      <c r="A69" t="s">
        <v>345</v>
      </c>
      <c r="B69">
        <v>6.0028100000000002</v>
      </c>
      <c r="C69">
        <v>3.7884148139999998</v>
      </c>
      <c r="D69">
        <v>3.8899341330000001</v>
      </c>
      <c r="E69">
        <v>3.6716766160000001</v>
      </c>
      <c r="F69">
        <v>3.8402649680000001</v>
      </c>
      <c r="G69">
        <v>3.999140911</v>
      </c>
      <c r="H69">
        <v>4.198706907</v>
      </c>
      <c r="I69">
        <v>2.9119888509999998</v>
      </c>
      <c r="J69">
        <v>3.365102029</v>
      </c>
      <c r="K69">
        <v>2.9447275400000001</v>
      </c>
      <c r="L69">
        <v>3.2776013389999998</v>
      </c>
      <c r="M69">
        <v>2.490423839</v>
      </c>
      <c r="N69">
        <v>2.797383242</v>
      </c>
      <c r="O69">
        <v>3.5028874189999999</v>
      </c>
      <c r="P69">
        <v>4.0632251830000001</v>
      </c>
      <c r="Q69">
        <v>3.5482898930000002</v>
      </c>
      <c r="R69">
        <v>3.8961317219999998</v>
      </c>
      <c r="S69">
        <v>3.486284886</v>
      </c>
      <c r="T69">
        <v>3.5586558880000001</v>
      </c>
      <c r="U69">
        <v>3.3202251525799999</v>
      </c>
    </row>
    <row r="70" spans="1:21" x14ac:dyDescent="0.25">
      <c r="A70" t="s">
        <v>2043</v>
      </c>
      <c r="B70">
        <v>7.4162800000000004</v>
      </c>
      <c r="C70">
        <v>4.7820908629999996</v>
      </c>
      <c r="D70">
        <v>4.4420822940000004</v>
      </c>
      <c r="E70">
        <v>4.8085580200000004</v>
      </c>
      <c r="F70">
        <v>4.617752716</v>
      </c>
      <c r="G70">
        <v>4.3680903830000002</v>
      </c>
      <c r="H70">
        <v>5.0724757126700002</v>
      </c>
      <c r="I70">
        <v>3.556143767</v>
      </c>
      <c r="J70">
        <v>3.5195383690000002</v>
      </c>
      <c r="K70">
        <v>3.6538475990000001</v>
      </c>
      <c r="L70">
        <v>4.3633017059999997</v>
      </c>
      <c r="M70">
        <v>4.138887618</v>
      </c>
      <c r="N70">
        <v>3.8546304120000001</v>
      </c>
      <c r="O70">
        <v>4.7396573650000002</v>
      </c>
      <c r="P70">
        <v>4.3633487640000004</v>
      </c>
      <c r="Q70">
        <v>4.7784049900000003</v>
      </c>
      <c r="R70">
        <v>4.4633905499999997</v>
      </c>
      <c r="S70">
        <v>4.4426219749999998</v>
      </c>
      <c r="T70">
        <v>4.5111085930000003</v>
      </c>
      <c r="U70">
        <v>4.1987401423300001</v>
      </c>
    </row>
    <row r="71" spans="1:21" x14ac:dyDescent="0.25">
      <c r="A71" t="s">
        <v>1381</v>
      </c>
      <c r="B71">
        <v>10.96912</v>
      </c>
      <c r="C71">
        <v>8.6551950200000007</v>
      </c>
      <c r="D71">
        <v>7.863475115</v>
      </c>
      <c r="E71">
        <v>8.3957750670000006</v>
      </c>
      <c r="F71">
        <v>8.0597102889999999</v>
      </c>
      <c r="G71">
        <v>8.3185010320000004</v>
      </c>
      <c r="H71">
        <v>8.7102960871700006</v>
      </c>
      <c r="I71">
        <v>8.4731134919999995</v>
      </c>
      <c r="J71">
        <v>7.8968651589999999</v>
      </c>
      <c r="K71">
        <v>7.4657815510000001</v>
      </c>
      <c r="L71">
        <v>7.8823854950000003</v>
      </c>
      <c r="M71">
        <v>7.535318008</v>
      </c>
      <c r="N71">
        <v>7.7347766990000002</v>
      </c>
      <c r="O71">
        <v>8.2812878829999992</v>
      </c>
      <c r="P71">
        <v>8.1291932639999995</v>
      </c>
      <c r="Q71">
        <v>7.8833652409999999</v>
      </c>
      <c r="R71">
        <v>8.0908573740000005</v>
      </c>
      <c r="S71">
        <v>7.5255205350000001</v>
      </c>
      <c r="T71">
        <v>7.2293484780000004</v>
      </c>
      <c r="U71">
        <v>7.84398443158</v>
      </c>
    </row>
    <row r="72" spans="1:21" x14ac:dyDescent="0.25">
      <c r="A72" t="s">
        <v>277</v>
      </c>
      <c r="B72">
        <v>7.1711799999999997</v>
      </c>
      <c r="C72">
        <v>6.1166419679999997</v>
      </c>
      <c r="D72">
        <v>6.5518040439999998</v>
      </c>
      <c r="E72">
        <v>6.3148012580000001</v>
      </c>
      <c r="F72">
        <v>6.2023761669999997</v>
      </c>
      <c r="G72">
        <v>6.4917760250000001</v>
      </c>
      <c r="H72">
        <v>6.47476324367</v>
      </c>
      <c r="I72">
        <v>5.27849448</v>
      </c>
      <c r="J72">
        <v>5.4791013900000003</v>
      </c>
      <c r="K72">
        <v>6.1432131480000001</v>
      </c>
      <c r="L72">
        <v>4.2168881740000002</v>
      </c>
      <c r="M72">
        <v>4.6839802160000001</v>
      </c>
      <c r="N72">
        <v>5.050780628</v>
      </c>
      <c r="O72">
        <v>5.9576028719999998</v>
      </c>
      <c r="P72">
        <v>6.0447964699999996</v>
      </c>
      <c r="Q72">
        <v>6.0896441069999998</v>
      </c>
      <c r="R72">
        <v>5.9050074300000004</v>
      </c>
      <c r="S72">
        <v>6.4923751159999998</v>
      </c>
      <c r="T72">
        <v>6.0289209030000004</v>
      </c>
      <c r="U72">
        <v>5.6142337444999999</v>
      </c>
    </row>
    <row r="73" spans="1:21" x14ac:dyDescent="0.25">
      <c r="A73" t="s">
        <v>209</v>
      </c>
      <c r="B73">
        <v>8.9226899999999993</v>
      </c>
      <c r="C73">
        <v>7.1424034680000004</v>
      </c>
      <c r="D73">
        <v>7.1333939559999999</v>
      </c>
      <c r="E73">
        <v>6.9850797160000004</v>
      </c>
      <c r="F73">
        <v>7.2390624199999998</v>
      </c>
      <c r="G73">
        <v>7.1631766150000002</v>
      </c>
      <c r="H73">
        <v>7.4309676958299997</v>
      </c>
      <c r="I73">
        <v>6.4273921229999997</v>
      </c>
      <c r="J73">
        <v>6.4273921229999997</v>
      </c>
      <c r="K73">
        <v>6.2538068899999999</v>
      </c>
      <c r="L73">
        <v>6.0053438039999998</v>
      </c>
      <c r="M73">
        <v>5.8349794340000001</v>
      </c>
      <c r="N73">
        <v>5.9219278989999999</v>
      </c>
      <c r="O73">
        <v>7.0682116869999998</v>
      </c>
      <c r="P73">
        <v>7.0009644010000001</v>
      </c>
      <c r="Q73">
        <v>7.3308926620000001</v>
      </c>
      <c r="R73">
        <v>7.0230252999999996</v>
      </c>
      <c r="S73">
        <v>6.997997496</v>
      </c>
      <c r="T73">
        <v>6.6157259550000003</v>
      </c>
      <c r="U73">
        <v>6.5756383144999999</v>
      </c>
    </row>
    <row r="74" spans="1:21" x14ac:dyDescent="0.25">
      <c r="A74" t="s">
        <v>579</v>
      </c>
      <c r="B74">
        <v>9.6926500000000004</v>
      </c>
      <c r="C74">
        <v>7.5441786960000004</v>
      </c>
      <c r="D74">
        <v>7.1230955529999997</v>
      </c>
      <c r="E74">
        <v>8.0432135119999995</v>
      </c>
      <c r="F74">
        <v>7.131129295</v>
      </c>
      <c r="G74">
        <v>6.8192223829999996</v>
      </c>
      <c r="H74">
        <v>7.7255815731700004</v>
      </c>
      <c r="I74">
        <v>7.2545159310000003</v>
      </c>
      <c r="J74">
        <v>6.7049828280000003</v>
      </c>
      <c r="K74">
        <v>6.437632614</v>
      </c>
      <c r="L74">
        <v>6.9991412960000003</v>
      </c>
      <c r="M74">
        <v>7.3482959560000003</v>
      </c>
      <c r="N74">
        <v>7.0159841219999999</v>
      </c>
      <c r="O74">
        <v>7.1067259319999998</v>
      </c>
      <c r="P74">
        <v>6.460940012</v>
      </c>
      <c r="Q74">
        <v>6.7989492460000003</v>
      </c>
      <c r="R74">
        <v>6.7904753539999998</v>
      </c>
      <c r="S74">
        <v>7.0044281010000002</v>
      </c>
      <c r="T74">
        <v>6.5278317340000003</v>
      </c>
      <c r="U74">
        <v>6.8708252605000002</v>
      </c>
    </row>
    <row r="75" spans="1:21" x14ac:dyDescent="0.25">
      <c r="A75" t="s">
        <v>4042</v>
      </c>
      <c r="B75">
        <v>5.5428600000000001</v>
      </c>
      <c r="C75">
        <v>3.1163879720000001</v>
      </c>
      <c r="D75">
        <v>3.9009169730000002</v>
      </c>
      <c r="E75">
        <v>3.3590660030000001</v>
      </c>
      <c r="F75">
        <v>3.626851153</v>
      </c>
      <c r="G75">
        <v>3.5629932160000002</v>
      </c>
      <c r="H75">
        <v>3.85151255283</v>
      </c>
      <c r="I75">
        <v>1.441556174</v>
      </c>
      <c r="J75">
        <v>2.0897819929999999</v>
      </c>
      <c r="K75">
        <v>3.1788892500000001</v>
      </c>
      <c r="L75">
        <v>3.0914876329999998</v>
      </c>
      <c r="M75">
        <v>1.9913730489999999</v>
      </c>
      <c r="N75">
        <v>2.761066735</v>
      </c>
      <c r="O75">
        <v>3.5052860730000002</v>
      </c>
      <c r="P75">
        <v>3.716446752</v>
      </c>
      <c r="Q75">
        <v>3.4518375450000001</v>
      </c>
      <c r="R75">
        <v>3.5144122360000001</v>
      </c>
      <c r="S75">
        <v>3.5868825169999998</v>
      </c>
      <c r="T75">
        <v>3.6796856180000002</v>
      </c>
      <c r="U75">
        <v>3.0007254645799999</v>
      </c>
    </row>
    <row r="76" spans="1:21" x14ac:dyDescent="0.25">
      <c r="A76" t="s">
        <v>1583</v>
      </c>
      <c r="B76">
        <v>8.2475900000000006</v>
      </c>
      <c r="C76">
        <v>5.5366438770000004</v>
      </c>
      <c r="D76">
        <v>5.9860294170000001</v>
      </c>
      <c r="E76">
        <v>5.5181059570000004</v>
      </c>
      <c r="F76">
        <v>5.6685058389999998</v>
      </c>
      <c r="G76">
        <v>6.0537482269999998</v>
      </c>
      <c r="H76">
        <v>6.1684372195000003</v>
      </c>
      <c r="I76">
        <v>5.0739415450000003</v>
      </c>
      <c r="J76">
        <v>4.8510900880000003</v>
      </c>
      <c r="K76">
        <v>5.1646183089999997</v>
      </c>
      <c r="L76">
        <v>4.957118446</v>
      </c>
      <c r="M76">
        <v>4.529849703</v>
      </c>
      <c r="N76">
        <v>4.776911793</v>
      </c>
      <c r="O76">
        <v>5.5620241290000001</v>
      </c>
      <c r="P76">
        <v>5.7925518470000004</v>
      </c>
      <c r="Q76">
        <v>5.8856240470000003</v>
      </c>
      <c r="R76">
        <v>5.7984482369999997</v>
      </c>
      <c r="S76">
        <v>5.8095025769999999</v>
      </c>
      <c r="T76">
        <v>5.6129492089999999</v>
      </c>
      <c r="U76">
        <v>5.3178858274999996</v>
      </c>
    </row>
    <row r="77" spans="1:21" x14ac:dyDescent="0.25">
      <c r="A77" t="s">
        <v>2240</v>
      </c>
      <c r="B77">
        <v>8.4983299999999993</v>
      </c>
      <c r="C77">
        <v>5.9668048029999996</v>
      </c>
      <c r="D77">
        <v>5.5826456289999999</v>
      </c>
      <c r="E77">
        <v>5.7943228939999996</v>
      </c>
      <c r="F77">
        <v>5.8387647530000004</v>
      </c>
      <c r="G77">
        <v>5.6599709950000001</v>
      </c>
      <c r="H77">
        <v>6.223473179</v>
      </c>
      <c r="I77">
        <v>5.3827109249999996</v>
      </c>
      <c r="J77">
        <v>5.2631385699999997</v>
      </c>
      <c r="K77">
        <v>4.8008861530000004</v>
      </c>
      <c r="L77">
        <v>5.1641705990000002</v>
      </c>
      <c r="M77">
        <v>4.7312665359999997</v>
      </c>
      <c r="N77">
        <v>4.6157985129999997</v>
      </c>
      <c r="O77">
        <v>5.6931511649999997</v>
      </c>
      <c r="P77">
        <v>5.5900913819999998</v>
      </c>
      <c r="Q77">
        <v>5.9287560939999997</v>
      </c>
      <c r="R77">
        <v>5.6224566950000003</v>
      </c>
      <c r="S77">
        <v>5.8202587819999998</v>
      </c>
      <c r="T77">
        <v>5.874953165</v>
      </c>
      <c r="U77">
        <v>5.3739698815799999</v>
      </c>
    </row>
    <row r="78" spans="1:21" x14ac:dyDescent="0.25">
      <c r="A78" t="s">
        <v>2160</v>
      </c>
      <c r="B78">
        <v>6.9705700000000004</v>
      </c>
      <c r="C78">
        <v>4.544339817</v>
      </c>
      <c r="D78">
        <v>4.525831341</v>
      </c>
      <c r="E78">
        <v>4.3867611850000001</v>
      </c>
      <c r="F78">
        <v>4.4802242269999999</v>
      </c>
      <c r="G78">
        <v>4.7033412190000004</v>
      </c>
      <c r="H78">
        <v>4.9351779648300003</v>
      </c>
      <c r="I78">
        <v>3.4553863420000002</v>
      </c>
      <c r="J78">
        <v>3.2352203890000002</v>
      </c>
      <c r="K78">
        <v>3.5215950070000002</v>
      </c>
      <c r="L78">
        <v>4.0866089470000002</v>
      </c>
      <c r="M78">
        <v>3.8654203250000001</v>
      </c>
      <c r="N78">
        <v>3.4421724650000001</v>
      </c>
      <c r="O78">
        <v>4.4435664959999999</v>
      </c>
      <c r="P78">
        <v>4.5907832490000002</v>
      </c>
      <c r="Q78">
        <v>4.7290768849999996</v>
      </c>
      <c r="R78">
        <v>4.4165277290000002</v>
      </c>
      <c r="S78">
        <v>4.7668748660000002</v>
      </c>
      <c r="T78">
        <v>4.5210640360000003</v>
      </c>
      <c r="U78">
        <v>4.0895247279999998</v>
      </c>
    </row>
    <row r="79" spans="1:21" x14ac:dyDescent="0.25">
      <c r="A79" t="s">
        <v>2068</v>
      </c>
      <c r="B79">
        <v>6.1624400000000001</v>
      </c>
      <c r="C79">
        <v>3.3413555700000002</v>
      </c>
      <c r="D79">
        <v>3.5967289689999999</v>
      </c>
      <c r="E79">
        <v>3.5244422399999999</v>
      </c>
      <c r="F79">
        <v>3.345014962</v>
      </c>
      <c r="G79">
        <v>3.483802683</v>
      </c>
      <c r="H79">
        <v>3.9089640706700002</v>
      </c>
      <c r="I79">
        <v>2.4359901279999998</v>
      </c>
      <c r="J79">
        <v>2.1291150160000001</v>
      </c>
      <c r="K79">
        <v>2.664766663</v>
      </c>
      <c r="L79">
        <v>3.0568226420000002</v>
      </c>
      <c r="M79">
        <v>2.952876523</v>
      </c>
      <c r="N79">
        <v>3.0568226420000002</v>
      </c>
      <c r="O79">
        <v>3.3704346680000001</v>
      </c>
      <c r="P79">
        <v>3.3013885150000002</v>
      </c>
      <c r="Q79">
        <v>3.419566702</v>
      </c>
      <c r="R79">
        <v>3.3706023959999998</v>
      </c>
      <c r="S79">
        <v>3.4323677789999998</v>
      </c>
      <c r="T79">
        <v>3.5965697109999999</v>
      </c>
      <c r="U79">
        <v>3.0656102820800002</v>
      </c>
    </row>
    <row r="80" spans="1:21" x14ac:dyDescent="0.25">
      <c r="A80" t="s">
        <v>1091</v>
      </c>
      <c r="B80">
        <v>10.08764</v>
      </c>
      <c r="C80">
        <v>7.5518358839999999</v>
      </c>
      <c r="D80">
        <v>7.4268172899999998</v>
      </c>
      <c r="E80">
        <v>7.3561757090000004</v>
      </c>
      <c r="F80">
        <v>7.4870361909999996</v>
      </c>
      <c r="G80">
        <v>7.6005733519999996</v>
      </c>
      <c r="H80">
        <v>7.9183464043300003</v>
      </c>
      <c r="I80">
        <v>7.4995291320000002</v>
      </c>
      <c r="J80">
        <v>7.341910929</v>
      </c>
      <c r="K80">
        <v>6.9582697009999999</v>
      </c>
      <c r="L80">
        <v>6.7907486459999999</v>
      </c>
      <c r="M80">
        <v>6.5047808070000004</v>
      </c>
      <c r="N80">
        <v>6.774790308</v>
      </c>
      <c r="O80">
        <v>7.2334191030000001</v>
      </c>
      <c r="P80">
        <v>6.7671467180000002</v>
      </c>
      <c r="Q80">
        <v>7.3362294300000004</v>
      </c>
      <c r="R80">
        <v>7.7992240559999999</v>
      </c>
      <c r="S80">
        <v>7.0698855419999997</v>
      </c>
      <c r="T80">
        <v>6.8330156530000004</v>
      </c>
      <c r="U80">
        <v>7.0757458354200002</v>
      </c>
    </row>
    <row r="81" spans="1:21" x14ac:dyDescent="0.25">
      <c r="A81" t="s">
        <v>2968</v>
      </c>
      <c r="B81">
        <v>7.06196</v>
      </c>
      <c r="C81">
        <v>4.2985356010000002</v>
      </c>
      <c r="D81">
        <v>4.3620042799999998</v>
      </c>
      <c r="E81">
        <v>4.3090271930000004</v>
      </c>
      <c r="F81">
        <v>4.0810570220000004</v>
      </c>
      <c r="G81">
        <v>4.5612490890000004</v>
      </c>
      <c r="H81">
        <v>4.7789721974999999</v>
      </c>
      <c r="I81">
        <v>3.6140574330000002</v>
      </c>
      <c r="J81">
        <v>3.7614506780000001</v>
      </c>
      <c r="K81">
        <v>4.4568167110000001</v>
      </c>
      <c r="L81">
        <v>3.8088239270000002</v>
      </c>
      <c r="M81">
        <v>3.2044812249999999</v>
      </c>
      <c r="N81">
        <v>3.0281296690000001</v>
      </c>
      <c r="O81">
        <v>4.2332978389999996</v>
      </c>
      <c r="P81">
        <v>4.4682549580000002</v>
      </c>
      <c r="Q81">
        <v>4.0656605060000004</v>
      </c>
      <c r="R81">
        <v>4.1373396050000002</v>
      </c>
      <c r="S81">
        <v>4.5584045040000003</v>
      </c>
      <c r="T81">
        <v>3.9884691939999999</v>
      </c>
      <c r="U81">
        <v>3.94376552075</v>
      </c>
    </row>
    <row r="82" spans="1:21" x14ac:dyDescent="0.25">
      <c r="A82" t="s">
        <v>3164</v>
      </c>
      <c r="B82">
        <v>11.065939999999999</v>
      </c>
      <c r="C82">
        <v>7.9790883069999996</v>
      </c>
      <c r="D82">
        <v>8.4861837209999997</v>
      </c>
      <c r="E82">
        <v>8.5061743199999995</v>
      </c>
      <c r="F82">
        <v>7.5901578169999997</v>
      </c>
      <c r="G82">
        <v>8.5745517380000003</v>
      </c>
      <c r="H82">
        <v>8.7003493171699997</v>
      </c>
      <c r="I82">
        <v>7.5568743759999997</v>
      </c>
      <c r="J82">
        <v>7.3743879120000004</v>
      </c>
      <c r="K82">
        <v>8.3336057540000006</v>
      </c>
      <c r="L82">
        <v>8.1351031000000003</v>
      </c>
      <c r="M82">
        <v>8.4017346990000004</v>
      </c>
      <c r="N82">
        <v>8.2317702419999996</v>
      </c>
      <c r="O82">
        <v>7.6893390220000004</v>
      </c>
      <c r="P82">
        <v>8.0777518799999992</v>
      </c>
      <c r="Q82">
        <v>7.4680629730000003</v>
      </c>
      <c r="R82">
        <v>7.6911277350000002</v>
      </c>
      <c r="S82">
        <v>8.1010866260000007</v>
      </c>
      <c r="T82">
        <v>7.353339515</v>
      </c>
      <c r="U82">
        <v>7.8678486528300002</v>
      </c>
    </row>
    <row r="83" spans="1:21" x14ac:dyDescent="0.25">
      <c r="A83" t="s">
        <v>2590</v>
      </c>
      <c r="B83">
        <v>9.1393500000000003</v>
      </c>
      <c r="C83">
        <v>6.5582740929999996</v>
      </c>
      <c r="D83">
        <v>6.3470058370000002</v>
      </c>
      <c r="E83">
        <v>6.2814258120000002</v>
      </c>
      <c r="F83">
        <v>6.5084606770000004</v>
      </c>
      <c r="G83">
        <v>6.5408277779999997</v>
      </c>
      <c r="H83">
        <v>6.8958906994999998</v>
      </c>
      <c r="I83">
        <v>6.0808403999999996</v>
      </c>
      <c r="J83">
        <v>5.8128620729999998</v>
      </c>
      <c r="K83">
        <v>5.728782421</v>
      </c>
      <c r="L83">
        <v>5.9983582459999996</v>
      </c>
      <c r="M83">
        <v>5.5460164079999998</v>
      </c>
      <c r="N83">
        <v>5.1623402399999998</v>
      </c>
      <c r="O83">
        <v>6.5892887340000001</v>
      </c>
      <c r="P83">
        <v>6.3972374729999997</v>
      </c>
      <c r="Q83">
        <v>6.6795580599999997</v>
      </c>
      <c r="R83">
        <v>6.3411635779999997</v>
      </c>
      <c r="S83">
        <v>6.6073684500000001</v>
      </c>
      <c r="T83">
        <v>5.8645822379999997</v>
      </c>
      <c r="U83">
        <v>6.0673665267499999</v>
      </c>
    </row>
    <row r="84" spans="1:21" x14ac:dyDescent="0.25">
      <c r="A84" t="s">
        <v>2491</v>
      </c>
      <c r="B84">
        <v>7.5588800000000003</v>
      </c>
      <c r="C84">
        <v>4.4849692589999997</v>
      </c>
      <c r="D84">
        <v>4.4911803409999997</v>
      </c>
      <c r="E84">
        <v>4.3717297789999998</v>
      </c>
      <c r="F84">
        <v>4.2995205070000004</v>
      </c>
      <c r="G84">
        <v>4.7216570129999997</v>
      </c>
      <c r="H84">
        <v>4.9879894831699998</v>
      </c>
      <c r="I84">
        <v>3.9051386159999999</v>
      </c>
      <c r="J84">
        <v>3.8264103440000001</v>
      </c>
      <c r="K84">
        <v>4.3525104399999996</v>
      </c>
      <c r="L84">
        <v>4.2097147750000001</v>
      </c>
      <c r="M84">
        <v>4.1413826450000002</v>
      </c>
      <c r="N84">
        <v>3.9789019799999998</v>
      </c>
      <c r="O84">
        <v>3.9962461760000001</v>
      </c>
      <c r="P84">
        <v>4.2571552830000003</v>
      </c>
      <c r="Q84">
        <v>4.3985058410000004</v>
      </c>
      <c r="R84">
        <v>4.3357301760000002</v>
      </c>
      <c r="S84">
        <v>4.1709048639999997</v>
      </c>
      <c r="T84">
        <v>4.3569922600000002</v>
      </c>
      <c r="U84">
        <v>4.1607994499999998</v>
      </c>
    </row>
    <row r="85" spans="1:21" x14ac:dyDescent="0.25">
      <c r="A85" t="s">
        <v>2205</v>
      </c>
      <c r="B85">
        <v>7.16439</v>
      </c>
      <c r="C85">
        <v>5.4451046700000001</v>
      </c>
      <c r="D85">
        <v>4.6805396760000004</v>
      </c>
      <c r="E85">
        <v>5.021746619</v>
      </c>
      <c r="F85">
        <v>4.9201413340000002</v>
      </c>
      <c r="G85">
        <v>5.2170398929999999</v>
      </c>
      <c r="H85">
        <v>5.4081603653299997</v>
      </c>
      <c r="I85">
        <v>4.5058947519999997</v>
      </c>
      <c r="J85">
        <v>4.7691137530000001</v>
      </c>
      <c r="K85">
        <v>4.4179930130000002</v>
      </c>
      <c r="L85">
        <v>3.899552506</v>
      </c>
      <c r="M85">
        <v>3.713626139</v>
      </c>
      <c r="N85">
        <v>3.4133828739999998</v>
      </c>
      <c r="O85">
        <v>4.9763430990000002</v>
      </c>
      <c r="P85">
        <v>5.1074892580000002</v>
      </c>
      <c r="Q85">
        <v>5.1610054889999999</v>
      </c>
      <c r="R85">
        <v>5.2583553619999996</v>
      </c>
      <c r="S85">
        <v>4.9580195900000001</v>
      </c>
      <c r="T85">
        <v>4.820892894</v>
      </c>
      <c r="U85">
        <v>4.5834723940800002</v>
      </c>
    </row>
    <row r="86" spans="1:21" x14ac:dyDescent="0.25">
      <c r="A86" t="s">
        <v>3459</v>
      </c>
      <c r="B86">
        <v>8.1923899999999996</v>
      </c>
      <c r="C86">
        <v>5.9522655000000002</v>
      </c>
      <c r="D86">
        <v>5.4186318550000001</v>
      </c>
      <c r="E86">
        <v>5.6730986960000003</v>
      </c>
      <c r="F86">
        <v>5.4587563110000001</v>
      </c>
      <c r="G86">
        <v>5.9079720370000004</v>
      </c>
      <c r="H86">
        <v>6.1005190665000004</v>
      </c>
      <c r="I86">
        <v>4.7334265660000003</v>
      </c>
      <c r="J86">
        <v>4.2888445659999999</v>
      </c>
      <c r="K86">
        <v>4.2514498999999999</v>
      </c>
      <c r="L86">
        <v>5.5605443030000004</v>
      </c>
      <c r="M86">
        <v>5.1360560079999997</v>
      </c>
      <c r="N86">
        <v>5.2245807209999997</v>
      </c>
      <c r="O86">
        <v>5.4347670680000002</v>
      </c>
      <c r="P86">
        <v>5.639936896</v>
      </c>
      <c r="Q86">
        <v>5.8154730790000002</v>
      </c>
      <c r="R86">
        <v>5.6870479310000004</v>
      </c>
      <c r="S86">
        <v>5.6037064220000001</v>
      </c>
      <c r="T86">
        <v>5.9632426909999996</v>
      </c>
      <c r="U86">
        <v>5.27825634592</v>
      </c>
    </row>
    <row r="87" spans="1:21" x14ac:dyDescent="0.25">
      <c r="A87" t="s">
        <v>3156</v>
      </c>
      <c r="B87">
        <v>10.44337</v>
      </c>
      <c r="C87">
        <v>7.5250597729999997</v>
      </c>
      <c r="D87">
        <v>7.643184003</v>
      </c>
      <c r="E87">
        <v>7.7614984849999997</v>
      </c>
      <c r="F87">
        <v>7.5376420839999998</v>
      </c>
      <c r="G87">
        <v>7.3951049109999998</v>
      </c>
      <c r="H87">
        <v>8.05097654267</v>
      </c>
      <c r="I87">
        <v>7.3814090170000002</v>
      </c>
      <c r="J87">
        <v>7.09727073</v>
      </c>
      <c r="K87">
        <v>7.7878709170000002</v>
      </c>
      <c r="L87">
        <v>6.7906869099999998</v>
      </c>
      <c r="M87">
        <v>6.6230725149999996</v>
      </c>
      <c r="N87">
        <v>6.7244112390000002</v>
      </c>
      <c r="O87">
        <v>7.268180536</v>
      </c>
      <c r="P87">
        <v>7.3011146900000004</v>
      </c>
      <c r="Q87">
        <v>7.4516302540000003</v>
      </c>
      <c r="R87">
        <v>6.991636239</v>
      </c>
      <c r="S87">
        <v>7.8604198790000002</v>
      </c>
      <c r="T87">
        <v>7.5429793619999996</v>
      </c>
      <c r="U87">
        <v>7.23505685733</v>
      </c>
    </row>
    <row r="88" spans="1:21" x14ac:dyDescent="0.25">
      <c r="A88" t="s">
        <v>1722</v>
      </c>
      <c r="B88">
        <v>6.6395900000000001</v>
      </c>
      <c r="C88">
        <v>3.9602008679999998</v>
      </c>
      <c r="D88">
        <v>3.8353284830000001</v>
      </c>
      <c r="E88">
        <v>4.2546397909999998</v>
      </c>
      <c r="F88">
        <v>3.8177706539999998</v>
      </c>
      <c r="G88">
        <v>3.5879961200000001</v>
      </c>
      <c r="H88">
        <v>4.34925431933</v>
      </c>
      <c r="I88">
        <v>3.3091426049999999</v>
      </c>
      <c r="J88">
        <v>2.8754453500000001</v>
      </c>
      <c r="K88">
        <v>3.6341060710000002</v>
      </c>
      <c r="L88">
        <v>3.8063626400000001</v>
      </c>
      <c r="M88">
        <v>3.485837289</v>
      </c>
      <c r="N88">
        <v>3.2767140970000002</v>
      </c>
      <c r="O88">
        <v>3.684737551</v>
      </c>
      <c r="P88">
        <v>3.721815581</v>
      </c>
      <c r="Q88">
        <v>3.6383534329999998</v>
      </c>
      <c r="R88">
        <v>3.44978417</v>
      </c>
      <c r="S88">
        <v>3.7846472649999998</v>
      </c>
      <c r="T88">
        <v>3.8082051300000002</v>
      </c>
      <c r="U88">
        <v>3.5395959318300001</v>
      </c>
    </row>
    <row r="89" spans="1:21" x14ac:dyDescent="0.25">
      <c r="A89" t="s">
        <v>747</v>
      </c>
      <c r="B89">
        <v>7.23963</v>
      </c>
      <c r="C89">
        <v>4.9995085269999997</v>
      </c>
      <c r="D89">
        <v>5.5363351190000003</v>
      </c>
      <c r="E89">
        <v>4.9855409809999998</v>
      </c>
      <c r="F89">
        <v>5.3775285989999997</v>
      </c>
      <c r="G89">
        <v>5.4170181680000002</v>
      </c>
      <c r="H89">
        <v>5.5925935656699997</v>
      </c>
      <c r="I89">
        <v>4.4304226399999997</v>
      </c>
      <c r="J89">
        <v>4.2078219839999997</v>
      </c>
      <c r="K89">
        <v>4.6303608460000003</v>
      </c>
      <c r="L89">
        <v>4.3471833819999999</v>
      </c>
      <c r="M89">
        <v>3.9931892869999999</v>
      </c>
      <c r="N89">
        <v>4.6169728000000001</v>
      </c>
      <c r="O89">
        <v>4.8804576199999996</v>
      </c>
      <c r="P89">
        <v>5.410869312</v>
      </c>
      <c r="Q89">
        <v>5.3933908160000001</v>
      </c>
      <c r="R89">
        <v>5.1801827380000001</v>
      </c>
      <c r="S89">
        <v>5.1225728930000001</v>
      </c>
      <c r="T89">
        <v>5.2268121169999997</v>
      </c>
      <c r="U89">
        <v>4.7866863695799999</v>
      </c>
    </row>
    <row r="90" spans="1:21" x14ac:dyDescent="0.25">
      <c r="A90" t="s">
        <v>2190</v>
      </c>
      <c r="B90">
        <v>8.8418700000000001</v>
      </c>
      <c r="C90">
        <v>6.0006088399999999</v>
      </c>
      <c r="D90">
        <v>6.4443410969999997</v>
      </c>
      <c r="E90">
        <v>6.3420927589999998</v>
      </c>
      <c r="F90">
        <v>5.7324555300000002</v>
      </c>
      <c r="G90">
        <v>6.569660056</v>
      </c>
      <c r="H90">
        <v>6.6551713803299997</v>
      </c>
      <c r="I90">
        <v>5.4043278749999999</v>
      </c>
      <c r="J90">
        <v>5.3547535440000003</v>
      </c>
      <c r="K90">
        <v>6.2093684869999999</v>
      </c>
      <c r="L90">
        <v>5.6803122259999999</v>
      </c>
      <c r="M90">
        <v>5.5339151940000004</v>
      </c>
      <c r="N90">
        <v>6.2403424850000002</v>
      </c>
      <c r="O90">
        <v>6.1577116250000001</v>
      </c>
      <c r="P90">
        <v>6.2350456059999999</v>
      </c>
      <c r="Q90">
        <v>6.0526611140000002</v>
      </c>
      <c r="R90">
        <v>5.9558619989999997</v>
      </c>
      <c r="S90">
        <v>6.0812865900000004</v>
      </c>
      <c r="T90">
        <v>5.2954597569999997</v>
      </c>
      <c r="U90">
        <v>5.8500872084999997</v>
      </c>
    </row>
    <row r="91" spans="1:21" x14ac:dyDescent="0.25">
      <c r="A91" t="s">
        <v>1012</v>
      </c>
      <c r="B91">
        <v>6.65801</v>
      </c>
      <c r="C91">
        <v>4.5801607410000003</v>
      </c>
      <c r="D91">
        <v>4.1276318779999999</v>
      </c>
      <c r="E91">
        <v>4.2495807430000001</v>
      </c>
      <c r="F91">
        <v>4.4966688770000003</v>
      </c>
      <c r="G91">
        <v>4.3265897129999997</v>
      </c>
      <c r="H91">
        <v>4.7397736586699999</v>
      </c>
      <c r="I91">
        <v>3.0139468749999998</v>
      </c>
      <c r="J91">
        <v>3.2802267810000001</v>
      </c>
      <c r="K91">
        <v>4.1593752730000002</v>
      </c>
      <c r="L91">
        <v>4.0269947039999998</v>
      </c>
      <c r="M91">
        <v>3.787242413</v>
      </c>
      <c r="N91">
        <v>4.0840918119999996</v>
      </c>
      <c r="O91">
        <v>3.9554859389999999</v>
      </c>
      <c r="P91">
        <v>4.4055555450000004</v>
      </c>
      <c r="Q91">
        <v>4.1538178490000002</v>
      </c>
      <c r="R91">
        <v>3.7823021799999998</v>
      </c>
      <c r="S91">
        <v>4.290673924</v>
      </c>
      <c r="T91">
        <v>4.2953432290000002</v>
      </c>
      <c r="U91">
        <v>3.9362547103300001</v>
      </c>
    </row>
    <row r="92" spans="1:21" x14ac:dyDescent="0.25">
      <c r="A92" t="s">
        <v>313</v>
      </c>
      <c r="B92">
        <v>9.8614200000000007</v>
      </c>
      <c r="C92">
        <v>7.9728106370000003</v>
      </c>
      <c r="D92">
        <v>7.884347504</v>
      </c>
      <c r="E92">
        <v>7.8464252590000001</v>
      </c>
      <c r="F92">
        <v>7.9283178420000002</v>
      </c>
      <c r="G92">
        <v>7.9890217909999999</v>
      </c>
      <c r="H92">
        <v>8.2470571721700008</v>
      </c>
      <c r="I92">
        <v>7.2059410110000002</v>
      </c>
      <c r="J92">
        <v>7.1434410589999997</v>
      </c>
      <c r="K92">
        <v>7.2360101410000004</v>
      </c>
      <c r="L92">
        <v>7.0459305639999998</v>
      </c>
      <c r="M92">
        <v>6.9819487650000003</v>
      </c>
      <c r="N92">
        <v>7.2434328819999996</v>
      </c>
      <c r="O92">
        <v>7.9164478310000002</v>
      </c>
      <c r="P92">
        <v>8.048403338</v>
      </c>
      <c r="Q92">
        <v>7.9115137239999997</v>
      </c>
      <c r="R92">
        <v>7.904307974</v>
      </c>
      <c r="S92">
        <v>7.7878002119999996</v>
      </c>
      <c r="T92">
        <v>7.071836706</v>
      </c>
      <c r="U92">
        <v>7.4580845172499997</v>
      </c>
    </row>
    <row r="93" spans="1:21" x14ac:dyDescent="0.25">
      <c r="A93" t="s">
        <v>1258</v>
      </c>
      <c r="B93">
        <v>7.4614599999999998</v>
      </c>
      <c r="C93">
        <v>5.0178564290000001</v>
      </c>
      <c r="D93">
        <v>5.3685887020000003</v>
      </c>
      <c r="E93">
        <v>5.2469711759999997</v>
      </c>
      <c r="F93">
        <v>5.348771266</v>
      </c>
      <c r="G93">
        <v>4.9401793730000003</v>
      </c>
      <c r="H93">
        <v>5.5639711576700002</v>
      </c>
      <c r="I93">
        <v>4.5327397009999997</v>
      </c>
      <c r="J93">
        <v>4.6657848839999998</v>
      </c>
      <c r="K93">
        <v>5.2122881120000004</v>
      </c>
      <c r="L93">
        <v>4.0602179290000002</v>
      </c>
      <c r="M93">
        <v>4.1041902109999997</v>
      </c>
      <c r="N93">
        <v>4.3112445570000002</v>
      </c>
      <c r="O93">
        <v>5.0290952039999999</v>
      </c>
      <c r="P93">
        <v>5.1483413970000003</v>
      </c>
      <c r="Q93">
        <v>5.1581652140000003</v>
      </c>
      <c r="R93">
        <v>5.0749186829999999</v>
      </c>
      <c r="S93">
        <v>5.0406910890000001</v>
      </c>
      <c r="T93">
        <v>4.9772620429999996</v>
      </c>
      <c r="U93">
        <v>4.7762449186699998</v>
      </c>
    </row>
    <row r="94" spans="1:21" x14ac:dyDescent="0.25">
      <c r="A94" t="s">
        <v>1177</v>
      </c>
      <c r="B94">
        <v>5.8817599999999999</v>
      </c>
      <c r="C94">
        <v>3.8204933040000002</v>
      </c>
      <c r="D94">
        <v>4.0443962730000003</v>
      </c>
      <c r="E94">
        <v>3.788838245</v>
      </c>
      <c r="F94">
        <v>3.8858799949999998</v>
      </c>
      <c r="G94">
        <v>4.0864602229999996</v>
      </c>
      <c r="H94">
        <v>4.25130467333</v>
      </c>
      <c r="I94">
        <v>3.0161184419999998</v>
      </c>
      <c r="J94">
        <v>2.7784745160000002</v>
      </c>
      <c r="K94">
        <v>3.4750664069999999</v>
      </c>
      <c r="L94">
        <v>2.8489854430000001</v>
      </c>
      <c r="M94">
        <v>2.7565390939999999</v>
      </c>
      <c r="N94">
        <v>3.163534828</v>
      </c>
      <c r="O94">
        <v>3.8563357260000002</v>
      </c>
      <c r="P94">
        <v>4.0870244429999998</v>
      </c>
      <c r="Q94">
        <v>4.1634582939999998</v>
      </c>
      <c r="R94">
        <v>3.8392788960000002</v>
      </c>
      <c r="S94">
        <v>3.6783776069999998</v>
      </c>
      <c r="T94">
        <v>3.9405719609999998</v>
      </c>
      <c r="U94">
        <v>3.4669804714199999</v>
      </c>
    </row>
    <row r="95" spans="1:21" x14ac:dyDescent="0.25">
      <c r="A95" t="s">
        <v>3794</v>
      </c>
      <c r="B95">
        <v>9.6153399999999998</v>
      </c>
      <c r="C95">
        <v>7.2589532370000001</v>
      </c>
      <c r="D95">
        <v>6.9511849510000001</v>
      </c>
      <c r="E95">
        <v>7.3459093529999997</v>
      </c>
      <c r="F95">
        <v>6.9462939600000002</v>
      </c>
      <c r="G95">
        <v>7.0454998309999999</v>
      </c>
      <c r="H95">
        <v>7.5271968886699998</v>
      </c>
      <c r="I95">
        <v>7.0763579840000004</v>
      </c>
      <c r="J95">
        <v>6.9581875670000004</v>
      </c>
      <c r="K95">
        <v>6.8909617299999999</v>
      </c>
      <c r="L95">
        <v>7.0305611219999999</v>
      </c>
      <c r="M95">
        <v>7.1175854779999996</v>
      </c>
      <c r="N95">
        <v>6.7644906809999998</v>
      </c>
      <c r="O95">
        <v>6.8710618370000001</v>
      </c>
      <c r="P95">
        <v>7.0425781790000004</v>
      </c>
      <c r="Q95">
        <v>5.6197531280000002</v>
      </c>
      <c r="R95">
        <v>6.4540486430000001</v>
      </c>
      <c r="S95">
        <v>7.3277557460000002</v>
      </c>
      <c r="T95">
        <v>5.8105387540000004</v>
      </c>
      <c r="U95">
        <v>6.7469900707499999</v>
      </c>
    </row>
    <row r="96" spans="1:21" x14ac:dyDescent="0.25">
      <c r="A96" t="s">
        <v>225</v>
      </c>
      <c r="B96">
        <v>8.0710099999999994</v>
      </c>
      <c r="C96">
        <v>5.9675857419999998</v>
      </c>
      <c r="D96">
        <v>6.6814218050000003</v>
      </c>
      <c r="E96">
        <v>6.1272154470000002</v>
      </c>
      <c r="F96">
        <v>6.2236509189999998</v>
      </c>
      <c r="G96">
        <v>6.6007879599999999</v>
      </c>
      <c r="H96">
        <v>6.6119453121699996</v>
      </c>
      <c r="I96">
        <v>5.1494214840000003</v>
      </c>
      <c r="J96">
        <v>5.4860244180000004</v>
      </c>
      <c r="K96">
        <v>5.9135854180000003</v>
      </c>
      <c r="L96">
        <v>5.5243926669999999</v>
      </c>
      <c r="M96">
        <v>5.3611699750000001</v>
      </c>
      <c r="N96">
        <v>5.5999086780000003</v>
      </c>
      <c r="O96">
        <v>6.0546101889999999</v>
      </c>
      <c r="P96">
        <v>6.3491891860000003</v>
      </c>
      <c r="Q96">
        <v>6.0210449500000003</v>
      </c>
      <c r="R96">
        <v>6.2519869290000001</v>
      </c>
      <c r="S96">
        <v>6.1842553770000004</v>
      </c>
      <c r="T96">
        <v>6.1161020190000004</v>
      </c>
      <c r="U96">
        <v>5.8343076075000004</v>
      </c>
    </row>
    <row r="97" spans="1:21" x14ac:dyDescent="0.25">
      <c r="A97" t="s">
        <v>2274</v>
      </c>
      <c r="B97">
        <v>7.3543000000000003</v>
      </c>
      <c r="C97">
        <v>6.2932265750000003</v>
      </c>
      <c r="D97">
        <v>5.7538228589999996</v>
      </c>
      <c r="E97">
        <v>5.9153054730000001</v>
      </c>
      <c r="F97">
        <v>6.093936222</v>
      </c>
      <c r="G97">
        <v>6.055465828</v>
      </c>
      <c r="H97">
        <v>6.2443428261699996</v>
      </c>
      <c r="I97">
        <v>5.3303471760000001</v>
      </c>
      <c r="J97">
        <v>5.5180752340000003</v>
      </c>
      <c r="K97">
        <v>5.069871741</v>
      </c>
      <c r="L97">
        <v>4.5512229739999999</v>
      </c>
      <c r="M97">
        <v>4.6001670929999996</v>
      </c>
      <c r="N97">
        <v>4.186764084</v>
      </c>
      <c r="O97">
        <v>6.2160912450000003</v>
      </c>
      <c r="P97">
        <v>6.1108878530000004</v>
      </c>
      <c r="Q97">
        <v>6.2194384239999998</v>
      </c>
      <c r="R97">
        <v>6.0489754400000004</v>
      </c>
      <c r="S97">
        <v>5.8409848320000002</v>
      </c>
      <c r="T97">
        <v>5.9088372509999996</v>
      </c>
      <c r="U97">
        <v>5.4668052789199999</v>
      </c>
    </row>
    <row r="98" spans="1:21" x14ac:dyDescent="0.25">
      <c r="A98" t="s">
        <v>1973</v>
      </c>
      <c r="B98">
        <v>8.5317100000000003</v>
      </c>
      <c r="C98">
        <v>6.6442283240000002</v>
      </c>
      <c r="D98">
        <v>7.2644000149999997</v>
      </c>
      <c r="E98">
        <v>6.4890486120000004</v>
      </c>
      <c r="F98">
        <v>7.2652418299999999</v>
      </c>
      <c r="G98">
        <v>7.1224499029999997</v>
      </c>
      <c r="H98">
        <v>7.2195131139999997</v>
      </c>
      <c r="I98">
        <v>6.430097881</v>
      </c>
      <c r="J98">
        <v>5.8531045370000001</v>
      </c>
      <c r="K98">
        <v>6.8258600899999999</v>
      </c>
      <c r="L98">
        <v>5.434918819</v>
      </c>
      <c r="M98">
        <v>5.3172941070000004</v>
      </c>
      <c r="N98">
        <v>6.3424895819999998</v>
      </c>
      <c r="O98">
        <v>6.8645571609999996</v>
      </c>
      <c r="P98">
        <v>7.4386089630000001</v>
      </c>
      <c r="Q98">
        <v>6.5082542200000004</v>
      </c>
      <c r="R98">
        <v>6.4707309750000004</v>
      </c>
      <c r="S98">
        <v>7.0264972480000001</v>
      </c>
      <c r="T98">
        <v>6.8003021209999996</v>
      </c>
      <c r="U98">
        <v>6.4427263086700002</v>
      </c>
    </row>
    <row r="99" spans="1:21" x14ac:dyDescent="0.25">
      <c r="A99" t="s">
        <v>4112</v>
      </c>
      <c r="B99">
        <v>8.6582699999999999</v>
      </c>
      <c r="C99">
        <v>6.5999131670000004</v>
      </c>
      <c r="D99">
        <v>6.4230647369999998</v>
      </c>
      <c r="E99">
        <v>6.1154590969999996</v>
      </c>
      <c r="F99">
        <v>6.3360910119999998</v>
      </c>
      <c r="G99">
        <v>7.1033232850000001</v>
      </c>
      <c r="H99">
        <v>6.8726868830000001</v>
      </c>
      <c r="I99">
        <v>6.5588060810000002</v>
      </c>
      <c r="J99">
        <v>6.7086605280000002</v>
      </c>
      <c r="K99">
        <v>6.6444852470000004</v>
      </c>
      <c r="L99">
        <v>6.8282717010000002</v>
      </c>
      <c r="M99">
        <v>6.3061838039999998</v>
      </c>
      <c r="N99">
        <v>5.3811563519999996</v>
      </c>
      <c r="O99">
        <v>5.5810860870000001</v>
      </c>
      <c r="P99">
        <v>6.0839331850000002</v>
      </c>
      <c r="Q99">
        <v>5.4279541230000001</v>
      </c>
      <c r="R99">
        <v>6.5506616659999999</v>
      </c>
      <c r="S99">
        <v>6.1151190729999998</v>
      </c>
      <c r="T99">
        <v>4.9944226560000002</v>
      </c>
      <c r="U99">
        <v>6.0983950419199999</v>
      </c>
    </row>
    <row r="100" spans="1:21" x14ac:dyDescent="0.25">
      <c r="A100" t="s">
        <v>3304</v>
      </c>
      <c r="B100">
        <v>7.6599500000000003</v>
      </c>
      <c r="C100">
        <v>6.5810724919999997</v>
      </c>
      <c r="D100">
        <v>6.6044971419999996</v>
      </c>
      <c r="E100">
        <v>6.9164429319999998</v>
      </c>
      <c r="F100">
        <v>6.7354985679999997</v>
      </c>
      <c r="G100">
        <v>6.2392918220000002</v>
      </c>
      <c r="H100">
        <v>6.7894588259999997</v>
      </c>
      <c r="I100">
        <v>6.402528727</v>
      </c>
      <c r="J100">
        <v>6.6640932990000001</v>
      </c>
      <c r="K100">
        <v>6.3908324250000001</v>
      </c>
      <c r="L100">
        <v>6.7508098539999999</v>
      </c>
      <c r="M100">
        <v>6.3202577450000001</v>
      </c>
      <c r="N100">
        <v>6.2320868520000001</v>
      </c>
      <c r="O100">
        <v>6.2480424360000004</v>
      </c>
      <c r="P100">
        <v>5.9069948480000001</v>
      </c>
      <c r="Q100">
        <v>4.9081160390000003</v>
      </c>
      <c r="R100">
        <v>5.1581036009999996</v>
      </c>
      <c r="S100">
        <v>6.8456020620000002</v>
      </c>
      <c r="T100">
        <v>4.3856376600000004</v>
      </c>
      <c r="U100">
        <v>6.0177587956699998</v>
      </c>
    </row>
    <row r="101" spans="1:21" x14ac:dyDescent="0.25">
      <c r="A101" t="s">
        <v>1152</v>
      </c>
      <c r="B101">
        <v>9.9137699999999995</v>
      </c>
      <c r="C101">
        <v>7.6171372430000002</v>
      </c>
      <c r="D101">
        <v>7.6473620489999998</v>
      </c>
      <c r="E101">
        <v>7.4474976579999996</v>
      </c>
      <c r="F101">
        <v>7.6373468359999999</v>
      </c>
      <c r="G101">
        <v>7.794462223</v>
      </c>
      <c r="H101">
        <v>8.0095960015000003</v>
      </c>
      <c r="I101">
        <v>7.2891285870000004</v>
      </c>
      <c r="J101">
        <v>7.1361354500000003</v>
      </c>
      <c r="K101">
        <v>7.5578999019999999</v>
      </c>
      <c r="L101">
        <v>6.9457674579999997</v>
      </c>
      <c r="M101">
        <v>6.7707857369999997</v>
      </c>
      <c r="N101">
        <v>6.7851307429999999</v>
      </c>
      <c r="O101">
        <v>7.2042849609999999</v>
      </c>
      <c r="P101">
        <v>7.7937229959999996</v>
      </c>
      <c r="Q101">
        <v>7.3299687599999999</v>
      </c>
      <c r="R101">
        <v>7.7223131729999999</v>
      </c>
      <c r="S101">
        <v>7.6561561899999999</v>
      </c>
      <c r="T101">
        <v>6.7371673550000004</v>
      </c>
      <c r="U101">
        <v>7.24403844267</v>
      </c>
    </row>
    <row r="102" spans="1:21" x14ac:dyDescent="0.25">
      <c r="A102" t="s">
        <v>836</v>
      </c>
      <c r="B102">
        <v>7.9341799999999996</v>
      </c>
      <c r="C102">
        <v>5.8377584560000004</v>
      </c>
      <c r="D102">
        <v>5.6248897900000001</v>
      </c>
      <c r="E102">
        <v>5.6741161629999999</v>
      </c>
      <c r="F102">
        <v>5.483180795</v>
      </c>
      <c r="G102">
        <v>6.009890296</v>
      </c>
      <c r="H102">
        <v>6.09400258333</v>
      </c>
      <c r="I102">
        <v>5.33315977</v>
      </c>
      <c r="J102">
        <v>5.4646088019999999</v>
      </c>
      <c r="K102">
        <v>5.5512237969999996</v>
      </c>
      <c r="L102">
        <v>5.2148881039999999</v>
      </c>
      <c r="M102">
        <v>4.7166851149999998</v>
      </c>
      <c r="N102">
        <v>4.6947491489999997</v>
      </c>
      <c r="O102">
        <v>5.1712474840000002</v>
      </c>
      <c r="P102">
        <v>5.6021741110000001</v>
      </c>
      <c r="Q102">
        <v>5.3399356600000001</v>
      </c>
      <c r="R102">
        <v>5.9599634039999998</v>
      </c>
      <c r="S102">
        <v>5.469290677</v>
      </c>
      <c r="T102">
        <v>5.4734231739999997</v>
      </c>
      <c r="U102">
        <v>5.3326124372499999</v>
      </c>
    </row>
    <row r="103" spans="1:21" x14ac:dyDescent="0.25">
      <c r="A103" t="s">
        <v>2636</v>
      </c>
      <c r="B103">
        <v>10.29697</v>
      </c>
      <c r="C103">
        <v>7.9923247589999997</v>
      </c>
      <c r="D103">
        <v>7.6137015400000001</v>
      </c>
      <c r="E103">
        <v>7.9585345959999998</v>
      </c>
      <c r="F103">
        <v>7.8429084189999996</v>
      </c>
      <c r="G103">
        <v>7.5536297110000001</v>
      </c>
      <c r="H103">
        <v>8.2096781708299993</v>
      </c>
      <c r="I103">
        <v>7.3382208809999998</v>
      </c>
      <c r="J103">
        <v>7.2353472099999996</v>
      </c>
      <c r="K103">
        <v>7.5616563579999996</v>
      </c>
      <c r="L103">
        <v>6.9346255389999998</v>
      </c>
      <c r="M103">
        <v>6.8384497460000002</v>
      </c>
      <c r="N103">
        <v>6.8247891640000002</v>
      </c>
      <c r="O103">
        <v>7.8314246719999998</v>
      </c>
      <c r="P103">
        <v>7.7258900349999999</v>
      </c>
      <c r="Q103">
        <v>7.6669380189999998</v>
      </c>
      <c r="R103">
        <v>7.782663629</v>
      </c>
      <c r="S103">
        <v>7.6595141729999998</v>
      </c>
      <c r="T103">
        <v>7.9951849240000001</v>
      </c>
      <c r="U103">
        <v>7.4495586958300004</v>
      </c>
    </row>
    <row r="104" spans="1:21" x14ac:dyDescent="0.25">
      <c r="A104" t="s">
        <v>2760</v>
      </c>
      <c r="B104">
        <v>8.6186699999999998</v>
      </c>
      <c r="C104">
        <v>5.9854153769999998</v>
      </c>
      <c r="D104">
        <v>5.6634887279999999</v>
      </c>
      <c r="E104">
        <v>5.8162150090000004</v>
      </c>
      <c r="F104">
        <v>5.6637793749999998</v>
      </c>
      <c r="G104">
        <v>5.9553646359999997</v>
      </c>
      <c r="H104">
        <v>6.2838221875000002</v>
      </c>
      <c r="I104">
        <v>5.7804588690000003</v>
      </c>
      <c r="J104">
        <v>5.4567745780000001</v>
      </c>
      <c r="K104">
        <v>5.5810777109999998</v>
      </c>
      <c r="L104">
        <v>5.793550142</v>
      </c>
      <c r="M104">
        <v>5.5181231439999996</v>
      </c>
      <c r="N104">
        <v>5.2104578720000001</v>
      </c>
      <c r="O104">
        <v>5.6258180830000004</v>
      </c>
      <c r="P104">
        <v>5.4772431849999998</v>
      </c>
      <c r="Q104">
        <v>5.5056277519999997</v>
      </c>
      <c r="R104">
        <v>5.3730966149999997</v>
      </c>
      <c r="S104">
        <v>5.898609854</v>
      </c>
      <c r="T104">
        <v>5.0904925509999996</v>
      </c>
      <c r="U104">
        <v>5.5259441963300002</v>
      </c>
    </row>
    <row r="105" spans="1:21" x14ac:dyDescent="0.25">
      <c r="A105" t="s">
        <v>965</v>
      </c>
      <c r="B105">
        <v>7.7861900000000004</v>
      </c>
      <c r="C105">
        <v>6.0961025080000004</v>
      </c>
      <c r="D105">
        <v>6.1455174110000002</v>
      </c>
      <c r="E105">
        <v>5.8731514110000003</v>
      </c>
      <c r="F105">
        <v>5.9446005800000004</v>
      </c>
      <c r="G105">
        <v>6.5318892980000003</v>
      </c>
      <c r="H105">
        <v>6.3962418679999997</v>
      </c>
      <c r="I105">
        <v>5.4974897589999996</v>
      </c>
      <c r="J105">
        <v>5.2005170390000002</v>
      </c>
      <c r="K105">
        <v>5.2918180799999996</v>
      </c>
      <c r="L105">
        <v>5.4097543349999997</v>
      </c>
      <c r="M105">
        <v>4.7977871160000003</v>
      </c>
      <c r="N105">
        <v>4.8314034269999997</v>
      </c>
      <c r="O105">
        <v>5.9370287499999996</v>
      </c>
      <c r="P105">
        <v>6.0740997400000003</v>
      </c>
      <c r="Q105">
        <v>6.2835727989999999</v>
      </c>
      <c r="R105">
        <v>6.14767186</v>
      </c>
      <c r="S105">
        <v>6.1274044119999997</v>
      </c>
      <c r="T105">
        <v>6.0674450159999997</v>
      </c>
      <c r="U105">
        <v>5.6388326944199996</v>
      </c>
    </row>
    <row r="106" spans="1:21" x14ac:dyDescent="0.25">
      <c r="A106" t="s">
        <v>1111</v>
      </c>
      <c r="B106">
        <v>6.0017899999999997</v>
      </c>
      <c r="C106">
        <v>4.3683794550000004</v>
      </c>
      <c r="D106">
        <v>3.5001168699999998</v>
      </c>
      <c r="E106">
        <v>3.8180856419999998</v>
      </c>
      <c r="F106">
        <v>3.810389931</v>
      </c>
      <c r="G106">
        <v>4.1921627570000002</v>
      </c>
      <c r="H106">
        <v>4.28182077583</v>
      </c>
      <c r="I106">
        <v>2.8146311380000002</v>
      </c>
      <c r="J106">
        <v>3.1259720149999999</v>
      </c>
      <c r="K106">
        <v>3.163496335</v>
      </c>
      <c r="L106">
        <v>3.7982896089999998</v>
      </c>
      <c r="M106">
        <v>3.4034237460000001</v>
      </c>
      <c r="N106">
        <v>3.119466133</v>
      </c>
      <c r="O106">
        <v>3.621962345</v>
      </c>
      <c r="P106">
        <v>3.878140739</v>
      </c>
      <c r="Q106">
        <v>3.6512652459999999</v>
      </c>
      <c r="R106">
        <v>3.6713086320000001</v>
      </c>
      <c r="S106">
        <v>3.956261375</v>
      </c>
      <c r="T106">
        <v>4.1291083220000004</v>
      </c>
      <c r="U106">
        <v>3.5277771362500001</v>
      </c>
    </row>
    <row r="107" spans="1:21" x14ac:dyDescent="0.25">
      <c r="A107" t="s">
        <v>2566</v>
      </c>
      <c r="B107">
        <v>7.9378900000000003</v>
      </c>
      <c r="C107">
        <v>5.4439814770000003</v>
      </c>
      <c r="D107">
        <v>5.0956942449999998</v>
      </c>
      <c r="E107">
        <v>5.2640604209999999</v>
      </c>
      <c r="F107">
        <v>5.3923115160000004</v>
      </c>
      <c r="G107">
        <v>5.1058796409999996</v>
      </c>
      <c r="H107">
        <v>5.7066362166699998</v>
      </c>
      <c r="I107">
        <v>4.9417193890000002</v>
      </c>
      <c r="J107">
        <v>5.1766054219999997</v>
      </c>
      <c r="K107">
        <v>5.1663887710000003</v>
      </c>
      <c r="L107">
        <v>4.867014481</v>
      </c>
      <c r="M107">
        <v>4.4618872769999998</v>
      </c>
      <c r="N107">
        <v>4.5650718240000003</v>
      </c>
      <c r="O107">
        <v>5.205097941</v>
      </c>
      <c r="P107">
        <v>5.2509227879999996</v>
      </c>
      <c r="Q107">
        <v>5.1027008489999996</v>
      </c>
      <c r="R107">
        <v>5.1171077670000003</v>
      </c>
      <c r="S107">
        <v>5.1165672960000004</v>
      </c>
      <c r="T107">
        <v>4.4906665139999999</v>
      </c>
      <c r="U107">
        <v>4.95514585992</v>
      </c>
    </row>
    <row r="108" spans="1:21" x14ac:dyDescent="0.25">
      <c r="A108" t="s">
        <v>607</v>
      </c>
      <c r="B108">
        <v>8.4524399999999993</v>
      </c>
      <c r="C108">
        <v>6.6916376489999996</v>
      </c>
      <c r="D108">
        <v>6.967056285</v>
      </c>
      <c r="E108">
        <v>6.6049343890000003</v>
      </c>
      <c r="F108">
        <v>7.0107301959999999</v>
      </c>
      <c r="G108">
        <v>6.8817459230000004</v>
      </c>
      <c r="H108">
        <v>7.1014240736699996</v>
      </c>
      <c r="I108">
        <v>5.6575236269999998</v>
      </c>
      <c r="J108">
        <v>5.9272575959999996</v>
      </c>
      <c r="K108">
        <v>6.4400546790000002</v>
      </c>
      <c r="L108">
        <v>6.0374318709999999</v>
      </c>
      <c r="M108">
        <v>5.4716505509999998</v>
      </c>
      <c r="N108">
        <v>6.2291934800000002</v>
      </c>
      <c r="O108">
        <v>6.3683408799999999</v>
      </c>
      <c r="P108">
        <v>6.8334620350000002</v>
      </c>
      <c r="Q108">
        <v>6.9323275930000001</v>
      </c>
      <c r="R108">
        <v>6.5072875870000004</v>
      </c>
      <c r="S108">
        <v>6.9661845419999997</v>
      </c>
      <c r="T108">
        <v>6.8319883790000002</v>
      </c>
      <c r="U108">
        <v>6.3502252349999999</v>
      </c>
    </row>
    <row r="109" spans="1:21" x14ac:dyDescent="0.25">
      <c r="A109" t="s">
        <v>2713</v>
      </c>
      <c r="B109">
        <v>7.3743800000000004</v>
      </c>
      <c r="C109">
        <v>5.4300451949999999</v>
      </c>
      <c r="D109">
        <v>5.5971179319999997</v>
      </c>
      <c r="E109">
        <v>5.2536392459999997</v>
      </c>
      <c r="F109">
        <v>5.7386372630000002</v>
      </c>
      <c r="G109">
        <v>5.5359212040000001</v>
      </c>
      <c r="H109">
        <v>5.8216234733299999</v>
      </c>
      <c r="I109">
        <v>4.8892442989999996</v>
      </c>
      <c r="J109">
        <v>4.7088792130000003</v>
      </c>
      <c r="K109">
        <v>4.8202811780000001</v>
      </c>
      <c r="L109">
        <v>4.4437592380000002</v>
      </c>
      <c r="M109">
        <v>4.0213888210000004</v>
      </c>
      <c r="N109">
        <v>4.3604766320000001</v>
      </c>
      <c r="O109">
        <v>5.6802683209999998</v>
      </c>
      <c r="P109">
        <v>5.6693123740000004</v>
      </c>
      <c r="Q109">
        <v>5.4746070189999996</v>
      </c>
      <c r="R109">
        <v>5.5572845700000002</v>
      </c>
      <c r="S109">
        <v>5.4016569030000001</v>
      </c>
      <c r="T109">
        <v>5.8291162410000004</v>
      </c>
      <c r="U109">
        <v>5.0713562340799996</v>
      </c>
    </row>
    <row r="110" spans="1:21" x14ac:dyDescent="0.25">
      <c r="A110" t="s">
        <v>611</v>
      </c>
      <c r="B110">
        <v>7.9173200000000001</v>
      </c>
      <c r="C110">
        <v>7.0193300670000003</v>
      </c>
      <c r="D110">
        <v>6.3575669870000002</v>
      </c>
      <c r="E110">
        <v>6.8054552480000003</v>
      </c>
      <c r="F110">
        <v>6.8289333829999999</v>
      </c>
      <c r="G110">
        <v>6.4394339049999996</v>
      </c>
      <c r="H110">
        <v>6.8946732649999998</v>
      </c>
      <c r="I110">
        <v>6.0345536969999998</v>
      </c>
      <c r="J110">
        <v>6.0808900179999998</v>
      </c>
      <c r="K110">
        <v>5.986766866</v>
      </c>
      <c r="L110">
        <v>5.7620174789999998</v>
      </c>
      <c r="M110">
        <v>5.47204142</v>
      </c>
      <c r="N110">
        <v>5.057241683</v>
      </c>
      <c r="O110">
        <v>6.9502668700000001</v>
      </c>
      <c r="P110">
        <v>6.8804623859999996</v>
      </c>
      <c r="Q110">
        <v>6.119083281</v>
      </c>
      <c r="R110">
        <v>6.439764855</v>
      </c>
      <c r="S110">
        <v>6.567027328</v>
      </c>
      <c r="T110">
        <v>6.4766603529999998</v>
      </c>
      <c r="U110">
        <v>6.1522313530000003</v>
      </c>
    </row>
    <row r="111" spans="1:21" x14ac:dyDescent="0.25">
      <c r="A111" t="s">
        <v>2108</v>
      </c>
      <c r="B111">
        <v>7.4767400000000004</v>
      </c>
      <c r="C111">
        <v>5.0556092179999998</v>
      </c>
      <c r="D111">
        <v>4.8987399869999999</v>
      </c>
      <c r="E111">
        <v>4.9739068289999997</v>
      </c>
      <c r="F111">
        <v>5.1503653399999996</v>
      </c>
      <c r="G111">
        <v>4.7534492039999998</v>
      </c>
      <c r="H111">
        <v>5.3848017629999996</v>
      </c>
      <c r="I111">
        <v>4.8588789549999998</v>
      </c>
      <c r="J111">
        <v>4.6250840359999996</v>
      </c>
      <c r="K111">
        <v>4.8143508160000001</v>
      </c>
      <c r="L111">
        <v>4.2912577690000004</v>
      </c>
      <c r="M111">
        <v>3.9155645419999998</v>
      </c>
      <c r="N111">
        <v>4.2401514970000003</v>
      </c>
      <c r="O111">
        <v>4.8490498359999998</v>
      </c>
      <c r="P111">
        <v>4.8191575960000002</v>
      </c>
      <c r="Q111">
        <v>4.8033439409999996</v>
      </c>
      <c r="R111">
        <v>4.6998881949999998</v>
      </c>
      <c r="S111">
        <v>5.0246103289999997</v>
      </c>
      <c r="T111">
        <v>4.7727328489999996</v>
      </c>
      <c r="U111">
        <v>4.6428391967499998</v>
      </c>
    </row>
    <row r="112" spans="1:21" x14ac:dyDescent="0.25">
      <c r="A112" t="s">
        <v>3877</v>
      </c>
      <c r="B112">
        <v>7.5746399999999996</v>
      </c>
      <c r="C112">
        <v>4.5942518740000002</v>
      </c>
      <c r="D112">
        <v>4.9732772110000001</v>
      </c>
      <c r="E112">
        <v>4.716922866</v>
      </c>
      <c r="F112">
        <v>4.8204657309999996</v>
      </c>
      <c r="G112">
        <v>4.7437659190000003</v>
      </c>
      <c r="H112">
        <v>5.2372206001699997</v>
      </c>
      <c r="I112">
        <v>4.1300717520000001</v>
      </c>
      <c r="J112">
        <v>3.9597057859999998</v>
      </c>
      <c r="K112">
        <v>4.4792460910000003</v>
      </c>
      <c r="L112">
        <v>4.4112005950000004</v>
      </c>
      <c r="M112">
        <v>4.2491282259999998</v>
      </c>
      <c r="N112">
        <v>4.3732048079999997</v>
      </c>
      <c r="O112">
        <v>4.5151191659999999</v>
      </c>
      <c r="P112">
        <v>4.7270786080000002</v>
      </c>
      <c r="Q112">
        <v>4.6911467409999998</v>
      </c>
      <c r="R112">
        <v>4.6382096779999999</v>
      </c>
      <c r="S112">
        <v>4.9187021709999996</v>
      </c>
      <c r="T112">
        <v>4.8918026660000002</v>
      </c>
      <c r="U112">
        <v>4.4987180240000004</v>
      </c>
    </row>
    <row r="113" spans="1:21" x14ac:dyDescent="0.25">
      <c r="A113" t="s">
        <v>431</v>
      </c>
      <c r="B113">
        <v>9.5864799999999999</v>
      </c>
      <c r="C113">
        <v>7.7471344179999999</v>
      </c>
      <c r="D113">
        <v>7.6651206119999999</v>
      </c>
      <c r="E113">
        <v>7.3642350509999996</v>
      </c>
      <c r="F113">
        <v>7.6726635229999998</v>
      </c>
      <c r="G113">
        <v>8.0715413599999994</v>
      </c>
      <c r="H113">
        <v>8.0178624939999992</v>
      </c>
      <c r="I113">
        <v>7.524405121</v>
      </c>
      <c r="J113">
        <v>7.3372949150000002</v>
      </c>
      <c r="K113">
        <v>7.2596325090000002</v>
      </c>
      <c r="L113">
        <v>6.7057454600000002</v>
      </c>
      <c r="M113">
        <v>6.665992106</v>
      </c>
      <c r="N113">
        <v>7.0155449780000003</v>
      </c>
      <c r="O113">
        <v>7.7367809330000004</v>
      </c>
      <c r="P113">
        <v>7.681868004</v>
      </c>
      <c r="Q113">
        <v>7.3978509959999998</v>
      </c>
      <c r="R113">
        <v>7.6810793740000003</v>
      </c>
      <c r="S113">
        <v>7.2029286099999998</v>
      </c>
      <c r="T113">
        <v>7.1528619490000001</v>
      </c>
      <c r="U113">
        <v>7.2801654129199997</v>
      </c>
    </row>
    <row r="114" spans="1:21" x14ac:dyDescent="0.25">
      <c r="A114" t="s">
        <v>2217</v>
      </c>
      <c r="B114">
        <v>11.41432</v>
      </c>
      <c r="C114">
        <v>9.0748716050000002</v>
      </c>
      <c r="D114">
        <v>9.0484374459999994</v>
      </c>
      <c r="E114">
        <v>8.8658961830000003</v>
      </c>
      <c r="F114">
        <v>9.1490801009999991</v>
      </c>
      <c r="G114">
        <v>9.1385368420000006</v>
      </c>
      <c r="H114">
        <v>9.4485236961699997</v>
      </c>
      <c r="I114">
        <v>8.6102564749999999</v>
      </c>
      <c r="J114">
        <v>8.4650712650000006</v>
      </c>
      <c r="K114">
        <v>8.0916408359999998</v>
      </c>
      <c r="L114">
        <v>8.6969431460000006</v>
      </c>
      <c r="M114">
        <v>8.2384479660000007</v>
      </c>
      <c r="N114">
        <v>8.3255174640000007</v>
      </c>
      <c r="O114">
        <v>9.3096403219999999</v>
      </c>
      <c r="P114">
        <v>9.2042441529999994</v>
      </c>
      <c r="Q114">
        <v>9.0267386510000005</v>
      </c>
      <c r="R114">
        <v>9.1955244</v>
      </c>
      <c r="S114">
        <v>8.7658183219999994</v>
      </c>
      <c r="T114">
        <v>8.6274904029999995</v>
      </c>
      <c r="U114">
        <v>8.7131111169200004</v>
      </c>
    </row>
    <row r="115" spans="1:21" x14ac:dyDescent="0.25">
      <c r="A115" t="s">
        <v>517</v>
      </c>
      <c r="B115">
        <v>8.41784</v>
      </c>
      <c r="C115">
        <v>7.6104520579999999</v>
      </c>
      <c r="D115">
        <v>7.0715568519999996</v>
      </c>
      <c r="E115">
        <v>7.2046676820000002</v>
      </c>
      <c r="F115">
        <v>7.365705556</v>
      </c>
      <c r="G115">
        <v>7.454947786</v>
      </c>
      <c r="H115">
        <v>7.5208616556700001</v>
      </c>
      <c r="I115">
        <v>6.4562657909999999</v>
      </c>
      <c r="J115">
        <v>6.4559205019999997</v>
      </c>
      <c r="K115">
        <v>5.9312820720000001</v>
      </c>
      <c r="L115">
        <v>6.1439086999999999</v>
      </c>
      <c r="M115">
        <v>6.2829054449999999</v>
      </c>
      <c r="N115">
        <v>6.3817942189999997</v>
      </c>
      <c r="O115">
        <v>7.0397476890000004</v>
      </c>
      <c r="P115">
        <v>7.4533298019999998</v>
      </c>
      <c r="Q115">
        <v>7.3085035319999996</v>
      </c>
      <c r="R115">
        <v>7.1553496049999996</v>
      </c>
      <c r="S115">
        <v>7.1850970150000002</v>
      </c>
      <c r="T115">
        <v>7.6423544029999997</v>
      </c>
      <c r="U115">
        <v>6.7863715645799996</v>
      </c>
    </row>
    <row r="116" spans="1:21" x14ac:dyDescent="0.25">
      <c r="A116" t="s">
        <v>1628</v>
      </c>
      <c r="B116">
        <v>8.8153400000000008</v>
      </c>
      <c r="C116">
        <v>6.6774950989999997</v>
      </c>
      <c r="D116">
        <v>6.1195917629999999</v>
      </c>
      <c r="E116">
        <v>6.4460278720000002</v>
      </c>
      <c r="F116">
        <v>6.3633319259999999</v>
      </c>
      <c r="G116">
        <v>6.3519036949999998</v>
      </c>
      <c r="H116">
        <v>6.7956150591700002</v>
      </c>
      <c r="I116">
        <v>5.9147773900000002</v>
      </c>
      <c r="J116">
        <v>5.9427644590000002</v>
      </c>
      <c r="K116">
        <v>5.8240834440000002</v>
      </c>
      <c r="L116">
        <v>5.89418519</v>
      </c>
      <c r="M116">
        <v>5.8565407540000001</v>
      </c>
      <c r="N116">
        <v>5.5785893499999997</v>
      </c>
      <c r="O116">
        <v>6.5818048830000002</v>
      </c>
      <c r="P116">
        <v>6.4713226500000003</v>
      </c>
      <c r="Q116">
        <v>6.0030359610000001</v>
      </c>
      <c r="R116">
        <v>6.2823954129999997</v>
      </c>
      <c r="S116">
        <v>6.1579453429999997</v>
      </c>
      <c r="T116">
        <v>6.2265427369999999</v>
      </c>
      <c r="U116">
        <v>6.0611656311699997</v>
      </c>
    </row>
    <row r="117" spans="1:21" x14ac:dyDescent="0.25">
      <c r="A117" t="s">
        <v>1324</v>
      </c>
      <c r="B117">
        <v>8.2719000000000005</v>
      </c>
      <c r="C117">
        <v>6.0600500799999999</v>
      </c>
      <c r="D117">
        <v>5.5935090629999999</v>
      </c>
      <c r="E117">
        <v>5.8936962529999999</v>
      </c>
      <c r="F117">
        <v>5.7250217460000004</v>
      </c>
      <c r="G117">
        <v>5.8337985019999996</v>
      </c>
      <c r="H117">
        <v>6.2296626073299999</v>
      </c>
      <c r="I117">
        <v>5.7647552729999996</v>
      </c>
      <c r="J117">
        <v>5.44240031</v>
      </c>
      <c r="K117">
        <v>5.3479831320000004</v>
      </c>
      <c r="L117">
        <v>5.5690625469999997</v>
      </c>
      <c r="M117">
        <v>5.2107189299999996</v>
      </c>
      <c r="N117">
        <v>5.3405172370000003</v>
      </c>
      <c r="O117">
        <v>5.6260009359999996</v>
      </c>
      <c r="P117">
        <v>5.5285098149999996</v>
      </c>
      <c r="Q117">
        <v>5.8195057500000003</v>
      </c>
      <c r="R117">
        <v>5.7179503900000004</v>
      </c>
      <c r="S117">
        <v>5.4467233830000001</v>
      </c>
      <c r="T117">
        <v>5.1745527280000001</v>
      </c>
      <c r="U117">
        <v>5.4990567025799999</v>
      </c>
    </row>
    <row r="118" spans="1:21" x14ac:dyDescent="0.25">
      <c r="A118" t="s">
        <v>1793</v>
      </c>
      <c r="B118">
        <v>8.86252</v>
      </c>
      <c r="C118">
        <v>6.9408863619999996</v>
      </c>
      <c r="D118">
        <v>7.1739046149999997</v>
      </c>
      <c r="E118">
        <v>7.0244470679999997</v>
      </c>
      <c r="F118">
        <v>6.8823653010000001</v>
      </c>
      <c r="G118">
        <v>7.2531622489999998</v>
      </c>
      <c r="H118">
        <v>7.3562142658300003</v>
      </c>
      <c r="I118">
        <v>6.3486303099999999</v>
      </c>
      <c r="J118">
        <v>6.0177048810000002</v>
      </c>
      <c r="K118">
        <v>6.0156362740000002</v>
      </c>
      <c r="L118">
        <v>6.4231722449999999</v>
      </c>
      <c r="M118">
        <v>6.302469017</v>
      </c>
      <c r="N118">
        <v>5.8119402039999999</v>
      </c>
      <c r="O118">
        <v>6.9150724869999998</v>
      </c>
      <c r="P118">
        <v>6.9053578910000004</v>
      </c>
      <c r="Q118">
        <v>7.4553042390000002</v>
      </c>
      <c r="R118">
        <v>7.1143013340000003</v>
      </c>
      <c r="S118">
        <v>7.309493271</v>
      </c>
      <c r="T118">
        <v>6.8944100129999999</v>
      </c>
      <c r="U118">
        <v>6.6261243471700002</v>
      </c>
    </row>
    <row r="119" spans="1:21" x14ac:dyDescent="0.25">
      <c r="A119" t="s">
        <v>632</v>
      </c>
      <c r="B119">
        <v>7.7749899999999998</v>
      </c>
      <c r="C119">
        <v>5.3956418800000003</v>
      </c>
      <c r="D119">
        <v>5.8978081400000004</v>
      </c>
      <c r="E119">
        <v>5.3037085460000002</v>
      </c>
      <c r="F119">
        <v>5.7532087770000002</v>
      </c>
      <c r="G119">
        <v>5.8596166189999996</v>
      </c>
      <c r="H119">
        <v>5.9974956603300003</v>
      </c>
      <c r="I119">
        <v>4.8691054469999999</v>
      </c>
      <c r="J119">
        <v>4.8934288749999997</v>
      </c>
      <c r="K119">
        <v>5.7641307089999998</v>
      </c>
      <c r="L119">
        <v>5.0860191019999998</v>
      </c>
      <c r="M119">
        <v>5.0890385069999997</v>
      </c>
      <c r="N119">
        <v>5.3434774210000002</v>
      </c>
      <c r="O119">
        <v>5.327388139</v>
      </c>
      <c r="P119">
        <v>5.2514976640000004</v>
      </c>
      <c r="Q119">
        <v>5.327388139</v>
      </c>
      <c r="R119">
        <v>5.4560992920000002</v>
      </c>
      <c r="S119">
        <v>5.3283992790000001</v>
      </c>
      <c r="T119">
        <v>5.4909853709999998</v>
      </c>
      <c r="U119">
        <v>5.2689131620799996</v>
      </c>
    </row>
    <row r="120" spans="1:21" x14ac:dyDescent="0.25">
      <c r="A120" t="s">
        <v>2466</v>
      </c>
      <c r="B120">
        <v>9.2547800000000002</v>
      </c>
      <c r="C120">
        <v>7.6729800990000001</v>
      </c>
      <c r="D120">
        <v>7.3246791370000004</v>
      </c>
      <c r="E120">
        <v>7.4367887049999997</v>
      </c>
      <c r="F120">
        <v>7.4100142</v>
      </c>
      <c r="G120">
        <v>7.6431518860000001</v>
      </c>
      <c r="H120">
        <v>7.7903990045000002</v>
      </c>
      <c r="I120">
        <v>7.2089357500000002</v>
      </c>
      <c r="J120">
        <v>6.933102785</v>
      </c>
      <c r="K120">
        <v>6.4894953180000003</v>
      </c>
      <c r="L120">
        <v>6.5218261489999998</v>
      </c>
      <c r="M120">
        <v>6.2674624779999997</v>
      </c>
      <c r="N120">
        <v>6.0934352269999996</v>
      </c>
      <c r="O120">
        <v>7.6088266769999997</v>
      </c>
      <c r="P120">
        <v>7.6264188370000001</v>
      </c>
      <c r="Q120">
        <v>7.4468692770000002</v>
      </c>
      <c r="R120">
        <v>7.6062158899999996</v>
      </c>
      <c r="S120">
        <v>7.182038489</v>
      </c>
      <c r="T120">
        <v>7.7864304119999996</v>
      </c>
      <c r="U120">
        <v>7.0642547740800001</v>
      </c>
    </row>
    <row r="121" spans="1:21" x14ac:dyDescent="0.25">
      <c r="A121" t="s">
        <v>1755</v>
      </c>
      <c r="B121">
        <v>9.1459799999999998</v>
      </c>
      <c r="C121">
        <v>7.2459041339999999</v>
      </c>
      <c r="D121">
        <v>7.3300831530000004</v>
      </c>
      <c r="E121">
        <v>7.1183696620000001</v>
      </c>
      <c r="F121">
        <v>7.234531638</v>
      </c>
      <c r="G121">
        <v>7.4904032090000001</v>
      </c>
      <c r="H121">
        <v>7.5942119659999996</v>
      </c>
      <c r="I121">
        <v>6.3871166150000001</v>
      </c>
      <c r="J121">
        <v>6.2954459829999996</v>
      </c>
      <c r="K121">
        <v>6.1199883340000003</v>
      </c>
      <c r="L121">
        <v>6.6045776780000001</v>
      </c>
      <c r="M121">
        <v>6.4758264629999998</v>
      </c>
      <c r="N121">
        <v>6.4702367909999996</v>
      </c>
      <c r="O121">
        <v>7.1682326190000003</v>
      </c>
      <c r="P121">
        <v>7.3859517349999999</v>
      </c>
      <c r="Q121">
        <v>7.4855301560000003</v>
      </c>
      <c r="R121">
        <v>7.3252524240000003</v>
      </c>
      <c r="S121">
        <v>7.2271130719999999</v>
      </c>
      <c r="T121">
        <v>7.4960990140000003</v>
      </c>
      <c r="U121">
        <v>6.8701142403300004</v>
      </c>
    </row>
    <row r="122" spans="1:21" x14ac:dyDescent="0.25">
      <c r="A122" t="s">
        <v>1270</v>
      </c>
      <c r="B122">
        <v>8.4496599999999997</v>
      </c>
      <c r="C122">
        <v>6.3194413760000003</v>
      </c>
      <c r="D122">
        <v>6.3230468279999998</v>
      </c>
      <c r="E122">
        <v>6.0788254320000004</v>
      </c>
      <c r="F122">
        <v>6.2291488140000002</v>
      </c>
      <c r="G122">
        <v>6.6366066479999999</v>
      </c>
      <c r="H122">
        <v>6.6727881829999998</v>
      </c>
      <c r="I122">
        <v>5.7112625560000003</v>
      </c>
      <c r="J122">
        <v>5.6747265220000003</v>
      </c>
      <c r="K122">
        <v>5.520878229</v>
      </c>
      <c r="L122">
        <v>6.0804267889999997</v>
      </c>
      <c r="M122">
        <v>5.4403709109999996</v>
      </c>
      <c r="N122">
        <v>5.5462796069999998</v>
      </c>
      <c r="O122">
        <v>6.0159176050000003</v>
      </c>
      <c r="P122">
        <v>6.2739632160000003</v>
      </c>
      <c r="Q122">
        <v>6.4745700729999998</v>
      </c>
      <c r="R122">
        <v>6.3532978709999997</v>
      </c>
      <c r="S122">
        <v>6.3345744450000003</v>
      </c>
      <c r="T122">
        <v>6.0050385779999997</v>
      </c>
      <c r="U122">
        <v>5.9526088668300003</v>
      </c>
    </row>
    <row r="123" spans="1:21" x14ac:dyDescent="0.25">
      <c r="A123" t="s">
        <v>3480</v>
      </c>
      <c r="B123">
        <v>8.6498399999999993</v>
      </c>
      <c r="C123">
        <v>6.6354696530000004</v>
      </c>
      <c r="D123">
        <v>7.0094875170000002</v>
      </c>
      <c r="E123">
        <v>6.6047740240000001</v>
      </c>
      <c r="F123">
        <v>6.9555675480000003</v>
      </c>
      <c r="G123">
        <v>6.8835591359999997</v>
      </c>
      <c r="H123">
        <v>7.1231163129999997</v>
      </c>
      <c r="I123">
        <v>5.5726524829999997</v>
      </c>
      <c r="J123">
        <v>6.0463949699999997</v>
      </c>
      <c r="K123">
        <v>5.989908303</v>
      </c>
      <c r="L123">
        <v>5.8212858030000003</v>
      </c>
      <c r="M123">
        <v>5.6814782130000001</v>
      </c>
      <c r="N123">
        <v>6.0709117389999996</v>
      </c>
      <c r="O123">
        <v>7.1068022639999997</v>
      </c>
      <c r="P123">
        <v>6.6621491869999998</v>
      </c>
      <c r="Q123">
        <v>7.0462392569999999</v>
      </c>
      <c r="R123">
        <v>6.8660929309999998</v>
      </c>
      <c r="S123">
        <v>7.2415763460000004</v>
      </c>
      <c r="T123">
        <v>6.7778114309999999</v>
      </c>
      <c r="U123">
        <v>6.4069419105799996</v>
      </c>
    </row>
    <row r="124" spans="1:21" x14ac:dyDescent="0.25">
      <c r="A124" t="s">
        <v>1720</v>
      </c>
      <c r="B124">
        <v>5.9603099999999998</v>
      </c>
      <c r="C124">
        <v>4.0863773219999997</v>
      </c>
      <c r="D124">
        <v>4.3175970279999998</v>
      </c>
      <c r="E124">
        <v>4.1072315039999996</v>
      </c>
      <c r="F124">
        <v>4.0697858360000003</v>
      </c>
      <c r="G124">
        <v>4.3949191790000004</v>
      </c>
      <c r="H124">
        <v>4.4893701448299996</v>
      </c>
      <c r="I124">
        <v>3.1196222790000001</v>
      </c>
      <c r="J124">
        <v>3.3321755350000002</v>
      </c>
      <c r="K124">
        <v>3.493768711</v>
      </c>
      <c r="L124">
        <v>3.4661866259999998</v>
      </c>
      <c r="M124">
        <v>3.2511425869999999</v>
      </c>
      <c r="N124">
        <v>3.0572173120000001</v>
      </c>
      <c r="O124">
        <v>4.2804249030000001</v>
      </c>
      <c r="P124">
        <v>4.2231354159999999</v>
      </c>
      <c r="Q124">
        <v>4.2687761999999996</v>
      </c>
      <c r="R124">
        <v>4.3000710700000004</v>
      </c>
      <c r="S124">
        <v>4.0969199720000002</v>
      </c>
      <c r="T124">
        <v>4.4029154779999997</v>
      </c>
      <c r="U124">
        <v>3.7743630074199999</v>
      </c>
    </row>
    <row r="125" spans="1:21" x14ac:dyDescent="0.25">
      <c r="A125" t="s">
        <v>1615</v>
      </c>
      <c r="B125">
        <v>7.6056499999999998</v>
      </c>
      <c r="C125">
        <v>5.7842884669999997</v>
      </c>
      <c r="D125">
        <v>5.5469660239999996</v>
      </c>
      <c r="E125">
        <v>5.7212110259999998</v>
      </c>
      <c r="F125">
        <v>5.8105742549999997</v>
      </c>
      <c r="G125">
        <v>5.4652787839999997</v>
      </c>
      <c r="H125">
        <v>5.9889947593299997</v>
      </c>
      <c r="I125">
        <v>4.873857815</v>
      </c>
      <c r="J125">
        <v>5.128797703</v>
      </c>
      <c r="K125">
        <v>5.4733712179999996</v>
      </c>
      <c r="L125">
        <v>4.9860812220000001</v>
      </c>
      <c r="M125">
        <v>4.7145355550000003</v>
      </c>
      <c r="N125">
        <v>4.6071399599999996</v>
      </c>
      <c r="O125">
        <v>5.9693856140000001</v>
      </c>
      <c r="P125">
        <v>5.5018898070000004</v>
      </c>
      <c r="Q125">
        <v>5.030278644</v>
      </c>
      <c r="R125">
        <v>5.3129531180000003</v>
      </c>
      <c r="S125">
        <v>6.0729649610000003</v>
      </c>
      <c r="T125">
        <v>5.6207559849999997</v>
      </c>
      <c r="U125">
        <v>5.2743343001699996</v>
      </c>
    </row>
    <row r="126" spans="1:21" x14ac:dyDescent="0.25">
      <c r="A126" t="s">
        <v>1365</v>
      </c>
      <c r="B126">
        <v>8.5608299999999993</v>
      </c>
      <c r="C126">
        <v>6.5930389629999997</v>
      </c>
      <c r="D126">
        <v>6.2764797989999996</v>
      </c>
      <c r="E126">
        <v>6.6662691430000001</v>
      </c>
      <c r="F126">
        <v>6.2528042990000001</v>
      </c>
      <c r="G126">
        <v>6.3553823249999999</v>
      </c>
      <c r="H126">
        <v>6.7841340881700001</v>
      </c>
      <c r="I126">
        <v>6.0482829550000003</v>
      </c>
      <c r="J126">
        <v>6.0913700940000002</v>
      </c>
      <c r="K126">
        <v>6.0913700940000002</v>
      </c>
      <c r="L126">
        <v>5.8441167140000001</v>
      </c>
      <c r="M126">
        <v>5.5702361869999999</v>
      </c>
      <c r="N126">
        <v>5.3136002419999997</v>
      </c>
      <c r="O126">
        <v>6.3945310470000001</v>
      </c>
      <c r="P126">
        <v>6.1871243939999996</v>
      </c>
      <c r="Q126">
        <v>6.0496003270000003</v>
      </c>
      <c r="R126">
        <v>6.5024624089999996</v>
      </c>
      <c r="S126">
        <v>6.2414591660000003</v>
      </c>
      <c r="T126">
        <v>6.5380541929999998</v>
      </c>
      <c r="U126">
        <v>6.0726839851700003</v>
      </c>
    </row>
    <row r="127" spans="1:21" x14ac:dyDescent="0.25">
      <c r="A127" t="s">
        <v>1004</v>
      </c>
      <c r="B127">
        <v>8.61158</v>
      </c>
      <c r="C127">
        <v>7.1883278199999996</v>
      </c>
      <c r="D127">
        <v>7.0322203319999996</v>
      </c>
      <c r="E127">
        <v>6.9343806829999997</v>
      </c>
      <c r="F127">
        <v>6.9954101160000004</v>
      </c>
      <c r="G127">
        <v>7.4531223559999997</v>
      </c>
      <c r="H127">
        <v>7.3691735511700003</v>
      </c>
      <c r="I127">
        <v>7.1237239570000002</v>
      </c>
      <c r="J127">
        <v>6.4968657350000001</v>
      </c>
      <c r="K127">
        <v>6.5747525360000001</v>
      </c>
      <c r="L127">
        <v>6.8890075839999998</v>
      </c>
      <c r="M127">
        <v>6.516298301</v>
      </c>
      <c r="N127">
        <v>6.6780363429999996</v>
      </c>
      <c r="O127">
        <v>6.9271270249999999</v>
      </c>
      <c r="P127">
        <v>7.1535402650000002</v>
      </c>
      <c r="Q127">
        <v>6.6812558649999998</v>
      </c>
      <c r="R127">
        <v>6.8241350089999999</v>
      </c>
      <c r="S127">
        <v>6.9335538889999997</v>
      </c>
      <c r="T127">
        <v>5.170884257</v>
      </c>
      <c r="U127">
        <v>6.6640983971700001</v>
      </c>
    </row>
    <row r="128" spans="1:21" x14ac:dyDescent="0.25">
      <c r="A128" t="s">
        <v>1797</v>
      </c>
      <c r="B128">
        <v>8.7383000000000006</v>
      </c>
      <c r="C128">
        <v>6.6600196399999998</v>
      </c>
      <c r="D128">
        <v>6.6735760089999996</v>
      </c>
      <c r="E128">
        <v>6.3745272799999997</v>
      </c>
      <c r="F128">
        <v>6.6727478250000001</v>
      </c>
      <c r="G128">
        <v>6.927199442</v>
      </c>
      <c r="H128">
        <v>7.0077283660000003</v>
      </c>
      <c r="I128">
        <v>6.0868750189999998</v>
      </c>
      <c r="J128">
        <v>6.119105223</v>
      </c>
      <c r="K128">
        <v>5.8884132320000004</v>
      </c>
      <c r="L128">
        <v>5.6820689560000002</v>
      </c>
      <c r="M128">
        <v>5.7250630640000004</v>
      </c>
      <c r="N128">
        <v>6.1029314530000001</v>
      </c>
      <c r="O128">
        <v>6.532343891</v>
      </c>
      <c r="P128">
        <v>6.7984112779999997</v>
      </c>
      <c r="Q128">
        <v>6.7189293770000003</v>
      </c>
      <c r="R128">
        <v>6.786141572</v>
      </c>
      <c r="S128">
        <v>6.6548259529999996</v>
      </c>
      <c r="T128">
        <v>6.5503370209999998</v>
      </c>
      <c r="U128">
        <v>6.3037871699199997</v>
      </c>
    </row>
    <row r="129" spans="1:21" x14ac:dyDescent="0.25">
      <c r="A129" t="s">
        <v>1784</v>
      </c>
      <c r="B129">
        <v>5.42903</v>
      </c>
      <c r="C129">
        <v>3.5293725330000001</v>
      </c>
      <c r="D129">
        <v>2.9932760539999999</v>
      </c>
      <c r="E129">
        <v>3.3891539000000002</v>
      </c>
      <c r="F129">
        <v>3.201198556</v>
      </c>
      <c r="G129">
        <v>3.156590488</v>
      </c>
      <c r="H129">
        <v>3.6164369218300001</v>
      </c>
      <c r="I129">
        <v>2.6698822949999998</v>
      </c>
      <c r="J129">
        <v>2.4528765570000002</v>
      </c>
      <c r="K129">
        <v>2.7162790280000002</v>
      </c>
      <c r="L129">
        <v>2.7096554479999999</v>
      </c>
      <c r="M129">
        <v>2.4123001130000001</v>
      </c>
      <c r="N129">
        <v>2.508472319</v>
      </c>
      <c r="O129">
        <v>3.2784522639999998</v>
      </c>
      <c r="P129">
        <v>3.0863969880000002</v>
      </c>
      <c r="Q129">
        <v>3.3120636910000001</v>
      </c>
      <c r="R129">
        <v>3.185149757</v>
      </c>
      <c r="S129">
        <v>3.2541769829999998</v>
      </c>
      <c r="T129">
        <v>3.3818162040000002</v>
      </c>
      <c r="U129">
        <v>2.9139601372500001</v>
      </c>
    </row>
    <row r="130" spans="1:21" x14ac:dyDescent="0.25">
      <c r="A130" t="s">
        <v>2022</v>
      </c>
      <c r="B130">
        <v>7.0684199999999997</v>
      </c>
      <c r="C130">
        <v>5.2960252949999997</v>
      </c>
      <c r="D130">
        <v>5.5192718760000004</v>
      </c>
      <c r="E130">
        <v>5.5884390870000002</v>
      </c>
      <c r="F130">
        <v>5.2498030279999996</v>
      </c>
      <c r="G130">
        <v>5.4089935029999996</v>
      </c>
      <c r="H130">
        <v>5.6884921315000003</v>
      </c>
      <c r="I130">
        <v>4.3585967749999996</v>
      </c>
      <c r="J130">
        <v>4.106662386</v>
      </c>
      <c r="K130">
        <v>4.7340515959999996</v>
      </c>
      <c r="L130">
        <v>5.2129275249999996</v>
      </c>
      <c r="M130">
        <v>5.0447781340000004</v>
      </c>
      <c r="N130">
        <v>4.0709350969999996</v>
      </c>
      <c r="O130">
        <v>5.3650163869999998</v>
      </c>
      <c r="P130">
        <v>5.2492297179999996</v>
      </c>
      <c r="Q130">
        <v>5.2656195129999999</v>
      </c>
      <c r="R130">
        <v>5.848993707</v>
      </c>
      <c r="S130">
        <v>5.1728444749999998</v>
      </c>
      <c r="T130">
        <v>5.4171474369999997</v>
      </c>
      <c r="U130">
        <v>4.9872335625000002</v>
      </c>
    </row>
    <row r="131" spans="1:21" x14ac:dyDescent="0.25">
      <c r="A131" t="s">
        <v>3454</v>
      </c>
      <c r="B131">
        <v>5.5719799999999999</v>
      </c>
      <c r="C131">
        <v>3.4552171270000001</v>
      </c>
      <c r="D131">
        <v>3.4489294940000002</v>
      </c>
      <c r="E131">
        <v>3.6483025059999998</v>
      </c>
      <c r="F131">
        <v>3.3525789009999998</v>
      </c>
      <c r="G131">
        <v>3.3452239829999999</v>
      </c>
      <c r="H131">
        <v>3.8037053351700001</v>
      </c>
      <c r="I131">
        <v>2.3956297559999999</v>
      </c>
      <c r="J131">
        <v>1.938064794</v>
      </c>
      <c r="K131">
        <v>2.8545403820000002</v>
      </c>
      <c r="L131">
        <v>3.6908793389999999</v>
      </c>
      <c r="M131">
        <v>3.401868576</v>
      </c>
      <c r="N131">
        <v>2.894577017</v>
      </c>
      <c r="O131">
        <v>3.1575315389999998</v>
      </c>
      <c r="P131">
        <v>3.3574584170000001</v>
      </c>
      <c r="Q131">
        <v>3.480255434</v>
      </c>
      <c r="R131">
        <v>3.2836738730000001</v>
      </c>
      <c r="S131">
        <v>3.334975499</v>
      </c>
      <c r="T131">
        <v>3.4433960180000001</v>
      </c>
      <c r="U131">
        <v>3.1027375536699999</v>
      </c>
    </row>
    <row r="132" spans="1:21" x14ac:dyDescent="0.25">
      <c r="A132" t="s">
        <v>3559</v>
      </c>
      <c r="B132">
        <v>6.7183999999999999</v>
      </c>
      <c r="C132">
        <v>4.4240040760000001</v>
      </c>
      <c r="D132">
        <v>4.139918207</v>
      </c>
      <c r="E132">
        <v>4.4073344929999996</v>
      </c>
      <c r="F132">
        <v>4.1652158979999996</v>
      </c>
      <c r="G132">
        <v>4.2428226110000002</v>
      </c>
      <c r="H132">
        <v>4.6829492141699998</v>
      </c>
      <c r="I132">
        <v>3.824568185</v>
      </c>
      <c r="J132">
        <v>3.5377355690000001</v>
      </c>
      <c r="K132">
        <v>3.5623946700000002</v>
      </c>
      <c r="L132">
        <v>4.0996329840000003</v>
      </c>
      <c r="M132">
        <v>4.0000898029999998</v>
      </c>
      <c r="N132">
        <v>3.2910856370000001</v>
      </c>
      <c r="O132">
        <v>4.0270406039999997</v>
      </c>
      <c r="P132">
        <v>4.0171541450000001</v>
      </c>
      <c r="Q132">
        <v>4.6526282539999997</v>
      </c>
      <c r="R132">
        <v>4.1035299710000004</v>
      </c>
      <c r="S132">
        <v>4.2336585009999999</v>
      </c>
      <c r="T132">
        <v>4.4382145299999998</v>
      </c>
      <c r="U132">
        <v>3.9823110710799998</v>
      </c>
    </row>
    <row r="133" spans="1:21" x14ac:dyDescent="0.25">
      <c r="A133" t="s">
        <v>2137</v>
      </c>
      <c r="B133">
        <v>7.6087400000000001</v>
      </c>
      <c r="C133">
        <v>5.3054431309999996</v>
      </c>
      <c r="D133">
        <v>5.7617975640000001</v>
      </c>
      <c r="E133">
        <v>5.4347379330000001</v>
      </c>
      <c r="F133">
        <v>5.4480327539999998</v>
      </c>
      <c r="G133">
        <v>5.7106445680000002</v>
      </c>
      <c r="H133">
        <v>5.87823265833</v>
      </c>
      <c r="I133">
        <v>5.2019029330000004</v>
      </c>
      <c r="J133">
        <v>4.8162929830000003</v>
      </c>
      <c r="K133">
        <v>5.7900001259999998</v>
      </c>
      <c r="L133">
        <v>4.8123829579999997</v>
      </c>
      <c r="M133">
        <v>4.4467860689999998</v>
      </c>
      <c r="N133">
        <v>4.9430570149999999</v>
      </c>
      <c r="O133">
        <v>5.3965192880000004</v>
      </c>
      <c r="P133">
        <v>5.2107730439999997</v>
      </c>
      <c r="Q133">
        <v>5.4351329220000002</v>
      </c>
      <c r="R133">
        <v>5.1834791869999997</v>
      </c>
      <c r="S133">
        <v>5.9528582920000002</v>
      </c>
      <c r="T133">
        <v>5.0079777759999997</v>
      </c>
      <c r="U133">
        <v>5.1830968827500001</v>
      </c>
    </row>
    <row r="134" spans="1:21" x14ac:dyDescent="0.25">
      <c r="A134" t="s">
        <v>2903</v>
      </c>
      <c r="B134">
        <v>11.14878</v>
      </c>
      <c r="C134">
        <v>8.808609852</v>
      </c>
      <c r="D134">
        <v>8.6414117529999999</v>
      </c>
      <c r="E134">
        <v>8.9393246980000001</v>
      </c>
      <c r="F134">
        <v>8.7538557160000003</v>
      </c>
      <c r="G134">
        <v>8.4764691550000002</v>
      </c>
      <c r="H134">
        <v>9.1280751956700001</v>
      </c>
      <c r="I134">
        <v>8.489403759</v>
      </c>
      <c r="J134">
        <v>8.5914017269999992</v>
      </c>
      <c r="K134">
        <v>8.8442819220000004</v>
      </c>
      <c r="L134">
        <v>8.4891455249999996</v>
      </c>
      <c r="M134">
        <v>8.5225693039999992</v>
      </c>
      <c r="N134">
        <v>8.4449025790000007</v>
      </c>
      <c r="O134">
        <v>8.6649522819999998</v>
      </c>
      <c r="P134">
        <v>7.870150518</v>
      </c>
      <c r="Q134">
        <v>8.4853667690000005</v>
      </c>
      <c r="R134">
        <v>8.5668434520000005</v>
      </c>
      <c r="S134">
        <v>8.5227893829999992</v>
      </c>
      <c r="T134">
        <v>7.7394667349999997</v>
      </c>
      <c r="U134">
        <v>8.4359394962500005</v>
      </c>
    </row>
    <row r="135" spans="1:21" x14ac:dyDescent="0.25">
      <c r="A135" t="s">
        <v>620</v>
      </c>
      <c r="B135">
        <v>7.1405399999999997</v>
      </c>
      <c r="C135">
        <v>5.7668031439999998</v>
      </c>
      <c r="D135">
        <v>5.0745109130000001</v>
      </c>
      <c r="E135">
        <v>5.4291017039999998</v>
      </c>
      <c r="F135">
        <v>5.1686938079999996</v>
      </c>
      <c r="G135">
        <v>5.6745756890000001</v>
      </c>
      <c r="H135">
        <v>5.709037543</v>
      </c>
      <c r="I135">
        <v>5.2294395370000002</v>
      </c>
      <c r="J135">
        <v>5.1001057430000003</v>
      </c>
      <c r="K135">
        <v>5.1478608039999996</v>
      </c>
      <c r="L135">
        <v>4.9765067519999997</v>
      </c>
      <c r="M135">
        <v>4.6794260080000001</v>
      </c>
      <c r="N135">
        <v>4.6111133239999997</v>
      </c>
      <c r="O135">
        <v>5.4895353809999996</v>
      </c>
      <c r="P135">
        <v>5.3046719360000001</v>
      </c>
      <c r="Q135">
        <v>5.1505338839999997</v>
      </c>
      <c r="R135">
        <v>5.4129552030000001</v>
      </c>
      <c r="S135">
        <v>4.8896013409999997</v>
      </c>
      <c r="T135">
        <v>4.2203646570000002</v>
      </c>
      <c r="U135">
        <v>5.0176762141699998</v>
      </c>
    </row>
    <row r="136" spans="1:21" x14ac:dyDescent="0.25">
      <c r="A136" t="s">
        <v>864</v>
      </c>
      <c r="B136">
        <v>8.3890100000000007</v>
      </c>
      <c r="C136">
        <v>6.5247521800000001</v>
      </c>
      <c r="D136">
        <v>6.1597005200000003</v>
      </c>
      <c r="E136">
        <v>6.3915869220000001</v>
      </c>
      <c r="F136">
        <v>6.1803257370000004</v>
      </c>
      <c r="G136">
        <v>6.443490465</v>
      </c>
      <c r="H136">
        <v>6.6814776373300004</v>
      </c>
      <c r="I136">
        <v>6.0213699399999996</v>
      </c>
      <c r="J136">
        <v>5.5077608280000003</v>
      </c>
      <c r="K136">
        <v>5.3332482829999996</v>
      </c>
      <c r="L136">
        <v>6.1537633720000002</v>
      </c>
      <c r="M136">
        <v>6.1753188379999999</v>
      </c>
      <c r="N136">
        <v>5.9385068409999997</v>
      </c>
      <c r="O136">
        <v>6.0972885029999997</v>
      </c>
      <c r="P136">
        <v>6.3467794</v>
      </c>
      <c r="Q136">
        <v>6.1906952210000004</v>
      </c>
      <c r="R136">
        <v>5.9193305990000002</v>
      </c>
      <c r="S136">
        <v>5.9606568299999996</v>
      </c>
      <c r="T136">
        <v>6.2785856950000003</v>
      </c>
      <c r="U136">
        <v>5.9936086958299999</v>
      </c>
    </row>
    <row r="137" spans="1:21" x14ac:dyDescent="0.25">
      <c r="A137" t="s">
        <v>1558</v>
      </c>
      <c r="B137">
        <v>6.1209899999999999</v>
      </c>
      <c r="C137">
        <v>4.1398889609999996</v>
      </c>
      <c r="D137">
        <v>3.8500420530000001</v>
      </c>
      <c r="E137">
        <v>3.8371298</v>
      </c>
      <c r="F137">
        <v>3.9615426610000002</v>
      </c>
      <c r="G137">
        <v>4.1552761570000003</v>
      </c>
      <c r="H137">
        <v>4.3441449386700004</v>
      </c>
      <c r="I137">
        <v>3.0478613129999998</v>
      </c>
      <c r="J137">
        <v>3.2367263419999999</v>
      </c>
      <c r="K137">
        <v>3.2373188659999999</v>
      </c>
      <c r="L137">
        <v>4.0276558050000002</v>
      </c>
      <c r="M137">
        <v>3.6643280279999999</v>
      </c>
      <c r="N137">
        <v>3.3737226890000001</v>
      </c>
      <c r="O137">
        <v>3.8623469149999998</v>
      </c>
      <c r="P137">
        <v>3.8739503530000001</v>
      </c>
      <c r="Q137">
        <v>4.0364413499999996</v>
      </c>
      <c r="R137">
        <v>3.7451625260000001</v>
      </c>
      <c r="S137">
        <v>3.8601683520000001</v>
      </c>
      <c r="T137">
        <v>3.913717739</v>
      </c>
      <c r="U137">
        <v>3.6566166898299999</v>
      </c>
    </row>
    <row r="138" spans="1:21" x14ac:dyDescent="0.25">
      <c r="A138" t="s">
        <v>2972</v>
      </c>
      <c r="B138">
        <v>7.69536</v>
      </c>
      <c r="C138">
        <v>5.3119154640000001</v>
      </c>
      <c r="D138">
        <v>5.1643676059999999</v>
      </c>
      <c r="E138">
        <v>5.3453090469999998</v>
      </c>
      <c r="F138">
        <v>5.4255204670000001</v>
      </c>
      <c r="G138">
        <v>4.9225543729999997</v>
      </c>
      <c r="H138">
        <v>5.6441711594999999</v>
      </c>
      <c r="I138">
        <v>5.0305385129999998</v>
      </c>
      <c r="J138">
        <v>5.0215985659999998</v>
      </c>
      <c r="K138">
        <v>5.0317625269999997</v>
      </c>
      <c r="L138">
        <v>4.915732298</v>
      </c>
      <c r="M138">
        <v>4.8746116419999996</v>
      </c>
      <c r="N138">
        <v>4.5650756660000003</v>
      </c>
      <c r="O138">
        <v>5.5491051450000004</v>
      </c>
      <c r="P138">
        <v>4.8181362429999997</v>
      </c>
      <c r="Q138">
        <v>5.1019024980000003</v>
      </c>
      <c r="R138">
        <v>4.562076459</v>
      </c>
      <c r="S138">
        <v>5.2347692050000001</v>
      </c>
      <c r="T138">
        <v>4.8095782219999998</v>
      </c>
      <c r="U138">
        <v>4.95957391533</v>
      </c>
    </row>
    <row r="139" spans="1:21" x14ac:dyDescent="0.25">
      <c r="A139" t="s">
        <v>3396</v>
      </c>
      <c r="B139">
        <v>8.2663899999999995</v>
      </c>
      <c r="C139">
        <v>5.8787492720000003</v>
      </c>
      <c r="D139">
        <v>6.174158394</v>
      </c>
      <c r="E139">
        <v>6.035467798</v>
      </c>
      <c r="F139">
        <v>5.9264886700000003</v>
      </c>
      <c r="G139">
        <v>6.07966505</v>
      </c>
      <c r="H139">
        <v>6.3934865306699997</v>
      </c>
      <c r="I139">
        <v>5.1729440100000001</v>
      </c>
      <c r="J139">
        <v>5.2870945110000003</v>
      </c>
      <c r="K139">
        <v>5.4994429770000002</v>
      </c>
      <c r="L139">
        <v>5.4526152640000003</v>
      </c>
      <c r="M139">
        <v>5.1433565239999997</v>
      </c>
      <c r="N139">
        <v>5.8570797099999998</v>
      </c>
      <c r="O139">
        <v>6.0742341819999996</v>
      </c>
      <c r="P139">
        <v>6.0071133659999996</v>
      </c>
      <c r="Q139">
        <v>5.4847239700000001</v>
      </c>
      <c r="R139">
        <v>6.1342590570000004</v>
      </c>
      <c r="S139">
        <v>6.0620139220000002</v>
      </c>
      <c r="T139">
        <v>6.3788385390000002</v>
      </c>
      <c r="U139">
        <v>5.7128096693300003</v>
      </c>
    </row>
    <row r="140" spans="1:21" x14ac:dyDescent="0.25">
      <c r="A140" t="s">
        <v>4058</v>
      </c>
      <c r="B140">
        <v>9.2983600000000006</v>
      </c>
      <c r="C140">
        <v>7.0439369349999996</v>
      </c>
      <c r="D140">
        <v>6.4851904840000003</v>
      </c>
      <c r="E140">
        <v>7.1246899150000003</v>
      </c>
      <c r="F140">
        <v>6.6037558799999996</v>
      </c>
      <c r="G140">
        <v>6.5351379630000004</v>
      </c>
      <c r="H140">
        <v>7.1818451961700003</v>
      </c>
      <c r="I140">
        <v>6.5258121750000004</v>
      </c>
      <c r="J140">
        <v>6.3683632240000003</v>
      </c>
      <c r="K140">
        <v>6.6438807290000002</v>
      </c>
      <c r="L140">
        <v>6.4657685000000003</v>
      </c>
      <c r="M140">
        <v>6.1100738139999997</v>
      </c>
      <c r="N140">
        <v>6.1100738139999997</v>
      </c>
      <c r="O140">
        <v>6.7641303089999996</v>
      </c>
      <c r="P140">
        <v>6.5032775989999996</v>
      </c>
      <c r="Q140">
        <v>6.4326558499999997</v>
      </c>
      <c r="R140">
        <v>6.6316739419999999</v>
      </c>
      <c r="S140">
        <v>6.3776041120000002</v>
      </c>
      <c r="T140">
        <v>7.0852757039999998</v>
      </c>
      <c r="U140">
        <v>6.5015491476699996</v>
      </c>
    </row>
    <row r="141" spans="1:21" x14ac:dyDescent="0.25">
      <c r="A141" t="s">
        <v>479</v>
      </c>
      <c r="B141">
        <v>6.45756</v>
      </c>
      <c r="C141">
        <v>5.4621876909999996</v>
      </c>
      <c r="D141">
        <v>5.3607820799999999</v>
      </c>
      <c r="E141">
        <v>5.4724728640000002</v>
      </c>
      <c r="F141">
        <v>5.2199069590000002</v>
      </c>
      <c r="G141">
        <v>5.5505525440000003</v>
      </c>
      <c r="H141">
        <v>5.5872436896700002</v>
      </c>
      <c r="I141">
        <v>4.6429407410000003</v>
      </c>
      <c r="J141">
        <v>4.6429407410000003</v>
      </c>
      <c r="K141">
        <v>4.0082231740000003</v>
      </c>
      <c r="L141">
        <v>4.2684533260000004</v>
      </c>
      <c r="M141">
        <v>4.6436270290000001</v>
      </c>
      <c r="N141">
        <v>4.4431543009999999</v>
      </c>
      <c r="O141">
        <v>5.1776350239999998</v>
      </c>
      <c r="P141">
        <v>5.3295936849999999</v>
      </c>
      <c r="Q141">
        <v>5.5208636589999998</v>
      </c>
      <c r="R141">
        <v>5.4434108549999998</v>
      </c>
      <c r="S141">
        <v>5.3107315980000003</v>
      </c>
      <c r="T141">
        <v>5.4520599150000004</v>
      </c>
      <c r="U141">
        <v>4.9069695040000001</v>
      </c>
    </row>
    <row r="142" spans="1:21" x14ac:dyDescent="0.25">
      <c r="A142" t="s">
        <v>4101</v>
      </c>
      <c r="B142">
        <v>7.6043599999999998</v>
      </c>
      <c r="C142">
        <v>5.2373031650000001</v>
      </c>
      <c r="D142">
        <v>4.9234814059999996</v>
      </c>
      <c r="E142">
        <v>4.9829142339999999</v>
      </c>
      <c r="F142">
        <v>5.0431841750000004</v>
      </c>
      <c r="G142">
        <v>5.1757173889999999</v>
      </c>
      <c r="H142">
        <v>5.4944933948300001</v>
      </c>
      <c r="I142">
        <v>4.6537105240000001</v>
      </c>
      <c r="J142">
        <v>4.7623816059999999</v>
      </c>
      <c r="K142">
        <v>5.0467397270000003</v>
      </c>
      <c r="L142">
        <v>4.7084505099999996</v>
      </c>
      <c r="M142">
        <v>4.2931216269999997</v>
      </c>
      <c r="N142">
        <v>4.1756497189999999</v>
      </c>
      <c r="O142">
        <v>5.0958628030000002</v>
      </c>
      <c r="P142">
        <v>4.8836956999999996</v>
      </c>
      <c r="Q142">
        <v>5.0162472950000003</v>
      </c>
      <c r="R142">
        <v>5.0800871799999996</v>
      </c>
      <c r="S142">
        <v>4.9800876020000002</v>
      </c>
      <c r="T142">
        <v>5.1097810160000003</v>
      </c>
      <c r="U142">
        <v>4.8171512757499997</v>
      </c>
    </row>
    <row r="143" spans="1:21" x14ac:dyDescent="0.25">
      <c r="A143" t="s">
        <v>3699</v>
      </c>
      <c r="B143">
        <v>6.2345199999999998</v>
      </c>
      <c r="C143">
        <v>3.6372515679999999</v>
      </c>
      <c r="D143">
        <v>4.1137118240000001</v>
      </c>
      <c r="E143">
        <v>3.6502608900000002</v>
      </c>
      <c r="F143">
        <v>3.9837182809999998</v>
      </c>
      <c r="G143">
        <v>3.9750553829999999</v>
      </c>
      <c r="H143">
        <v>4.2657529910000003</v>
      </c>
      <c r="I143">
        <v>2.78411805</v>
      </c>
      <c r="J143">
        <v>3.2946355129999998</v>
      </c>
      <c r="K143">
        <v>3.9942065250000001</v>
      </c>
      <c r="L143">
        <v>3.5889414890000002</v>
      </c>
      <c r="M143">
        <v>3.164212698</v>
      </c>
      <c r="N143">
        <v>3.7018159009999998</v>
      </c>
      <c r="O143">
        <v>3.7027218620000002</v>
      </c>
      <c r="P143">
        <v>4.0151530109999998</v>
      </c>
      <c r="Q143">
        <v>3.5614096810000002</v>
      </c>
      <c r="R143">
        <v>3.9900280709999998</v>
      </c>
      <c r="S143">
        <v>3.5893637059999999</v>
      </c>
      <c r="T143">
        <v>3.6810727769999998</v>
      </c>
      <c r="U143">
        <v>3.5889732736700002</v>
      </c>
    </row>
    <row r="144" spans="1:21" x14ac:dyDescent="0.25">
      <c r="A144" t="s">
        <v>1935</v>
      </c>
      <c r="B144">
        <v>8.3346</v>
      </c>
      <c r="C144">
        <v>7.1765547720000002</v>
      </c>
      <c r="D144">
        <v>6.6684243719999996</v>
      </c>
      <c r="E144">
        <v>7.022693716</v>
      </c>
      <c r="F144">
        <v>6.9266046479999996</v>
      </c>
      <c r="G144">
        <v>6.8637889210000003</v>
      </c>
      <c r="H144">
        <v>7.1654444048299997</v>
      </c>
      <c r="I144">
        <v>6.9587012140000004</v>
      </c>
      <c r="J144">
        <v>6.9262214880000004</v>
      </c>
      <c r="K144">
        <v>6.6587910140000002</v>
      </c>
      <c r="L144">
        <v>6.5614426909999999</v>
      </c>
      <c r="M144">
        <v>6.3400993699999999</v>
      </c>
      <c r="N144">
        <v>6.376531656</v>
      </c>
      <c r="O144">
        <v>6.7245418910000003</v>
      </c>
      <c r="P144">
        <v>6.5984864649999997</v>
      </c>
      <c r="Q144">
        <v>6.5351789299999998</v>
      </c>
      <c r="R144">
        <v>6.5507404319999996</v>
      </c>
      <c r="S144">
        <v>6.8463423570000002</v>
      </c>
      <c r="T144">
        <v>4.8111144970000002</v>
      </c>
      <c r="U144">
        <v>6.4906826670799997</v>
      </c>
    </row>
    <row r="145" spans="1:21" x14ac:dyDescent="0.25">
      <c r="A145" t="s">
        <v>1608</v>
      </c>
      <c r="B145">
        <v>6.4588400000000004</v>
      </c>
      <c r="C145">
        <v>4.1469086439999998</v>
      </c>
      <c r="D145">
        <v>4.4795082959999997</v>
      </c>
      <c r="E145">
        <v>4.193898398</v>
      </c>
      <c r="F145">
        <v>4.4045825120000002</v>
      </c>
      <c r="G145">
        <v>4.3131745889999999</v>
      </c>
      <c r="H145">
        <v>4.6661520731700001</v>
      </c>
      <c r="I145">
        <v>3.3964858950000001</v>
      </c>
      <c r="J145">
        <v>3.6654633429999999</v>
      </c>
      <c r="K145">
        <v>4.063746171</v>
      </c>
      <c r="L145">
        <v>4.3942097679999996</v>
      </c>
      <c r="M145">
        <v>4.0777269159999996</v>
      </c>
      <c r="N145">
        <v>4.1578987249999999</v>
      </c>
      <c r="O145">
        <v>4.1007994510000003</v>
      </c>
      <c r="P145">
        <v>4.1889003389999999</v>
      </c>
      <c r="Q145">
        <v>4.0967957100000003</v>
      </c>
      <c r="R145">
        <v>4.1602038510000003</v>
      </c>
      <c r="S145">
        <v>4.1597115110000003</v>
      </c>
      <c r="T145">
        <v>3.4370501369999999</v>
      </c>
      <c r="U145">
        <v>3.9915826514199999</v>
      </c>
    </row>
    <row r="146" spans="1:21" x14ac:dyDescent="0.25">
      <c r="A146" t="s">
        <v>2444</v>
      </c>
      <c r="B146">
        <v>7.3753900000000003</v>
      </c>
      <c r="C146">
        <v>5.3854797579999998</v>
      </c>
      <c r="D146">
        <v>4.9034835550000002</v>
      </c>
      <c r="E146">
        <v>5.3806920390000004</v>
      </c>
      <c r="F146">
        <v>5.1922763310000004</v>
      </c>
      <c r="G146">
        <v>4.851425699</v>
      </c>
      <c r="H146">
        <v>5.5147912303300002</v>
      </c>
      <c r="I146">
        <v>5.02030916</v>
      </c>
      <c r="J146">
        <v>4.7016282470000004</v>
      </c>
      <c r="K146">
        <v>4.9954725629999999</v>
      </c>
      <c r="L146">
        <v>5.265022192</v>
      </c>
      <c r="M146">
        <v>4.7194971040000002</v>
      </c>
      <c r="N146">
        <v>4.3115706730000003</v>
      </c>
      <c r="O146">
        <v>5.2416945269999999</v>
      </c>
      <c r="P146">
        <v>4.8287780619999996</v>
      </c>
      <c r="Q146">
        <v>4.8678014789999997</v>
      </c>
      <c r="R146">
        <v>4.7762840320000004</v>
      </c>
      <c r="S146">
        <v>5.1237886440000002</v>
      </c>
      <c r="T146">
        <v>4.2794913919999997</v>
      </c>
      <c r="U146">
        <v>4.8442781729200002</v>
      </c>
    </row>
    <row r="147" spans="1:21" x14ac:dyDescent="0.25">
      <c r="A147" t="s">
        <v>2149</v>
      </c>
      <c r="B147">
        <v>8.3304200000000002</v>
      </c>
      <c r="C147">
        <v>6.1096722659999996</v>
      </c>
      <c r="D147">
        <v>6.5343118210000002</v>
      </c>
      <c r="E147">
        <v>6.3012112150000004</v>
      </c>
      <c r="F147">
        <v>5.9673887460000001</v>
      </c>
      <c r="G147">
        <v>6.6748159649999996</v>
      </c>
      <c r="H147">
        <v>6.65297000217</v>
      </c>
      <c r="I147">
        <v>5.3821792190000002</v>
      </c>
      <c r="J147">
        <v>5.495217469</v>
      </c>
      <c r="K147">
        <v>6.1155144420000003</v>
      </c>
      <c r="L147">
        <v>5.8273089730000001</v>
      </c>
      <c r="M147">
        <v>5.6553133420000004</v>
      </c>
      <c r="N147">
        <v>5.7912588149999999</v>
      </c>
      <c r="O147">
        <v>5.8901922649999996</v>
      </c>
      <c r="P147">
        <v>5.9900183269999996</v>
      </c>
      <c r="Q147">
        <v>6.4305953340000004</v>
      </c>
      <c r="R147">
        <v>6.2997133590000001</v>
      </c>
      <c r="S147">
        <v>6.3706782979999996</v>
      </c>
      <c r="T147">
        <v>6.5640342699999996</v>
      </c>
      <c r="U147">
        <v>5.9843353427499997</v>
      </c>
    </row>
    <row r="148" spans="1:21" x14ac:dyDescent="0.25">
      <c r="A148" t="s">
        <v>2340</v>
      </c>
      <c r="B148">
        <v>10.20237</v>
      </c>
      <c r="C148">
        <v>8.3598049020000005</v>
      </c>
      <c r="D148">
        <v>7.8987512249999998</v>
      </c>
      <c r="E148">
        <v>8.5436909439999997</v>
      </c>
      <c r="F148">
        <v>7.8648805380000004</v>
      </c>
      <c r="G148">
        <v>7.9851669879999996</v>
      </c>
      <c r="H148">
        <v>8.4757774328300002</v>
      </c>
      <c r="I148">
        <v>7.7278728680000004</v>
      </c>
      <c r="J148">
        <v>8.1928025800000004</v>
      </c>
      <c r="K148">
        <v>7.7269837419999998</v>
      </c>
      <c r="L148">
        <v>7.963614916</v>
      </c>
      <c r="M148">
        <v>7.4404474289999998</v>
      </c>
      <c r="N148">
        <v>7.6254968459999999</v>
      </c>
      <c r="O148">
        <v>8.1840726420000003</v>
      </c>
      <c r="P148">
        <v>8.1194729260000003</v>
      </c>
      <c r="Q148">
        <v>7.7259729019999996</v>
      </c>
      <c r="R148">
        <v>8.3725239709999997</v>
      </c>
      <c r="S148">
        <v>7.4805785050000004</v>
      </c>
      <c r="T148">
        <v>7.1448359950000002</v>
      </c>
      <c r="U148">
        <v>7.8087229435000003</v>
      </c>
    </row>
    <row r="149" spans="1:21" x14ac:dyDescent="0.25">
      <c r="A149" t="s">
        <v>2324</v>
      </c>
      <c r="B149">
        <v>10.35572</v>
      </c>
      <c r="C149">
        <v>8.3560400969999993</v>
      </c>
      <c r="D149">
        <v>7.9721626849999998</v>
      </c>
      <c r="E149">
        <v>8.1200807590000004</v>
      </c>
      <c r="F149">
        <v>8.4241133730000008</v>
      </c>
      <c r="G149">
        <v>7.9360130030000002</v>
      </c>
      <c r="H149">
        <v>8.5273549861699998</v>
      </c>
      <c r="I149">
        <v>8.0743058100000002</v>
      </c>
      <c r="J149">
        <v>8.2282955710000003</v>
      </c>
      <c r="K149">
        <v>7.8937277909999999</v>
      </c>
      <c r="L149">
        <v>7.8434528180000003</v>
      </c>
      <c r="M149">
        <v>7.5667648940000003</v>
      </c>
      <c r="N149">
        <v>7.3840614599999999</v>
      </c>
      <c r="O149">
        <v>8.0411141849999996</v>
      </c>
      <c r="P149">
        <v>8.0256527010000003</v>
      </c>
      <c r="Q149">
        <v>7.9658302479999996</v>
      </c>
      <c r="R149">
        <v>7.8728980960000001</v>
      </c>
      <c r="S149">
        <v>8.2548866820000004</v>
      </c>
      <c r="T149">
        <v>7.188312357</v>
      </c>
      <c r="U149">
        <v>7.8616085510799998</v>
      </c>
    </row>
    <row r="150" spans="1:21" x14ac:dyDescent="0.25">
      <c r="A150" t="s">
        <v>404</v>
      </c>
      <c r="B150">
        <v>9.3761899999999994</v>
      </c>
      <c r="C150">
        <v>7.749665899</v>
      </c>
      <c r="D150">
        <v>8.0125300960000008</v>
      </c>
      <c r="E150">
        <v>7.502495004</v>
      </c>
      <c r="F150">
        <v>7.94204109</v>
      </c>
      <c r="G150">
        <v>8.1866955749999999</v>
      </c>
      <c r="H150">
        <v>8.1282696106699994</v>
      </c>
      <c r="I150">
        <v>7.3015865580000003</v>
      </c>
      <c r="J150">
        <v>7.1252908760000002</v>
      </c>
      <c r="K150">
        <v>7.3015865580000003</v>
      </c>
      <c r="L150">
        <v>7.2223225790000001</v>
      </c>
      <c r="M150">
        <v>6.8766374219999999</v>
      </c>
      <c r="N150">
        <v>6.9785039910000002</v>
      </c>
      <c r="O150">
        <v>7.6997768620000002</v>
      </c>
      <c r="P150">
        <v>8.0625074669999997</v>
      </c>
      <c r="Q150">
        <v>7.6487373390000002</v>
      </c>
      <c r="R150">
        <v>7.7427993280000003</v>
      </c>
      <c r="S150">
        <v>7.8561336449999999</v>
      </c>
      <c r="T150">
        <v>7.7405586959999999</v>
      </c>
      <c r="U150">
        <v>7.4630367767500001</v>
      </c>
    </row>
    <row r="151" spans="1:21" x14ac:dyDescent="0.25">
      <c r="A151" t="s">
        <v>720</v>
      </c>
      <c r="B151">
        <v>5.9321200000000003</v>
      </c>
      <c r="C151">
        <v>3.8702543550000001</v>
      </c>
      <c r="D151">
        <v>3.9485994629999999</v>
      </c>
      <c r="E151">
        <v>3.9397446710000001</v>
      </c>
      <c r="F151">
        <v>3.7503307229999998</v>
      </c>
      <c r="G151">
        <v>4.0232291279999997</v>
      </c>
      <c r="H151">
        <v>4.2440463900000003</v>
      </c>
      <c r="I151">
        <v>3.4756494889999998</v>
      </c>
      <c r="J151">
        <v>3.8844711090000001</v>
      </c>
      <c r="K151">
        <v>3.4077301279999999</v>
      </c>
      <c r="L151">
        <v>3.6547971320000001</v>
      </c>
      <c r="M151">
        <v>3.6547971320000001</v>
      </c>
      <c r="N151">
        <v>3.052446464</v>
      </c>
      <c r="O151">
        <v>3.7039552439999999</v>
      </c>
      <c r="P151">
        <v>3.3664001190000001</v>
      </c>
      <c r="Q151">
        <v>3.8213691590000001</v>
      </c>
      <c r="R151">
        <v>3.4720479260000001</v>
      </c>
      <c r="S151">
        <v>3.5724822870000001</v>
      </c>
      <c r="T151">
        <v>3.8916643080000002</v>
      </c>
      <c r="U151">
        <v>3.5798175414200002</v>
      </c>
    </row>
    <row r="152" spans="1:21" x14ac:dyDescent="0.25">
      <c r="A152" t="s">
        <v>456</v>
      </c>
      <c r="B152">
        <v>6.97403</v>
      </c>
      <c r="C152">
        <v>5.1034627270000001</v>
      </c>
      <c r="D152">
        <v>5.0056530380000002</v>
      </c>
      <c r="E152">
        <v>5.086319316</v>
      </c>
      <c r="F152">
        <v>4.9038803089999998</v>
      </c>
      <c r="G152">
        <v>5.149256437</v>
      </c>
      <c r="H152">
        <v>5.3704336378299997</v>
      </c>
      <c r="I152">
        <v>4.9199102369999999</v>
      </c>
      <c r="J152">
        <v>4.8639746199999996</v>
      </c>
      <c r="K152">
        <v>4.3994087909999999</v>
      </c>
      <c r="L152">
        <v>4.5699514089999997</v>
      </c>
      <c r="M152">
        <v>4.4758598340000004</v>
      </c>
      <c r="N152">
        <v>4.2711824060000003</v>
      </c>
      <c r="O152">
        <v>4.5855598339999997</v>
      </c>
      <c r="P152">
        <v>4.8690692840000001</v>
      </c>
      <c r="Q152">
        <v>4.9673669440000001</v>
      </c>
      <c r="R152">
        <v>4.9476555769999999</v>
      </c>
      <c r="S152">
        <v>4.9109540190000001</v>
      </c>
      <c r="T152">
        <v>4.7019164660000001</v>
      </c>
      <c r="U152">
        <v>4.7069007850800002</v>
      </c>
    </row>
    <row r="153" spans="1:21" x14ac:dyDescent="0.25">
      <c r="A153" t="s">
        <v>654</v>
      </c>
      <c r="B153">
        <v>6.3026999999999997</v>
      </c>
      <c r="C153">
        <v>5.2179217219999998</v>
      </c>
      <c r="D153">
        <v>5.1313039500000004</v>
      </c>
      <c r="E153">
        <v>5.2140233829999998</v>
      </c>
      <c r="F153">
        <v>5.2202919860000003</v>
      </c>
      <c r="G153">
        <v>5.1022436300000003</v>
      </c>
      <c r="H153">
        <v>5.3647474451699999</v>
      </c>
      <c r="I153">
        <v>4.5323739009999997</v>
      </c>
      <c r="J153">
        <v>4.4364657039999997</v>
      </c>
      <c r="K153">
        <v>4.5323739009999997</v>
      </c>
      <c r="L153">
        <v>4.3558101760000003</v>
      </c>
      <c r="M153">
        <v>3.7201973150000001</v>
      </c>
      <c r="N153">
        <v>4.0997360169999997</v>
      </c>
      <c r="O153">
        <v>5.2490892589999998</v>
      </c>
      <c r="P153">
        <v>4.8149773790000001</v>
      </c>
      <c r="Q153">
        <v>5.2891923619999996</v>
      </c>
      <c r="R153">
        <v>4.996434614</v>
      </c>
      <c r="S153">
        <v>4.9540616919999998</v>
      </c>
      <c r="T153">
        <v>5.443482693</v>
      </c>
      <c r="U153">
        <v>4.7020162510799999</v>
      </c>
    </row>
    <row r="154" spans="1:21" x14ac:dyDescent="0.25">
      <c r="A154" t="s">
        <v>3214</v>
      </c>
      <c r="B154">
        <v>11.26709</v>
      </c>
      <c r="C154">
        <v>8.9916138970000006</v>
      </c>
      <c r="D154">
        <v>8.8651573419999998</v>
      </c>
      <c r="E154">
        <v>8.6468322989999997</v>
      </c>
      <c r="F154">
        <v>9.1546968409999998</v>
      </c>
      <c r="G154">
        <v>8.9480062470000004</v>
      </c>
      <c r="H154">
        <v>9.3122327709999997</v>
      </c>
      <c r="I154">
        <v>8.5945650069999999</v>
      </c>
      <c r="J154">
        <v>8.5945650069999999</v>
      </c>
      <c r="K154">
        <v>8.1767568429999997</v>
      </c>
      <c r="L154">
        <v>8.5123914050000007</v>
      </c>
      <c r="M154">
        <v>8.4143551379999995</v>
      </c>
      <c r="N154">
        <v>8.2298603149999998</v>
      </c>
      <c r="O154">
        <v>8.7926700629999992</v>
      </c>
      <c r="P154">
        <v>8.7049135070000005</v>
      </c>
      <c r="Q154">
        <v>8.7824918170000004</v>
      </c>
      <c r="R154">
        <v>8.8002282429999994</v>
      </c>
      <c r="S154">
        <v>8.9011126229999995</v>
      </c>
      <c r="T154">
        <v>9.3001245210000008</v>
      </c>
      <c r="U154">
        <v>8.6503362074200005</v>
      </c>
    </row>
    <row r="155" spans="1:21" x14ac:dyDescent="0.25">
      <c r="A155" t="s">
        <v>126</v>
      </c>
      <c r="B155">
        <v>5.9849500000000004</v>
      </c>
      <c r="C155">
        <v>4.6573592059999998</v>
      </c>
      <c r="D155">
        <v>4.3029058339999997</v>
      </c>
      <c r="E155">
        <v>4.4541647339999999</v>
      </c>
      <c r="F155">
        <v>4.2594170599999996</v>
      </c>
      <c r="G155">
        <v>4.7346504969999996</v>
      </c>
      <c r="H155">
        <v>4.7322412218299998</v>
      </c>
      <c r="I155">
        <v>4.1489364200000001</v>
      </c>
      <c r="J155">
        <v>3.9211692990000002</v>
      </c>
      <c r="K155">
        <v>3.6836468419999999</v>
      </c>
      <c r="L155">
        <v>4.1457921869999996</v>
      </c>
      <c r="M155">
        <v>3.9743892280000002</v>
      </c>
      <c r="N155">
        <v>3.4418011449999999</v>
      </c>
      <c r="O155">
        <v>4.0731291949999999</v>
      </c>
      <c r="P155">
        <v>4.2807212740000002</v>
      </c>
      <c r="Q155">
        <v>4.2630518220000004</v>
      </c>
      <c r="R155">
        <v>4.3394290719999997</v>
      </c>
      <c r="S155">
        <v>4.372878246</v>
      </c>
      <c r="T155">
        <v>4.2048649720000002</v>
      </c>
      <c r="U155">
        <v>4.0708174751700001</v>
      </c>
    </row>
    <row r="156" spans="1:21" x14ac:dyDescent="0.25">
      <c r="A156" t="s">
        <v>2089</v>
      </c>
      <c r="B156">
        <v>8.9966200000000001</v>
      </c>
      <c r="C156">
        <v>6.6585130489999997</v>
      </c>
      <c r="D156">
        <v>6.9182457639999999</v>
      </c>
      <c r="E156">
        <v>6.7351974309999996</v>
      </c>
      <c r="F156">
        <v>6.4773879980000002</v>
      </c>
      <c r="G156">
        <v>7.1141013549999998</v>
      </c>
      <c r="H156">
        <v>7.1500109328299999</v>
      </c>
      <c r="I156">
        <v>6.5048063159999998</v>
      </c>
      <c r="J156">
        <v>6.0819521950000004</v>
      </c>
      <c r="K156">
        <v>6.1669747079999997</v>
      </c>
      <c r="L156">
        <v>6.5567745750000004</v>
      </c>
      <c r="M156">
        <v>6.4794855289999997</v>
      </c>
      <c r="N156">
        <v>6.257633115</v>
      </c>
      <c r="O156">
        <v>6.3639310619999998</v>
      </c>
      <c r="P156">
        <v>6.344783412</v>
      </c>
      <c r="Q156">
        <v>6.56973231</v>
      </c>
      <c r="R156">
        <v>6.9429236479999998</v>
      </c>
      <c r="S156">
        <v>6.9644017690000002</v>
      </c>
      <c r="T156">
        <v>6.6316213670000002</v>
      </c>
      <c r="U156">
        <v>6.4887516671699998</v>
      </c>
    </row>
    <row r="157" spans="1:21" x14ac:dyDescent="0.25">
      <c r="A157" t="s">
        <v>2908</v>
      </c>
      <c r="B157">
        <v>9.0645799999999994</v>
      </c>
      <c r="C157">
        <v>6.8874479830000004</v>
      </c>
      <c r="D157">
        <v>6.5518413070000001</v>
      </c>
      <c r="E157">
        <v>7.114464227</v>
      </c>
      <c r="F157">
        <v>6.5015577660000003</v>
      </c>
      <c r="G157">
        <v>6.522122929</v>
      </c>
      <c r="H157">
        <v>7.1070023686699999</v>
      </c>
      <c r="I157">
        <v>6.766881283</v>
      </c>
      <c r="J157">
        <v>6.3491075620000004</v>
      </c>
      <c r="K157">
        <v>6.4364150889999996</v>
      </c>
      <c r="L157">
        <v>6.1902264249999996</v>
      </c>
      <c r="M157">
        <v>5.8682547070000002</v>
      </c>
      <c r="N157">
        <v>6.5393528019999998</v>
      </c>
      <c r="O157">
        <v>6.5436168400000003</v>
      </c>
      <c r="P157">
        <v>6.4391573070000003</v>
      </c>
      <c r="Q157">
        <v>6.5203407750000002</v>
      </c>
      <c r="R157">
        <v>6.8220540959999996</v>
      </c>
      <c r="S157">
        <v>6.4664051560000004</v>
      </c>
      <c r="T157">
        <v>6.4115856689999999</v>
      </c>
      <c r="U157">
        <v>6.4461164759200003</v>
      </c>
    </row>
    <row r="158" spans="1:21" x14ac:dyDescent="0.25">
      <c r="A158" t="s">
        <v>253</v>
      </c>
      <c r="B158">
        <v>5.5707100000000001</v>
      </c>
      <c r="C158">
        <v>4.0050281139999999</v>
      </c>
      <c r="D158">
        <v>3.9549419619999999</v>
      </c>
      <c r="E158">
        <v>3.9830890889999999</v>
      </c>
      <c r="F158">
        <v>3.8579179589999999</v>
      </c>
      <c r="G158">
        <v>4.1081431769999996</v>
      </c>
      <c r="H158">
        <v>4.2466383834999997</v>
      </c>
      <c r="I158">
        <v>3.4626427500000001</v>
      </c>
      <c r="J158">
        <v>3.482626175</v>
      </c>
      <c r="K158">
        <v>2.895571189</v>
      </c>
      <c r="L158">
        <v>3.7603457599999999</v>
      </c>
      <c r="M158">
        <v>3.6737057289999999</v>
      </c>
      <c r="N158">
        <v>3.016748625</v>
      </c>
      <c r="O158">
        <v>3.5666132290000001</v>
      </c>
      <c r="P158">
        <v>3.8268615019999999</v>
      </c>
      <c r="Q158">
        <v>3.9417754939999998</v>
      </c>
      <c r="R158">
        <v>3.8593681530000001</v>
      </c>
      <c r="S158">
        <v>3.8342360370000002</v>
      </c>
      <c r="T158">
        <v>3.7418260349999999</v>
      </c>
      <c r="U158">
        <v>3.5885267231700002</v>
      </c>
    </row>
    <row r="159" spans="1:21" x14ac:dyDescent="0.25">
      <c r="A159" t="s">
        <v>711</v>
      </c>
      <c r="B159">
        <v>9.8337800000000009</v>
      </c>
      <c r="C159">
        <v>8.0905731200000002</v>
      </c>
      <c r="D159">
        <v>8.8438184680000003</v>
      </c>
      <c r="E159">
        <v>8.3703219339999997</v>
      </c>
      <c r="F159">
        <v>8.511544121</v>
      </c>
      <c r="G159">
        <v>8.5233837959999992</v>
      </c>
      <c r="H159">
        <v>8.6955702398299994</v>
      </c>
      <c r="I159">
        <v>7.4304177950000003</v>
      </c>
      <c r="J159">
        <v>7.5586910380000001</v>
      </c>
      <c r="K159">
        <v>8.1759935489999993</v>
      </c>
      <c r="L159">
        <v>7.6504328770000001</v>
      </c>
      <c r="M159">
        <v>7.7000713999999997</v>
      </c>
      <c r="N159">
        <v>7.6497581050000001</v>
      </c>
      <c r="O159">
        <v>8.1466109590000002</v>
      </c>
      <c r="P159">
        <v>8.4692660929999999</v>
      </c>
      <c r="Q159">
        <v>8.1870328000000008</v>
      </c>
      <c r="R159">
        <v>8.2527163980000005</v>
      </c>
      <c r="S159">
        <v>8.9220802040000002</v>
      </c>
      <c r="T159">
        <v>8.3202332489999993</v>
      </c>
      <c r="U159">
        <v>8.0386087055799997</v>
      </c>
    </row>
    <row r="160" spans="1:21" x14ac:dyDescent="0.25">
      <c r="A160" t="s">
        <v>4034</v>
      </c>
      <c r="B160">
        <v>9.1788100000000004</v>
      </c>
      <c r="C160">
        <v>7.0987508000000004</v>
      </c>
      <c r="D160">
        <v>7.2906691720000003</v>
      </c>
      <c r="E160">
        <v>7.1576065089999998</v>
      </c>
      <c r="F160">
        <v>7.1316426670000004</v>
      </c>
      <c r="G160">
        <v>7.3175458139999998</v>
      </c>
      <c r="H160">
        <v>7.5291708269999997</v>
      </c>
      <c r="I160">
        <v>6.8346480569999999</v>
      </c>
      <c r="J160">
        <v>6.9735970829999996</v>
      </c>
      <c r="K160">
        <v>6.5851448179999998</v>
      </c>
      <c r="L160">
        <v>7.0914794539999999</v>
      </c>
      <c r="M160">
        <v>6.6562950340000002</v>
      </c>
      <c r="N160">
        <v>6.9662054700000002</v>
      </c>
      <c r="O160">
        <v>7.025465734</v>
      </c>
      <c r="P160">
        <v>7.1141974399999999</v>
      </c>
      <c r="Q160">
        <v>7.122331816</v>
      </c>
      <c r="R160">
        <v>7.1012286739999997</v>
      </c>
      <c r="S160">
        <v>7.5264046159999998</v>
      </c>
      <c r="T160">
        <v>5.4856517</v>
      </c>
      <c r="U160">
        <v>6.8735541580000001</v>
      </c>
    </row>
    <row r="161" spans="1:21" x14ac:dyDescent="0.25">
      <c r="A161" t="s">
        <v>3265</v>
      </c>
      <c r="B161">
        <v>12.276859999999999</v>
      </c>
      <c r="C161">
        <v>10.494693379999999</v>
      </c>
      <c r="D161">
        <v>10.37043957</v>
      </c>
      <c r="E161">
        <v>10.12608919</v>
      </c>
      <c r="F161">
        <v>10.52372886</v>
      </c>
      <c r="G161">
        <v>10.63725863</v>
      </c>
      <c r="H161">
        <v>10.738178271700001</v>
      </c>
      <c r="I161">
        <v>10.108029370000001</v>
      </c>
      <c r="J161">
        <v>9.778286778</v>
      </c>
      <c r="K161">
        <v>10.124038280000001</v>
      </c>
      <c r="L161">
        <v>9.6068494229999999</v>
      </c>
      <c r="M161">
        <v>9.2740281949999996</v>
      </c>
      <c r="N161">
        <v>9.3975568109999994</v>
      </c>
      <c r="O161">
        <v>10.68433181</v>
      </c>
      <c r="P161">
        <v>10.7150672</v>
      </c>
      <c r="Q161">
        <v>10.290887659999999</v>
      </c>
      <c r="R161">
        <v>10.68194808</v>
      </c>
      <c r="S161">
        <v>10.14812287</v>
      </c>
      <c r="T161">
        <v>10.22278573</v>
      </c>
      <c r="U161">
        <v>10.0859943506</v>
      </c>
    </row>
    <row r="162" spans="1:21" x14ac:dyDescent="0.25">
      <c r="A162" t="s">
        <v>1210</v>
      </c>
      <c r="B162">
        <v>6.6438100000000002</v>
      </c>
      <c r="C162">
        <v>4.4876421710000001</v>
      </c>
      <c r="D162">
        <v>4.591221741</v>
      </c>
      <c r="E162">
        <v>4.4093350840000003</v>
      </c>
      <c r="F162">
        <v>4.3763224699999999</v>
      </c>
      <c r="G162">
        <v>4.7942158389999996</v>
      </c>
      <c r="H162">
        <v>4.8837578841699996</v>
      </c>
      <c r="I162">
        <v>4.0277205939999998</v>
      </c>
      <c r="J162">
        <v>3.9808276789999999</v>
      </c>
      <c r="K162">
        <v>4.5461925949999999</v>
      </c>
      <c r="L162">
        <v>3.9568558870000001</v>
      </c>
      <c r="M162">
        <v>3.937964016</v>
      </c>
      <c r="N162">
        <v>4.1405409649999996</v>
      </c>
      <c r="O162">
        <v>4.2795741820000002</v>
      </c>
      <c r="P162">
        <v>4.4621652669999996</v>
      </c>
      <c r="Q162">
        <v>4.3894739439999997</v>
      </c>
      <c r="R162">
        <v>4.3800220750000003</v>
      </c>
      <c r="S162">
        <v>4.5005203849999997</v>
      </c>
      <c r="T162">
        <v>4.2029709329999996</v>
      </c>
      <c r="U162">
        <v>4.2337357101700004</v>
      </c>
    </row>
    <row r="163" spans="1:21" x14ac:dyDescent="0.25">
      <c r="A163" t="s">
        <v>3931</v>
      </c>
      <c r="B163">
        <v>7.9182199999999998</v>
      </c>
      <c r="C163">
        <v>5.7655105830000002</v>
      </c>
      <c r="D163">
        <v>5.6526476570000002</v>
      </c>
      <c r="E163">
        <v>5.9558774809999999</v>
      </c>
      <c r="F163">
        <v>5.8026721119999998</v>
      </c>
      <c r="G163">
        <v>5.3408308709999996</v>
      </c>
      <c r="H163">
        <v>6.0726264506699996</v>
      </c>
      <c r="I163">
        <v>5.1945168600000002</v>
      </c>
      <c r="J163">
        <v>5.3289727300000003</v>
      </c>
      <c r="K163">
        <v>5.7545727710000003</v>
      </c>
      <c r="L163">
        <v>5.040466608</v>
      </c>
      <c r="M163">
        <v>4.8428510390000001</v>
      </c>
      <c r="N163">
        <v>5.0114447130000004</v>
      </c>
      <c r="O163">
        <v>5.9924363060000001</v>
      </c>
      <c r="P163">
        <v>5.5888035800000004</v>
      </c>
      <c r="Q163">
        <v>5.7963905779999996</v>
      </c>
      <c r="R163">
        <v>5.5713619879999996</v>
      </c>
      <c r="S163">
        <v>5.8213650970000002</v>
      </c>
      <c r="T163">
        <v>5.1507333800000001</v>
      </c>
      <c r="U163">
        <v>5.4244929708300003</v>
      </c>
    </row>
    <row r="164" spans="1:21" x14ac:dyDescent="0.25">
      <c r="A164" t="s">
        <v>860</v>
      </c>
      <c r="B164">
        <v>7.6664199999999996</v>
      </c>
      <c r="C164">
        <v>5.8445813400000004</v>
      </c>
      <c r="D164">
        <v>5.8514044790000002</v>
      </c>
      <c r="E164">
        <v>5.8278982670000001</v>
      </c>
      <c r="F164">
        <v>5.8237085110000004</v>
      </c>
      <c r="G164">
        <v>5.8610696390000001</v>
      </c>
      <c r="H164">
        <v>6.1458470393300004</v>
      </c>
      <c r="I164">
        <v>5.1519053179999998</v>
      </c>
      <c r="J164">
        <v>5.2226097669999998</v>
      </c>
      <c r="K164">
        <v>4.9610086430000004</v>
      </c>
      <c r="L164">
        <v>5.4262781589999998</v>
      </c>
      <c r="M164">
        <v>5.4911291200000001</v>
      </c>
      <c r="N164">
        <v>5.0592964489999996</v>
      </c>
      <c r="O164">
        <v>5.7134666860000003</v>
      </c>
      <c r="P164">
        <v>5.7744509019999999</v>
      </c>
      <c r="Q164">
        <v>6.0588788290000002</v>
      </c>
      <c r="R164">
        <v>5.5961388239999996</v>
      </c>
      <c r="S164">
        <v>5.8442654440000004</v>
      </c>
      <c r="T164">
        <v>5.6926121490000003</v>
      </c>
      <c r="U164">
        <v>5.4993366908299999</v>
      </c>
    </row>
    <row r="165" spans="1:21" x14ac:dyDescent="0.25">
      <c r="A165" t="s">
        <v>2300</v>
      </c>
      <c r="B165">
        <v>10.245749999999999</v>
      </c>
      <c r="C165">
        <v>8.2586114510000002</v>
      </c>
      <c r="D165">
        <v>8.0452356639999998</v>
      </c>
      <c r="E165">
        <v>8.3740644260000003</v>
      </c>
      <c r="F165">
        <v>8.1005936490000003</v>
      </c>
      <c r="G165">
        <v>7.9735287399999999</v>
      </c>
      <c r="H165">
        <v>8.4996306550000007</v>
      </c>
      <c r="I165">
        <v>7.9695690810000004</v>
      </c>
      <c r="J165">
        <v>8.0950941029999992</v>
      </c>
      <c r="K165">
        <v>7.8185674880000002</v>
      </c>
      <c r="L165">
        <v>8.0199840529999999</v>
      </c>
      <c r="M165">
        <v>7.6288814020000002</v>
      </c>
      <c r="N165">
        <v>7.8177552170000002</v>
      </c>
      <c r="O165">
        <v>8.0351445520000002</v>
      </c>
      <c r="P165">
        <v>8.2690059300000005</v>
      </c>
      <c r="Q165">
        <v>7.794816333</v>
      </c>
      <c r="R165">
        <v>7.9172090559999999</v>
      </c>
      <c r="S165">
        <v>7.975699928</v>
      </c>
      <c r="T165">
        <v>6.9064078310000001</v>
      </c>
      <c r="U165">
        <v>7.8540112478299999</v>
      </c>
    </row>
    <row r="166" spans="1:21" x14ac:dyDescent="0.25">
      <c r="A166" t="s">
        <v>60</v>
      </c>
      <c r="B166">
        <v>9.6211900000000004</v>
      </c>
      <c r="C166">
        <v>8.2388547509999999</v>
      </c>
      <c r="D166">
        <v>8.4570214149999998</v>
      </c>
      <c r="E166">
        <v>8.6415126999999998</v>
      </c>
      <c r="F166">
        <v>8.202265293</v>
      </c>
      <c r="G166">
        <v>8.1922456950000004</v>
      </c>
      <c r="H166">
        <v>8.558848309</v>
      </c>
      <c r="I166">
        <v>7.9693863479999996</v>
      </c>
      <c r="J166">
        <v>7.9693863479999996</v>
      </c>
      <c r="K166">
        <v>8.3034765519999993</v>
      </c>
      <c r="L166">
        <v>7.5372676900000002</v>
      </c>
      <c r="M166">
        <v>7.3479845319999999</v>
      </c>
      <c r="N166">
        <v>7.7945870260000003</v>
      </c>
      <c r="O166">
        <v>8.2574750370000007</v>
      </c>
      <c r="P166">
        <v>7.7333420930000001</v>
      </c>
      <c r="Q166">
        <v>7.7878565579999997</v>
      </c>
      <c r="R166">
        <v>7.9591880149999996</v>
      </c>
      <c r="S166">
        <v>8.0360882080000007</v>
      </c>
      <c r="T166">
        <v>8.2631574640000007</v>
      </c>
      <c r="U166">
        <v>7.9132663225800002</v>
      </c>
    </row>
    <row r="167" spans="1:21" x14ac:dyDescent="0.25">
      <c r="A167" t="s">
        <v>3176</v>
      </c>
      <c r="B167">
        <v>9.7898999999999994</v>
      </c>
      <c r="C167">
        <v>7.7925702289999998</v>
      </c>
      <c r="D167">
        <v>7.5669381649999998</v>
      </c>
      <c r="E167">
        <v>7.61209311</v>
      </c>
      <c r="F167">
        <v>7.8065339959999998</v>
      </c>
      <c r="G167">
        <v>7.572901785</v>
      </c>
      <c r="H167">
        <v>8.0234895475000005</v>
      </c>
      <c r="I167">
        <v>7.5201172209999996</v>
      </c>
      <c r="J167">
        <v>7.4573566329999998</v>
      </c>
      <c r="K167">
        <v>7.1920837369999999</v>
      </c>
      <c r="L167">
        <v>6.7791914640000002</v>
      </c>
      <c r="M167">
        <v>6.8662219489999998</v>
      </c>
      <c r="N167">
        <v>6.7617541770000003</v>
      </c>
      <c r="O167">
        <v>7.8980110269999999</v>
      </c>
      <c r="P167">
        <v>7.7201106419999999</v>
      </c>
      <c r="Q167">
        <v>7.6174572219999996</v>
      </c>
      <c r="R167">
        <v>7.7098292229999998</v>
      </c>
      <c r="S167">
        <v>7.4971899960000004</v>
      </c>
      <c r="T167">
        <v>7.5227396710000001</v>
      </c>
      <c r="U167">
        <v>7.3785052468299996</v>
      </c>
    </row>
    <row r="168" spans="1:21" x14ac:dyDescent="0.25">
      <c r="A168" t="s">
        <v>3823</v>
      </c>
      <c r="B168">
        <v>7.9342699999999997</v>
      </c>
      <c r="C168">
        <v>5.8002221440000001</v>
      </c>
      <c r="D168">
        <v>6.3877608779999999</v>
      </c>
      <c r="E168">
        <v>5.8941809569999997</v>
      </c>
      <c r="F168">
        <v>6.0251562710000002</v>
      </c>
      <c r="G168">
        <v>6.3373674109999998</v>
      </c>
      <c r="H168">
        <v>6.3964929435000002</v>
      </c>
      <c r="I168">
        <v>5.1005918909999997</v>
      </c>
      <c r="J168">
        <v>5.0757368669999998</v>
      </c>
      <c r="K168">
        <v>5.6882457759999996</v>
      </c>
      <c r="L168">
        <v>5.3884432740000001</v>
      </c>
      <c r="M168">
        <v>5.235646</v>
      </c>
      <c r="N168">
        <v>5.497775259</v>
      </c>
      <c r="O168">
        <v>5.9664710599999999</v>
      </c>
      <c r="P168">
        <v>6.5257334670000002</v>
      </c>
      <c r="Q168">
        <v>6.1812801110000004</v>
      </c>
      <c r="R168">
        <v>6.2876124119999997</v>
      </c>
      <c r="S168">
        <v>6.04710693</v>
      </c>
      <c r="T168">
        <v>6.0369852970000002</v>
      </c>
      <c r="U168">
        <v>5.7526356953300004</v>
      </c>
    </row>
    <row r="169" spans="1:21" x14ac:dyDescent="0.25">
      <c r="A169" t="s">
        <v>969</v>
      </c>
      <c r="B169">
        <v>5.5705099999999996</v>
      </c>
      <c r="C169">
        <v>4.1133663660000002</v>
      </c>
      <c r="D169">
        <v>3.989884934</v>
      </c>
      <c r="E169">
        <v>3.8793549829999998</v>
      </c>
      <c r="F169">
        <v>4.0165073050000002</v>
      </c>
      <c r="G169">
        <v>4.2607707389999998</v>
      </c>
      <c r="H169">
        <v>4.3050657211700001</v>
      </c>
      <c r="I169">
        <v>3.299392616</v>
      </c>
      <c r="J169">
        <v>3.5442850589999999</v>
      </c>
      <c r="K169">
        <v>2.9915692749999998</v>
      </c>
      <c r="L169">
        <v>3.3324614459999999</v>
      </c>
      <c r="M169">
        <v>3.192168686</v>
      </c>
      <c r="N169">
        <v>3.4300068179999998</v>
      </c>
      <c r="O169">
        <v>3.8465176830000001</v>
      </c>
      <c r="P169">
        <v>4.0064787439999998</v>
      </c>
      <c r="Q169">
        <v>3.9291265989999999</v>
      </c>
      <c r="R169">
        <v>3.7544205769999999</v>
      </c>
      <c r="S169">
        <v>4.1005383530000001</v>
      </c>
      <c r="T169">
        <v>4.5075940960000001</v>
      </c>
      <c r="U169">
        <v>3.6612133293300002</v>
      </c>
    </row>
    <row r="170" spans="1:21" x14ac:dyDescent="0.25">
      <c r="A170" t="s">
        <v>2599</v>
      </c>
      <c r="B170">
        <v>7.3850100000000003</v>
      </c>
      <c r="C170">
        <v>5.8901844690000003</v>
      </c>
      <c r="D170">
        <v>5.8076495149999996</v>
      </c>
      <c r="E170">
        <v>6.3649013410000004</v>
      </c>
      <c r="F170">
        <v>5.2261522989999998</v>
      </c>
      <c r="G170">
        <v>5.9885197899999998</v>
      </c>
      <c r="H170">
        <v>6.1104029023299997</v>
      </c>
      <c r="I170">
        <v>5.5438797280000003</v>
      </c>
      <c r="J170">
        <v>5.6162957499999999</v>
      </c>
      <c r="K170">
        <v>5.4960754979999997</v>
      </c>
      <c r="L170">
        <v>5.5478672050000002</v>
      </c>
      <c r="M170">
        <v>5.468209581</v>
      </c>
      <c r="N170">
        <v>4.1276441899999998</v>
      </c>
      <c r="O170">
        <v>5.4916567059999997</v>
      </c>
      <c r="P170">
        <v>5.4908563399999997</v>
      </c>
      <c r="Q170">
        <v>5.7466303849999996</v>
      </c>
      <c r="R170">
        <v>5.6416019410000002</v>
      </c>
      <c r="S170">
        <v>6.1952740469999998</v>
      </c>
      <c r="T170">
        <v>5.2473074420000003</v>
      </c>
      <c r="U170">
        <v>5.4677749010800003</v>
      </c>
    </row>
    <row r="171" spans="1:21" x14ac:dyDescent="0.25">
      <c r="A171" t="s">
        <v>395</v>
      </c>
      <c r="B171">
        <v>7.7117000000000004</v>
      </c>
      <c r="C171">
        <v>6.9111769379999997</v>
      </c>
      <c r="D171">
        <v>7.4425484629999996</v>
      </c>
      <c r="E171">
        <v>7.4377198399999997</v>
      </c>
      <c r="F171">
        <v>7.2637354900000002</v>
      </c>
      <c r="G171">
        <v>6.8996727629999999</v>
      </c>
      <c r="H171">
        <v>7.2777589156699998</v>
      </c>
      <c r="I171">
        <v>6.270059163</v>
      </c>
      <c r="J171">
        <v>6.2625139360000004</v>
      </c>
      <c r="K171">
        <v>7.2177900030000002</v>
      </c>
      <c r="L171">
        <v>6.5027726469999996</v>
      </c>
      <c r="M171">
        <v>6.3823009969999998</v>
      </c>
      <c r="N171">
        <v>6.1827094589999998</v>
      </c>
      <c r="O171">
        <v>7.318582857</v>
      </c>
      <c r="P171">
        <v>6.9992439470000001</v>
      </c>
      <c r="Q171">
        <v>6.5054812889999996</v>
      </c>
      <c r="R171">
        <v>6.4618362229999997</v>
      </c>
      <c r="S171">
        <v>7.5747622620000001</v>
      </c>
      <c r="T171">
        <v>5.9542196069999997</v>
      </c>
      <c r="U171">
        <v>6.6360226991699998</v>
      </c>
    </row>
    <row r="172" spans="1:21" x14ac:dyDescent="0.25">
      <c r="A172" t="s">
        <v>1852</v>
      </c>
      <c r="B172">
        <v>8.1027000000000005</v>
      </c>
      <c r="C172">
        <v>6.1848510819999998</v>
      </c>
      <c r="D172">
        <v>5.8361304919999997</v>
      </c>
      <c r="E172">
        <v>6.0382308699999996</v>
      </c>
      <c r="F172">
        <v>6.08188393</v>
      </c>
      <c r="G172">
        <v>5.8985586640000003</v>
      </c>
      <c r="H172">
        <v>6.3570591729999997</v>
      </c>
      <c r="I172">
        <v>5.8316065679999998</v>
      </c>
      <c r="J172">
        <v>5.8033924399999997</v>
      </c>
      <c r="K172">
        <v>5.9736583530000003</v>
      </c>
      <c r="L172">
        <v>6.0867567669999998</v>
      </c>
      <c r="M172">
        <v>6.0491085790000003</v>
      </c>
      <c r="N172">
        <v>5.5241220139999996</v>
      </c>
      <c r="O172">
        <v>5.8163210699999999</v>
      </c>
      <c r="P172">
        <v>5.5411793090000003</v>
      </c>
      <c r="Q172">
        <v>5.2562430859999996</v>
      </c>
      <c r="R172">
        <v>5.7033225679999999</v>
      </c>
      <c r="S172">
        <v>5.8669358169999999</v>
      </c>
      <c r="T172">
        <v>5.2059150790000004</v>
      </c>
      <c r="U172">
        <v>5.7215468041699999</v>
      </c>
    </row>
    <row r="173" spans="1:21" x14ac:dyDescent="0.25">
      <c r="A173" t="s">
        <v>889</v>
      </c>
      <c r="B173">
        <v>7.39079</v>
      </c>
      <c r="C173">
        <v>5.42169452</v>
      </c>
      <c r="D173">
        <v>5.4152896589999999</v>
      </c>
      <c r="E173">
        <v>5.3126516119999998</v>
      </c>
      <c r="F173">
        <v>5.383130897</v>
      </c>
      <c r="G173">
        <v>5.5226152099999997</v>
      </c>
      <c r="H173">
        <v>5.7410286496699996</v>
      </c>
      <c r="I173">
        <v>4.8431894059999996</v>
      </c>
      <c r="J173">
        <v>4.6359245119999999</v>
      </c>
      <c r="K173">
        <v>4.9970323509999997</v>
      </c>
      <c r="L173">
        <v>5.1489505849999997</v>
      </c>
      <c r="M173">
        <v>4.814797285</v>
      </c>
      <c r="N173">
        <v>5.0618083990000002</v>
      </c>
      <c r="O173">
        <v>5.4527606259999999</v>
      </c>
      <c r="P173">
        <v>5.1805834080000004</v>
      </c>
      <c r="Q173">
        <v>5.2269536859999999</v>
      </c>
      <c r="R173">
        <v>5.3066909329999996</v>
      </c>
      <c r="S173">
        <v>5.270905816</v>
      </c>
      <c r="T173">
        <v>5.3393309699999998</v>
      </c>
      <c r="U173">
        <v>5.1065773314199996</v>
      </c>
    </row>
    <row r="174" spans="1:21" x14ac:dyDescent="0.25">
      <c r="A174" t="s">
        <v>2823</v>
      </c>
      <c r="B174">
        <v>10.393829999999999</v>
      </c>
      <c r="C174">
        <v>8.2982003689999999</v>
      </c>
      <c r="D174">
        <v>8.5689646620000008</v>
      </c>
      <c r="E174">
        <v>8.3070210319999997</v>
      </c>
      <c r="F174">
        <v>8.5435795040000002</v>
      </c>
      <c r="G174">
        <v>8.4257561659999993</v>
      </c>
      <c r="H174">
        <v>8.7562252888300005</v>
      </c>
      <c r="I174">
        <v>8.1300287579999999</v>
      </c>
      <c r="J174">
        <v>8.0998149900000005</v>
      </c>
      <c r="K174">
        <v>7.8719437980000002</v>
      </c>
      <c r="L174">
        <v>7.9597726260000004</v>
      </c>
      <c r="M174">
        <v>7.5595389610000003</v>
      </c>
      <c r="N174">
        <v>7.5270059590000002</v>
      </c>
      <c r="O174">
        <v>8.6063186510000005</v>
      </c>
      <c r="P174">
        <v>8.648322641</v>
      </c>
      <c r="Q174">
        <v>8.4860054090000006</v>
      </c>
      <c r="R174">
        <v>8.4693481909999999</v>
      </c>
      <c r="S174">
        <v>8.4254767729999998</v>
      </c>
      <c r="T174">
        <v>7.6810917359999999</v>
      </c>
      <c r="U174">
        <v>8.1220557077500004</v>
      </c>
    </row>
    <row r="175" spans="1:21" x14ac:dyDescent="0.25">
      <c r="A175" t="s">
        <v>4193</v>
      </c>
      <c r="B175">
        <v>8.3679400000000008</v>
      </c>
      <c r="C175">
        <v>6.0042495840000001</v>
      </c>
      <c r="D175">
        <v>6.5978462630000001</v>
      </c>
      <c r="E175">
        <v>6.2541993140000001</v>
      </c>
      <c r="F175">
        <v>6.4121487769999996</v>
      </c>
      <c r="G175">
        <v>6.2008076470000004</v>
      </c>
      <c r="H175">
        <v>6.6395319308299996</v>
      </c>
      <c r="I175">
        <v>5.3428182939999997</v>
      </c>
      <c r="J175">
        <v>5.6322340290000001</v>
      </c>
      <c r="K175">
        <v>5.6088564480000001</v>
      </c>
      <c r="L175">
        <v>6.0676388709999998</v>
      </c>
      <c r="M175">
        <v>5.6076821600000004</v>
      </c>
      <c r="N175">
        <v>5.5642277389999997</v>
      </c>
      <c r="O175">
        <v>6.4362330539999997</v>
      </c>
      <c r="P175">
        <v>6.3528708370000002</v>
      </c>
      <c r="Q175">
        <v>6.4074918470000002</v>
      </c>
      <c r="R175">
        <v>6.2300717170000004</v>
      </c>
      <c r="S175">
        <v>6.3759079060000001</v>
      </c>
      <c r="T175">
        <v>6.4391661149999999</v>
      </c>
      <c r="U175">
        <v>6.0054332514200004</v>
      </c>
    </row>
    <row r="176" spans="1:21" x14ac:dyDescent="0.25">
      <c r="A176" t="s">
        <v>3757</v>
      </c>
      <c r="B176">
        <v>7.8977500000000003</v>
      </c>
      <c r="C176">
        <v>5.4732158430000002</v>
      </c>
      <c r="D176">
        <v>5.609798391</v>
      </c>
      <c r="E176">
        <v>5.5088770240000002</v>
      </c>
      <c r="F176">
        <v>5.2455769390000002</v>
      </c>
      <c r="G176">
        <v>5.8259048990000002</v>
      </c>
      <c r="H176">
        <v>5.9268538493299996</v>
      </c>
      <c r="I176">
        <v>5.2491295549999997</v>
      </c>
      <c r="J176">
        <v>5.1219424580000004</v>
      </c>
      <c r="K176">
        <v>5.038554338</v>
      </c>
      <c r="L176">
        <v>5.1473784440000001</v>
      </c>
      <c r="M176">
        <v>4.9018142290000002</v>
      </c>
      <c r="N176">
        <v>5.6902236789999998</v>
      </c>
      <c r="O176">
        <v>5.3556580050000004</v>
      </c>
      <c r="P176">
        <v>5.5808787000000004</v>
      </c>
      <c r="Q176">
        <v>5.441632158</v>
      </c>
      <c r="R176">
        <v>5.5071939820000004</v>
      </c>
      <c r="S176">
        <v>5.4398331879999997</v>
      </c>
      <c r="T176">
        <v>5.0870416929999998</v>
      </c>
      <c r="U176">
        <v>5.2967733690800003</v>
      </c>
    </row>
    <row r="177" spans="1:21" x14ac:dyDescent="0.25">
      <c r="A177" t="s">
        <v>716</v>
      </c>
      <c r="B177">
        <v>8.1540700000000008</v>
      </c>
      <c r="C177">
        <v>5.9236680689999996</v>
      </c>
      <c r="D177">
        <v>6.2997905369999998</v>
      </c>
      <c r="E177">
        <v>5.9311183999999999</v>
      </c>
      <c r="F177">
        <v>6.1879413129999996</v>
      </c>
      <c r="G177">
        <v>6.1651115010000002</v>
      </c>
      <c r="H177">
        <v>6.4436166366699998</v>
      </c>
      <c r="I177">
        <v>5.9116103659999997</v>
      </c>
      <c r="J177">
        <v>5.8719102520000002</v>
      </c>
      <c r="K177">
        <v>5.760452291</v>
      </c>
      <c r="L177">
        <v>5.6897219840000002</v>
      </c>
      <c r="M177">
        <v>5.7643424410000002</v>
      </c>
      <c r="N177">
        <v>5.8454584839999999</v>
      </c>
      <c r="O177">
        <v>5.8274723640000001</v>
      </c>
      <c r="P177">
        <v>5.6695287670000001</v>
      </c>
      <c r="Q177">
        <v>5.843510083</v>
      </c>
      <c r="R177">
        <v>5.7787715830000002</v>
      </c>
      <c r="S177">
        <v>5.937173971</v>
      </c>
      <c r="T177">
        <v>5.8644656590000004</v>
      </c>
      <c r="U177">
        <v>5.8137015204200004</v>
      </c>
    </row>
    <row r="178" spans="1:21" x14ac:dyDescent="0.25">
      <c r="A178" t="s">
        <v>3927</v>
      </c>
      <c r="B178">
        <v>7.6459999999999999</v>
      </c>
      <c r="C178">
        <v>5.4472804039999998</v>
      </c>
      <c r="D178">
        <v>5.0602516380000004</v>
      </c>
      <c r="E178">
        <v>5.437566908</v>
      </c>
      <c r="F178">
        <v>5.0144330180000001</v>
      </c>
      <c r="G178">
        <v>5.2832903590000004</v>
      </c>
      <c r="H178">
        <v>5.6481370545000003</v>
      </c>
      <c r="I178">
        <v>5.0744232900000004</v>
      </c>
      <c r="J178">
        <v>5.034096849</v>
      </c>
      <c r="K178">
        <v>4.9289779239999998</v>
      </c>
      <c r="L178">
        <v>5.0509011959999999</v>
      </c>
      <c r="M178">
        <v>5.3296839880000002</v>
      </c>
      <c r="N178">
        <v>4.8170728799999996</v>
      </c>
      <c r="O178">
        <v>5.179774138</v>
      </c>
      <c r="P178">
        <v>4.955453501</v>
      </c>
      <c r="Q178">
        <v>4.9736026469999999</v>
      </c>
      <c r="R178">
        <v>5.1482776379999997</v>
      </c>
      <c r="S178">
        <v>5.2669072210000003</v>
      </c>
      <c r="T178">
        <v>4.4901554260000003</v>
      </c>
      <c r="U178">
        <v>5.0207772248299998</v>
      </c>
    </row>
    <row r="179" spans="1:21" x14ac:dyDescent="0.25">
      <c r="A179" t="s">
        <v>341</v>
      </c>
      <c r="B179">
        <v>5.9665900000000001</v>
      </c>
      <c r="C179">
        <v>4.2680161300000004</v>
      </c>
      <c r="D179">
        <v>4.1655241409999997</v>
      </c>
      <c r="E179">
        <v>3.9628719289999998</v>
      </c>
      <c r="F179">
        <v>4.0949601539999998</v>
      </c>
      <c r="G179">
        <v>4.5615425959999998</v>
      </c>
      <c r="H179">
        <v>4.5032508250000003</v>
      </c>
      <c r="I179">
        <v>3.9609151360000001</v>
      </c>
      <c r="J179">
        <v>3.927636873</v>
      </c>
      <c r="K179">
        <v>3.8574683959999998</v>
      </c>
      <c r="L179">
        <v>3.5447930150000002</v>
      </c>
      <c r="M179">
        <v>3.970623646</v>
      </c>
      <c r="N179">
        <v>3.5190837450000001</v>
      </c>
      <c r="O179">
        <v>3.7627761099999999</v>
      </c>
      <c r="P179">
        <v>3.8405368580000001</v>
      </c>
      <c r="Q179">
        <v>3.9071017100000001</v>
      </c>
      <c r="R179">
        <v>4.1292705500000002</v>
      </c>
      <c r="S179">
        <v>4.1292705500000002</v>
      </c>
      <c r="T179">
        <v>3.977663578</v>
      </c>
      <c r="U179">
        <v>3.8772616805800002</v>
      </c>
    </row>
    <row r="180" spans="1:21" x14ac:dyDescent="0.25">
      <c r="A180" t="s">
        <v>2631</v>
      </c>
      <c r="B180">
        <v>10.201449999999999</v>
      </c>
      <c r="C180">
        <v>7.7567615270000001</v>
      </c>
      <c r="D180">
        <v>8.1070233169999995</v>
      </c>
      <c r="E180">
        <v>7.7660733249999998</v>
      </c>
      <c r="F180">
        <v>8.0081008259999997</v>
      </c>
      <c r="G180">
        <v>7.9716536800000002</v>
      </c>
      <c r="H180">
        <v>8.3018437791699995</v>
      </c>
      <c r="I180">
        <v>7.4611261510000002</v>
      </c>
      <c r="J180">
        <v>7.3967671839999998</v>
      </c>
      <c r="K180">
        <v>7.9593439310000003</v>
      </c>
      <c r="L180">
        <v>7.5383548940000003</v>
      </c>
      <c r="M180">
        <v>7.446418306</v>
      </c>
      <c r="N180">
        <v>7.6726940670000001</v>
      </c>
      <c r="O180">
        <v>7.6566999740000004</v>
      </c>
      <c r="P180">
        <v>7.9789214470000003</v>
      </c>
      <c r="Q180">
        <v>7.5826164089999999</v>
      </c>
      <c r="R180">
        <v>7.7640494230000003</v>
      </c>
      <c r="S180">
        <v>7.8152189600000002</v>
      </c>
      <c r="T180">
        <v>7.8574894469999998</v>
      </c>
      <c r="U180">
        <v>7.6774750160799998</v>
      </c>
    </row>
    <row r="181" spans="1:21" x14ac:dyDescent="0.25">
      <c r="A181" t="s">
        <v>2018</v>
      </c>
      <c r="B181">
        <v>10.77323</v>
      </c>
      <c r="C181">
        <v>8.5635369089999998</v>
      </c>
      <c r="D181">
        <v>8.6493895030000001</v>
      </c>
      <c r="E181">
        <v>8.4268848320000007</v>
      </c>
      <c r="F181">
        <v>8.4978773410000006</v>
      </c>
      <c r="G181">
        <v>8.8563943409999997</v>
      </c>
      <c r="H181">
        <v>8.9612188209999992</v>
      </c>
      <c r="I181">
        <v>8.3116528029999994</v>
      </c>
      <c r="J181">
        <v>8.0768515870000002</v>
      </c>
      <c r="K181">
        <v>8.0625702290000003</v>
      </c>
      <c r="L181">
        <v>8.4013025389999996</v>
      </c>
      <c r="M181">
        <v>8.0435349059999997</v>
      </c>
      <c r="N181">
        <v>8.2390971729999993</v>
      </c>
      <c r="O181">
        <v>8.3964207729999991</v>
      </c>
      <c r="P181">
        <v>8.4209947659999997</v>
      </c>
      <c r="Q181">
        <v>8.4492109749999997</v>
      </c>
      <c r="R181">
        <v>8.3647563619999996</v>
      </c>
      <c r="S181">
        <v>8.7824440250000002</v>
      </c>
      <c r="T181">
        <v>8.5033361270000007</v>
      </c>
      <c r="U181">
        <v>8.3376810220799999</v>
      </c>
    </row>
    <row r="182" spans="1:21" x14ac:dyDescent="0.25">
      <c r="A182" t="s">
        <v>2436</v>
      </c>
      <c r="B182">
        <v>8.8502799999999997</v>
      </c>
      <c r="C182">
        <v>6.7234403699999996</v>
      </c>
      <c r="D182">
        <v>6.5822827720000001</v>
      </c>
      <c r="E182">
        <v>6.7268466389999997</v>
      </c>
      <c r="F182">
        <v>6.5196201120000001</v>
      </c>
      <c r="G182">
        <v>6.6615498779999998</v>
      </c>
      <c r="H182">
        <v>7.0106699618299997</v>
      </c>
      <c r="I182">
        <v>6.3975085399999996</v>
      </c>
      <c r="J182">
        <v>6.5044987860000001</v>
      </c>
      <c r="K182">
        <v>6.278117387</v>
      </c>
      <c r="L182">
        <v>6.0140528169999996</v>
      </c>
      <c r="M182">
        <v>5.9739963329999997</v>
      </c>
      <c r="N182">
        <v>6.1684155629999999</v>
      </c>
      <c r="O182">
        <v>6.534872386</v>
      </c>
      <c r="P182">
        <v>6.464291191</v>
      </c>
      <c r="Q182">
        <v>6.6703230529999997</v>
      </c>
      <c r="R182">
        <v>6.60036077</v>
      </c>
      <c r="S182">
        <v>6.3839518860000002</v>
      </c>
      <c r="T182">
        <v>6.6937539739999998</v>
      </c>
      <c r="U182">
        <v>6.3903452238299998</v>
      </c>
    </row>
    <row r="183" spans="1:21" x14ac:dyDescent="0.25">
      <c r="A183" t="s">
        <v>953</v>
      </c>
      <c r="B183">
        <v>9.8641299999999994</v>
      </c>
      <c r="C183">
        <v>7.9343774600000003</v>
      </c>
      <c r="D183">
        <v>7.8888792529999998</v>
      </c>
      <c r="E183">
        <v>8.0297551350000003</v>
      </c>
      <c r="F183">
        <v>7.7519125290000002</v>
      </c>
      <c r="G183">
        <v>7.9334296379999998</v>
      </c>
      <c r="H183">
        <v>8.2337473358299995</v>
      </c>
      <c r="I183">
        <v>7.483962944</v>
      </c>
      <c r="J183">
        <v>7.6828600360000001</v>
      </c>
      <c r="K183">
        <v>7.7019270889999998</v>
      </c>
      <c r="L183">
        <v>7.1643222399999997</v>
      </c>
      <c r="M183">
        <v>7.4671526830000001</v>
      </c>
      <c r="N183">
        <v>7.7545251459999998</v>
      </c>
      <c r="O183">
        <v>7.6987558150000002</v>
      </c>
      <c r="P183">
        <v>7.7610533779999997</v>
      </c>
      <c r="Q183">
        <v>7.8282481099999996</v>
      </c>
      <c r="R183">
        <v>7.394654718</v>
      </c>
      <c r="S183">
        <v>7.4429305450000003</v>
      </c>
      <c r="T183">
        <v>7.9950320399999999</v>
      </c>
      <c r="U183">
        <v>7.61461872867</v>
      </c>
    </row>
    <row r="184" spans="1:21" x14ac:dyDescent="0.25">
      <c r="A184" t="s">
        <v>3088</v>
      </c>
      <c r="B184">
        <v>12.25055</v>
      </c>
      <c r="C184">
        <v>10.054958340000001</v>
      </c>
      <c r="D184">
        <v>10.11732293</v>
      </c>
      <c r="E184">
        <v>10.08899544</v>
      </c>
      <c r="F184">
        <v>9.8827554979999999</v>
      </c>
      <c r="G184">
        <v>10.28671712</v>
      </c>
      <c r="H184">
        <v>10.4468832213</v>
      </c>
      <c r="I184">
        <v>10.09757263</v>
      </c>
      <c r="J184">
        <v>9.8182468210000007</v>
      </c>
      <c r="K184">
        <v>9.9026374490000002</v>
      </c>
      <c r="L184">
        <v>9.5428691820000004</v>
      </c>
      <c r="M184">
        <v>9.6524255889999999</v>
      </c>
      <c r="N184">
        <v>9.5836221259999999</v>
      </c>
      <c r="O184">
        <v>9.7439581489999991</v>
      </c>
      <c r="P184">
        <v>10.202319879999999</v>
      </c>
      <c r="Q184">
        <v>9.6124200240000004</v>
      </c>
      <c r="R184">
        <v>10.0581152</v>
      </c>
      <c r="S184">
        <v>9.3977938139999999</v>
      </c>
      <c r="T184">
        <v>10.35287903</v>
      </c>
      <c r="U184">
        <v>9.8304049911700009</v>
      </c>
    </row>
    <row r="185" spans="1:21" x14ac:dyDescent="0.25">
      <c r="A185" t="s">
        <v>3058</v>
      </c>
      <c r="B185">
        <v>7.5089899999999998</v>
      </c>
      <c r="C185">
        <v>5.5637075290000002</v>
      </c>
      <c r="D185">
        <v>5.2315722400000002</v>
      </c>
      <c r="E185">
        <v>5.6234486629999996</v>
      </c>
      <c r="F185">
        <v>5.3121815799999998</v>
      </c>
      <c r="G185">
        <v>5.2434227370000004</v>
      </c>
      <c r="H185">
        <v>5.7472204581700002</v>
      </c>
      <c r="I185">
        <v>5.1821673280000002</v>
      </c>
      <c r="J185">
        <v>5.0621192080000004</v>
      </c>
      <c r="K185">
        <v>5.1922631170000004</v>
      </c>
      <c r="L185">
        <v>5.2648343569999998</v>
      </c>
      <c r="M185">
        <v>4.7146084119999996</v>
      </c>
      <c r="N185">
        <v>4.4803968850000002</v>
      </c>
      <c r="O185">
        <v>5.5059361349999998</v>
      </c>
      <c r="P185">
        <v>5.3551917250000001</v>
      </c>
      <c r="Q185">
        <v>5.0959351220000002</v>
      </c>
      <c r="R185">
        <v>5.160525528</v>
      </c>
      <c r="S185">
        <v>5.5179214979999998</v>
      </c>
      <c r="T185">
        <v>5.1178359550000003</v>
      </c>
      <c r="U185">
        <v>5.1374779391700001</v>
      </c>
    </row>
    <row r="186" spans="1:21" x14ac:dyDescent="0.25">
      <c r="A186" t="s">
        <v>2133</v>
      </c>
      <c r="B186">
        <v>8.1268100000000008</v>
      </c>
      <c r="C186">
        <v>6.7652825249999999</v>
      </c>
      <c r="D186">
        <v>6.5963615420000004</v>
      </c>
      <c r="E186">
        <v>6.9814914400000001</v>
      </c>
      <c r="F186">
        <v>6.550912286</v>
      </c>
      <c r="G186">
        <v>6.5387697720000002</v>
      </c>
      <c r="H186">
        <v>6.9266045941699996</v>
      </c>
      <c r="I186">
        <v>6.6511262230000003</v>
      </c>
      <c r="J186">
        <v>6.6368854329999998</v>
      </c>
      <c r="K186">
        <v>6.7028144440000004</v>
      </c>
      <c r="L186">
        <v>6.7628060300000001</v>
      </c>
      <c r="M186">
        <v>6.6887570009999999</v>
      </c>
      <c r="N186">
        <v>6.2499530679999999</v>
      </c>
      <c r="O186">
        <v>6.16772717</v>
      </c>
      <c r="P186">
        <v>6.1706926969999998</v>
      </c>
      <c r="Q186">
        <v>6.0886436310000001</v>
      </c>
      <c r="R186">
        <v>6.1589476789999997</v>
      </c>
      <c r="S186">
        <v>6.5065175819999999</v>
      </c>
      <c r="T186">
        <v>5.0316482379999998</v>
      </c>
      <c r="U186">
        <v>6.3180432663300001</v>
      </c>
    </row>
    <row r="187" spans="1:21" x14ac:dyDescent="0.25">
      <c r="A187" t="s">
        <v>3969</v>
      </c>
      <c r="B187">
        <v>7.3543000000000003</v>
      </c>
      <c r="C187">
        <v>5.4576367039999996</v>
      </c>
      <c r="D187">
        <v>5.1527609209999996</v>
      </c>
      <c r="E187">
        <v>5.1440901590000001</v>
      </c>
      <c r="F187">
        <v>5.1469251109999998</v>
      </c>
      <c r="G187">
        <v>5.6263394169999996</v>
      </c>
      <c r="H187">
        <v>5.6470087186700004</v>
      </c>
      <c r="I187">
        <v>5.0578338589999996</v>
      </c>
      <c r="J187">
        <v>5.0898822749999999</v>
      </c>
      <c r="K187">
        <v>5.3242753030000003</v>
      </c>
      <c r="L187">
        <v>5.1063607949999996</v>
      </c>
      <c r="M187">
        <v>4.910520913</v>
      </c>
      <c r="N187">
        <v>4.688899728</v>
      </c>
      <c r="O187">
        <v>5.1209784970000003</v>
      </c>
      <c r="P187">
        <v>5.5409868940000004</v>
      </c>
      <c r="Q187">
        <v>5.2216192960000001</v>
      </c>
      <c r="R187">
        <v>5.2886416350000003</v>
      </c>
      <c r="S187">
        <v>5.0278089660000003</v>
      </c>
      <c r="T187">
        <v>4.0958440869999997</v>
      </c>
      <c r="U187">
        <v>5.0394710206699997</v>
      </c>
    </row>
    <row r="188" spans="1:21" x14ac:dyDescent="0.25">
      <c r="A188" t="s">
        <v>1283</v>
      </c>
      <c r="B188">
        <v>7.7794400000000001</v>
      </c>
      <c r="C188">
        <v>5.6797543179999996</v>
      </c>
      <c r="D188">
        <v>5.8505790380000002</v>
      </c>
      <c r="E188">
        <v>5.6834429650000002</v>
      </c>
      <c r="F188">
        <v>5.6461596170000004</v>
      </c>
      <c r="G188">
        <v>5.9319738510000004</v>
      </c>
      <c r="H188">
        <v>6.0952249648299999</v>
      </c>
      <c r="I188">
        <v>5.3325501170000003</v>
      </c>
      <c r="J188">
        <v>5.2137827310000002</v>
      </c>
      <c r="K188">
        <v>5.443857188</v>
      </c>
      <c r="L188">
        <v>5.5771322620000001</v>
      </c>
      <c r="M188">
        <v>5.405318329</v>
      </c>
      <c r="N188">
        <v>5.1246394439999996</v>
      </c>
      <c r="O188">
        <v>5.6725987829999998</v>
      </c>
      <c r="P188">
        <v>5.6506559310000002</v>
      </c>
      <c r="Q188">
        <v>5.6087017189999999</v>
      </c>
      <c r="R188">
        <v>5.7027909289999998</v>
      </c>
      <c r="S188">
        <v>5.4955920919999999</v>
      </c>
      <c r="T188">
        <v>5.6248534110000001</v>
      </c>
      <c r="U188">
        <v>5.4877060780000004</v>
      </c>
    </row>
    <row r="189" spans="1:21" x14ac:dyDescent="0.25">
      <c r="A189" t="s">
        <v>3682</v>
      </c>
      <c r="B189">
        <v>7.3577500000000002</v>
      </c>
      <c r="C189">
        <v>5.4854029999999998</v>
      </c>
      <c r="D189">
        <v>4.7763472250000003</v>
      </c>
      <c r="E189">
        <v>5.2254719090000004</v>
      </c>
      <c r="F189">
        <v>4.9157530319999996</v>
      </c>
      <c r="G189">
        <v>5.2426213820000003</v>
      </c>
      <c r="H189">
        <v>5.5005577580000002</v>
      </c>
      <c r="I189">
        <v>5.2239955619999998</v>
      </c>
      <c r="J189">
        <v>4.8189034499999996</v>
      </c>
      <c r="K189">
        <v>4.8594463250000004</v>
      </c>
      <c r="L189">
        <v>5.0407041189999999</v>
      </c>
      <c r="M189">
        <v>4.5289420390000004</v>
      </c>
      <c r="N189">
        <v>4.7474091789999999</v>
      </c>
      <c r="O189">
        <v>5.0296380159999998</v>
      </c>
      <c r="P189">
        <v>5.1847898319999999</v>
      </c>
      <c r="Q189">
        <v>5.0776484750000002</v>
      </c>
      <c r="R189">
        <v>4.9794913410000001</v>
      </c>
      <c r="S189">
        <v>4.6696212340000001</v>
      </c>
      <c r="T189">
        <v>4.5691037469999998</v>
      </c>
      <c r="U189">
        <v>4.8941411099199996</v>
      </c>
    </row>
    <row r="190" spans="1:21" x14ac:dyDescent="0.25">
      <c r="A190" t="s">
        <v>1550</v>
      </c>
      <c r="B190">
        <v>8.9215400000000002</v>
      </c>
      <c r="C190">
        <v>7.0243453560000004</v>
      </c>
      <c r="D190">
        <v>7.0732703020000001</v>
      </c>
      <c r="E190">
        <v>7.1376404019999997</v>
      </c>
      <c r="F190">
        <v>6.9831584700000002</v>
      </c>
      <c r="G190">
        <v>7.0122826839999997</v>
      </c>
      <c r="H190">
        <v>7.3587062023299996</v>
      </c>
      <c r="I190">
        <v>6.5596330790000001</v>
      </c>
      <c r="J190">
        <v>6.3081324099999998</v>
      </c>
      <c r="K190">
        <v>6.4783779990000001</v>
      </c>
      <c r="L190">
        <v>7.0427647220000003</v>
      </c>
      <c r="M190">
        <v>6.8257230829999997</v>
      </c>
      <c r="N190">
        <v>6.6009856820000001</v>
      </c>
      <c r="O190">
        <v>7.1954168540000003</v>
      </c>
      <c r="P190">
        <v>7.0995663340000004</v>
      </c>
      <c r="Q190">
        <v>6.9265183690000001</v>
      </c>
      <c r="R190">
        <v>6.9777902760000003</v>
      </c>
      <c r="S190">
        <v>6.7608383859999996</v>
      </c>
      <c r="T190">
        <v>6.2595728939999997</v>
      </c>
      <c r="U190">
        <v>6.7529433406699999</v>
      </c>
    </row>
    <row r="191" spans="1:21" x14ac:dyDescent="0.25">
      <c r="A191" t="s">
        <v>2381</v>
      </c>
      <c r="B191">
        <v>7.4664900000000003</v>
      </c>
      <c r="C191">
        <v>5.1829766770000001</v>
      </c>
      <c r="D191">
        <v>5.5490197209999996</v>
      </c>
      <c r="E191">
        <v>5.4889632610000003</v>
      </c>
      <c r="F191">
        <v>5.2390068210000003</v>
      </c>
      <c r="G191">
        <v>5.3376292110000003</v>
      </c>
      <c r="H191">
        <v>5.7106809485000003</v>
      </c>
      <c r="I191">
        <v>4.8154145210000001</v>
      </c>
      <c r="J191">
        <v>5.025805343</v>
      </c>
      <c r="K191">
        <v>5.1358597330000002</v>
      </c>
      <c r="L191">
        <v>5.0445477270000003</v>
      </c>
      <c r="M191">
        <v>4.8560193629999997</v>
      </c>
      <c r="N191">
        <v>5.4153025079999999</v>
      </c>
      <c r="O191">
        <v>5.0846249449999998</v>
      </c>
      <c r="P191">
        <v>5.3591789700000003</v>
      </c>
      <c r="Q191">
        <v>5.3426853789999997</v>
      </c>
      <c r="R191">
        <v>5.3488661139999998</v>
      </c>
      <c r="S191">
        <v>5.2097237549999997</v>
      </c>
      <c r="T191">
        <v>4.6234694249999997</v>
      </c>
      <c r="U191">
        <v>5.1051248152499999</v>
      </c>
    </row>
    <row r="192" spans="1:21" x14ac:dyDescent="0.25">
      <c r="A192" t="s">
        <v>4009</v>
      </c>
      <c r="B192">
        <v>8.1511300000000002</v>
      </c>
      <c r="C192">
        <v>6.3305393700000003</v>
      </c>
      <c r="D192">
        <v>5.8747188799999996</v>
      </c>
      <c r="E192">
        <v>6.3456391730000004</v>
      </c>
      <c r="F192">
        <v>5.931414502</v>
      </c>
      <c r="G192">
        <v>6.0175383890000003</v>
      </c>
      <c r="H192">
        <v>6.4418300523300003</v>
      </c>
      <c r="I192">
        <v>5.7563895660000002</v>
      </c>
      <c r="J192">
        <v>5.174233353</v>
      </c>
      <c r="K192">
        <v>5.1905844559999998</v>
      </c>
      <c r="L192">
        <v>5.8986511039999998</v>
      </c>
      <c r="M192">
        <v>5.8313703380000002</v>
      </c>
      <c r="N192">
        <v>5.5723159329999996</v>
      </c>
      <c r="O192">
        <v>6.0840605019999998</v>
      </c>
      <c r="P192">
        <v>5.9273548839999997</v>
      </c>
      <c r="Q192">
        <v>6.2551166780000003</v>
      </c>
      <c r="R192">
        <v>6.0161279619999997</v>
      </c>
      <c r="S192">
        <v>6.1689711550000004</v>
      </c>
      <c r="T192">
        <v>6.1697929480000004</v>
      </c>
      <c r="U192">
        <v>5.8370807399200002</v>
      </c>
    </row>
    <row r="193" spans="1:21" x14ac:dyDescent="0.25">
      <c r="A193" t="s">
        <v>1357</v>
      </c>
      <c r="B193">
        <v>6.4151999999999996</v>
      </c>
      <c r="C193">
        <v>4.3910388129999998</v>
      </c>
      <c r="D193">
        <v>4.7972488880000004</v>
      </c>
      <c r="E193">
        <v>4.9864974889999996</v>
      </c>
      <c r="F193">
        <v>4.4504599450000004</v>
      </c>
      <c r="G193">
        <v>4.332595854</v>
      </c>
      <c r="H193">
        <v>4.8955068314999997</v>
      </c>
      <c r="I193">
        <v>4.4543098199999998</v>
      </c>
      <c r="J193">
        <v>4.4819892780000004</v>
      </c>
      <c r="K193">
        <v>4.2449074539999998</v>
      </c>
      <c r="L193">
        <v>4.0828723480000004</v>
      </c>
      <c r="M193">
        <v>4.024317988</v>
      </c>
      <c r="N193">
        <v>3.771086215</v>
      </c>
      <c r="O193">
        <v>4.3017251119999997</v>
      </c>
      <c r="P193">
        <v>4.5288316020000003</v>
      </c>
      <c r="Q193">
        <v>4.170366574</v>
      </c>
      <c r="R193">
        <v>4.3113988030000003</v>
      </c>
      <c r="S193">
        <v>4.7836015200000004</v>
      </c>
      <c r="T193">
        <v>4.3411929650000003</v>
      </c>
      <c r="U193">
        <v>4.2913833065800002</v>
      </c>
    </row>
    <row r="194" spans="1:21" x14ac:dyDescent="0.25">
      <c r="A194" t="s">
        <v>796</v>
      </c>
      <c r="B194">
        <v>8.7176399999999994</v>
      </c>
      <c r="C194">
        <v>6.8437396860000002</v>
      </c>
      <c r="D194">
        <v>7.090716166</v>
      </c>
      <c r="E194">
        <v>6.8361871550000002</v>
      </c>
      <c r="F194">
        <v>7.1135335040000003</v>
      </c>
      <c r="G194">
        <v>6.9291430480000002</v>
      </c>
      <c r="H194">
        <v>7.2551599265000002</v>
      </c>
      <c r="I194">
        <v>6.6088947029999998</v>
      </c>
      <c r="J194">
        <v>6.5676657020000002</v>
      </c>
      <c r="K194">
        <v>6.5990133719999999</v>
      </c>
      <c r="L194">
        <v>6.4183360540000001</v>
      </c>
      <c r="M194">
        <v>6.218594038</v>
      </c>
      <c r="N194">
        <v>6.2902336859999997</v>
      </c>
      <c r="O194">
        <v>6.9154441039999996</v>
      </c>
      <c r="P194">
        <v>6.9456988199999996</v>
      </c>
      <c r="Q194">
        <v>6.9863707829999999</v>
      </c>
      <c r="R194">
        <v>6.8651899519999997</v>
      </c>
      <c r="S194">
        <v>6.956529969</v>
      </c>
      <c r="T194">
        <v>6.443643786</v>
      </c>
      <c r="U194">
        <v>6.6513012474200002</v>
      </c>
    </row>
    <row r="195" spans="1:21" x14ac:dyDescent="0.25">
      <c r="A195" t="s">
        <v>3426</v>
      </c>
      <c r="B195">
        <v>7.1779999999999999</v>
      </c>
      <c r="C195">
        <v>5.0274637389999999</v>
      </c>
      <c r="D195">
        <v>4.7003844130000001</v>
      </c>
      <c r="E195">
        <v>4.6432218509999998</v>
      </c>
      <c r="F195">
        <v>4.836886754</v>
      </c>
      <c r="G195">
        <v>5.060358022</v>
      </c>
      <c r="H195">
        <v>5.24105246317</v>
      </c>
      <c r="I195">
        <v>4.4114750190000001</v>
      </c>
      <c r="J195">
        <v>4.5560661509999996</v>
      </c>
      <c r="K195">
        <v>4.6289010580000003</v>
      </c>
      <c r="L195">
        <v>4.6287857069999996</v>
      </c>
      <c r="M195">
        <v>4.5999667569999998</v>
      </c>
      <c r="N195">
        <v>4.3600697640000003</v>
      </c>
      <c r="O195">
        <v>4.6673198070000002</v>
      </c>
      <c r="P195">
        <v>4.772750984</v>
      </c>
      <c r="Q195">
        <v>4.8288458380000003</v>
      </c>
      <c r="R195">
        <v>4.639784122</v>
      </c>
      <c r="S195">
        <v>4.8538871300000004</v>
      </c>
      <c r="T195">
        <v>4.7104953759999999</v>
      </c>
      <c r="U195">
        <v>4.6381956427500004</v>
      </c>
    </row>
    <row r="196" spans="1:21" x14ac:dyDescent="0.25">
      <c r="A196" t="s">
        <v>822</v>
      </c>
      <c r="B196">
        <v>8.1600699999999993</v>
      </c>
      <c r="C196">
        <v>6.8511219250000002</v>
      </c>
      <c r="D196">
        <v>6.5311722879999996</v>
      </c>
      <c r="E196">
        <v>6.8793050730000003</v>
      </c>
      <c r="F196">
        <v>6.609751642</v>
      </c>
      <c r="G196">
        <v>6.5902071649999998</v>
      </c>
      <c r="H196">
        <v>6.9369380155</v>
      </c>
      <c r="I196">
        <v>6.7294005490000002</v>
      </c>
      <c r="J196">
        <v>6.5141185549999996</v>
      </c>
      <c r="K196">
        <v>6.5995222150000004</v>
      </c>
      <c r="L196">
        <v>6.2203385569999998</v>
      </c>
      <c r="M196">
        <v>5.9543839109999999</v>
      </c>
      <c r="N196">
        <v>5.8048088519999999</v>
      </c>
      <c r="O196">
        <v>6.7093836710000003</v>
      </c>
      <c r="P196">
        <v>6.384188397</v>
      </c>
      <c r="Q196">
        <v>6.7270918120000003</v>
      </c>
      <c r="R196">
        <v>6.3428824490000002</v>
      </c>
      <c r="S196">
        <v>6.4597613540000003</v>
      </c>
      <c r="T196">
        <v>5.5684400780000001</v>
      </c>
      <c r="U196">
        <v>6.3345266999999996</v>
      </c>
    </row>
    <row r="197" spans="1:21" x14ac:dyDescent="0.25">
      <c r="A197" t="s">
        <v>2516</v>
      </c>
      <c r="B197">
        <v>7.6415300000000004</v>
      </c>
      <c r="C197">
        <v>6.0160150699999999</v>
      </c>
      <c r="D197">
        <v>5.5005709810000001</v>
      </c>
      <c r="E197">
        <v>5.837641917</v>
      </c>
      <c r="F197">
        <v>5.7179416789999999</v>
      </c>
      <c r="G197">
        <v>5.7039395639999997</v>
      </c>
      <c r="H197">
        <v>6.0696065351700002</v>
      </c>
      <c r="I197">
        <v>5.4966167500000003</v>
      </c>
      <c r="J197">
        <v>5.4105037139999999</v>
      </c>
      <c r="K197">
        <v>4.9310686119999998</v>
      </c>
      <c r="L197">
        <v>5.3805049049999996</v>
      </c>
      <c r="M197">
        <v>5.0433763459999996</v>
      </c>
      <c r="N197">
        <v>4.9357878260000003</v>
      </c>
      <c r="O197">
        <v>5.9065773769999996</v>
      </c>
      <c r="P197">
        <v>5.7029379240000004</v>
      </c>
      <c r="Q197">
        <v>5.8564678590000003</v>
      </c>
      <c r="R197">
        <v>5.9080067659999997</v>
      </c>
      <c r="S197">
        <v>5.5278818870000004</v>
      </c>
      <c r="T197">
        <v>5.5218045069999997</v>
      </c>
      <c r="U197">
        <v>5.4684612060799997</v>
      </c>
    </row>
    <row r="198" spans="1:21" x14ac:dyDescent="0.25">
      <c r="A198" t="s">
        <v>852</v>
      </c>
      <c r="B198">
        <v>7.5419799999999997</v>
      </c>
      <c r="C198">
        <v>5.8759484679999998</v>
      </c>
      <c r="D198">
        <v>5.8025772870000001</v>
      </c>
      <c r="E198">
        <v>5.7388433750000001</v>
      </c>
      <c r="F198">
        <v>5.9767623990000001</v>
      </c>
      <c r="G198">
        <v>5.7973867869999998</v>
      </c>
      <c r="H198">
        <v>6.1222497193300001</v>
      </c>
      <c r="I198">
        <v>5.6381001959999999</v>
      </c>
      <c r="J198">
        <v>5.4867726560000003</v>
      </c>
      <c r="K198">
        <v>5.03462078</v>
      </c>
      <c r="L198">
        <v>5.4060406910000003</v>
      </c>
      <c r="M198">
        <v>5.113729309</v>
      </c>
      <c r="N198">
        <v>5.0612036319999998</v>
      </c>
      <c r="O198">
        <v>5.6579378939999998</v>
      </c>
      <c r="P198">
        <v>5.6391078400000003</v>
      </c>
      <c r="Q198">
        <v>5.841316827</v>
      </c>
      <c r="R198">
        <v>5.9568089689999999</v>
      </c>
      <c r="S198">
        <v>5.6722326829999998</v>
      </c>
      <c r="T198">
        <v>5.7582009080000001</v>
      </c>
      <c r="U198">
        <v>5.5221726987500004</v>
      </c>
    </row>
    <row r="199" spans="1:21" x14ac:dyDescent="0.25">
      <c r="A199" t="s">
        <v>583</v>
      </c>
      <c r="B199">
        <v>12.359400000000001</v>
      </c>
      <c r="C199">
        <v>10.808167859999999</v>
      </c>
      <c r="D199">
        <v>10.64016387</v>
      </c>
      <c r="E199">
        <v>10.803657579999999</v>
      </c>
      <c r="F199">
        <v>10.875486009999999</v>
      </c>
      <c r="G199">
        <v>10.47842749</v>
      </c>
      <c r="H199">
        <v>10.994217135</v>
      </c>
      <c r="I199">
        <v>10.328981069999999</v>
      </c>
      <c r="J199">
        <v>10.20987635</v>
      </c>
      <c r="K199">
        <v>10.06544517</v>
      </c>
      <c r="L199">
        <v>10.47613748</v>
      </c>
      <c r="M199">
        <v>10.05528647</v>
      </c>
      <c r="N199">
        <v>10.02104864</v>
      </c>
      <c r="O199">
        <v>10.659517170000001</v>
      </c>
      <c r="P199">
        <v>10.419178459999999</v>
      </c>
      <c r="Q199">
        <v>10.38955546</v>
      </c>
      <c r="R199">
        <v>10.48946858</v>
      </c>
      <c r="S199">
        <v>10.668114210000001</v>
      </c>
      <c r="T199">
        <v>10.956798300000001</v>
      </c>
      <c r="U199">
        <v>10.394950613300001</v>
      </c>
    </row>
    <row r="200" spans="1:21" x14ac:dyDescent="0.25">
      <c r="A200" t="s">
        <v>3923</v>
      </c>
      <c r="B200">
        <v>8.0913599999999999</v>
      </c>
      <c r="C200">
        <v>6.0046154859999996</v>
      </c>
      <c r="D200">
        <v>5.6582438809999998</v>
      </c>
      <c r="E200">
        <v>5.8698675260000002</v>
      </c>
      <c r="F200">
        <v>5.7660979589999997</v>
      </c>
      <c r="G200">
        <v>5.8211239920000004</v>
      </c>
      <c r="H200">
        <v>6.2018848073299999</v>
      </c>
      <c r="I200">
        <v>5.892050352</v>
      </c>
      <c r="J200">
        <v>5.8837188539999996</v>
      </c>
      <c r="K200">
        <v>5.6594448460000004</v>
      </c>
      <c r="L200">
        <v>5.4999571789999999</v>
      </c>
      <c r="M200">
        <v>5.2733494500000004</v>
      </c>
      <c r="N200">
        <v>5.1427174219999996</v>
      </c>
      <c r="O200">
        <v>5.810997993</v>
      </c>
      <c r="P200">
        <v>5.7130054379999997</v>
      </c>
      <c r="Q200">
        <v>5.3556160449999997</v>
      </c>
      <c r="R200">
        <v>5.8066963859999996</v>
      </c>
      <c r="S200">
        <v>5.6401740330000001</v>
      </c>
      <c r="T200">
        <v>5.5583390570000004</v>
      </c>
      <c r="U200">
        <v>5.6030055879200003</v>
      </c>
    </row>
    <row r="201" spans="1:21" x14ac:dyDescent="0.25">
      <c r="A201" t="s">
        <v>1393</v>
      </c>
      <c r="B201">
        <v>5.9377500000000003</v>
      </c>
      <c r="C201">
        <v>4.2424928949999998</v>
      </c>
      <c r="D201">
        <v>3.8654872789999999</v>
      </c>
      <c r="E201">
        <v>3.8545139449999999</v>
      </c>
      <c r="F201">
        <v>4.1784093279999999</v>
      </c>
      <c r="G201">
        <v>4.115759239</v>
      </c>
      <c r="H201">
        <v>4.3657354476699997</v>
      </c>
      <c r="I201">
        <v>3.913280087</v>
      </c>
      <c r="J201">
        <v>4.1136984280000002</v>
      </c>
      <c r="K201">
        <v>3.4414067460000002</v>
      </c>
      <c r="L201">
        <v>3.4114927879999999</v>
      </c>
      <c r="M201">
        <v>3.7092441350000001</v>
      </c>
      <c r="N201">
        <v>3.5377783389999999</v>
      </c>
      <c r="O201">
        <v>3.8834885950000002</v>
      </c>
      <c r="P201">
        <v>3.6194838869999999</v>
      </c>
      <c r="Q201">
        <v>4.1035700300000002</v>
      </c>
      <c r="R201">
        <v>3.7628863849999998</v>
      </c>
      <c r="S201">
        <v>3.8802287010000001</v>
      </c>
      <c r="T201">
        <v>3.9249374260000001</v>
      </c>
      <c r="U201">
        <v>3.77512462892</v>
      </c>
    </row>
    <row r="202" spans="1:21" x14ac:dyDescent="0.25">
      <c r="A202" t="s">
        <v>205</v>
      </c>
      <c r="B202">
        <v>9.7596500000000006</v>
      </c>
      <c r="C202">
        <v>8.3866660070000005</v>
      </c>
      <c r="D202">
        <v>8.0495645830000004</v>
      </c>
      <c r="E202">
        <v>8.2683678490000005</v>
      </c>
      <c r="F202">
        <v>8.1349039380000008</v>
      </c>
      <c r="G202">
        <v>8.2365732460000007</v>
      </c>
      <c r="H202">
        <v>8.4726209371699994</v>
      </c>
      <c r="I202">
        <v>8.0545786929999998</v>
      </c>
      <c r="J202">
        <v>7.9126737159999996</v>
      </c>
      <c r="K202">
        <v>7.737448477</v>
      </c>
      <c r="L202">
        <v>7.8836101559999996</v>
      </c>
      <c r="M202">
        <v>7.5366860630000003</v>
      </c>
      <c r="N202">
        <v>7.642314667</v>
      </c>
      <c r="O202">
        <v>8.0444450589999992</v>
      </c>
      <c r="P202">
        <v>7.8885879350000003</v>
      </c>
      <c r="Q202">
        <v>7.947942039</v>
      </c>
      <c r="R202">
        <v>8.4097534849999995</v>
      </c>
      <c r="S202">
        <v>7.8245483499999997</v>
      </c>
      <c r="T202">
        <v>7.7071831990000002</v>
      </c>
      <c r="U202">
        <v>7.8824809865800001</v>
      </c>
    </row>
    <row r="203" spans="1:21" x14ac:dyDescent="0.25">
      <c r="A203" t="s">
        <v>2014</v>
      </c>
      <c r="B203">
        <v>8.0268099999999993</v>
      </c>
      <c r="C203">
        <v>6.0361317000000003</v>
      </c>
      <c r="D203">
        <v>6.0891466520000002</v>
      </c>
      <c r="E203">
        <v>6.0371593810000004</v>
      </c>
      <c r="F203">
        <v>6.1062423370000003</v>
      </c>
      <c r="G203">
        <v>6.0049681110000002</v>
      </c>
      <c r="H203">
        <v>6.3834096968300003</v>
      </c>
      <c r="I203">
        <v>5.8341281150000004</v>
      </c>
      <c r="J203">
        <v>5.8447035070000002</v>
      </c>
      <c r="K203">
        <v>5.7672259050000001</v>
      </c>
      <c r="L203">
        <v>5.6898299489999999</v>
      </c>
      <c r="M203">
        <v>5.3806095149999997</v>
      </c>
      <c r="N203">
        <v>5.6013880629999999</v>
      </c>
      <c r="O203">
        <v>6.3115208699999998</v>
      </c>
      <c r="P203">
        <v>6.0775455159999998</v>
      </c>
      <c r="Q203">
        <v>6.0942034429999996</v>
      </c>
      <c r="R203">
        <v>5.7153231460000002</v>
      </c>
      <c r="S203">
        <v>5.7992541500000003</v>
      </c>
      <c r="T203">
        <v>5.4052625320000001</v>
      </c>
      <c r="U203">
        <v>5.7934162259199997</v>
      </c>
    </row>
    <row r="204" spans="1:21" x14ac:dyDescent="0.25">
      <c r="A204" t="s">
        <v>3695</v>
      </c>
      <c r="B204">
        <v>6.0166199999999996</v>
      </c>
      <c r="C204">
        <v>4.7593271430000001</v>
      </c>
      <c r="D204">
        <v>4.419399115</v>
      </c>
      <c r="E204">
        <v>4.5953982939999998</v>
      </c>
      <c r="F204">
        <v>4.3869653739999999</v>
      </c>
      <c r="G204">
        <v>4.7949825170000002</v>
      </c>
      <c r="H204">
        <v>4.8287820738300002</v>
      </c>
      <c r="I204">
        <v>3.7693343389999998</v>
      </c>
      <c r="J204">
        <v>3.8160289660000002</v>
      </c>
      <c r="K204">
        <v>3.807561083</v>
      </c>
      <c r="L204">
        <v>4.2594097370000004</v>
      </c>
      <c r="M204">
        <v>3.6708549640000001</v>
      </c>
      <c r="N204">
        <v>3.5396396870000002</v>
      </c>
      <c r="O204">
        <v>4.4165027109999997</v>
      </c>
      <c r="P204">
        <v>4.3969710539999998</v>
      </c>
      <c r="Q204">
        <v>4.6478224199999998</v>
      </c>
      <c r="R204">
        <v>4.6906255589999999</v>
      </c>
      <c r="S204">
        <v>4.6306940660000002</v>
      </c>
      <c r="T204">
        <v>5.2221465589999996</v>
      </c>
      <c r="U204">
        <v>4.2389659287499999</v>
      </c>
    </row>
    <row r="205" spans="1:21" x14ac:dyDescent="0.25">
      <c r="A205" t="s">
        <v>1385</v>
      </c>
      <c r="B205">
        <v>9.0680300000000003</v>
      </c>
      <c r="C205">
        <v>7.4474666669999996</v>
      </c>
      <c r="D205">
        <v>7.7064309160000004</v>
      </c>
      <c r="E205">
        <v>7.4135133270000004</v>
      </c>
      <c r="F205">
        <v>7.8729054600000001</v>
      </c>
      <c r="G205">
        <v>7.4389038379999999</v>
      </c>
      <c r="H205">
        <v>7.8245417013300003</v>
      </c>
      <c r="I205">
        <v>7.2133167269999996</v>
      </c>
      <c r="J205">
        <v>7.1481879209999999</v>
      </c>
      <c r="K205">
        <v>7.2133167269999996</v>
      </c>
      <c r="L205">
        <v>7.0216026899999999</v>
      </c>
      <c r="M205">
        <v>6.6676869180000002</v>
      </c>
      <c r="N205">
        <v>6.443051767</v>
      </c>
      <c r="O205">
        <v>7.546662113</v>
      </c>
      <c r="P205">
        <v>7.6350642789999998</v>
      </c>
      <c r="Q205">
        <v>7.3787962330000001</v>
      </c>
      <c r="R205">
        <v>7.6556655390000001</v>
      </c>
      <c r="S205">
        <v>7.3849189730000004</v>
      </c>
      <c r="T205">
        <v>7.5783081130000003</v>
      </c>
      <c r="U205">
        <v>7.24054816667</v>
      </c>
    </row>
    <row r="206" spans="1:21" x14ac:dyDescent="0.25">
      <c r="A206" t="s">
        <v>1819</v>
      </c>
      <c r="B206">
        <v>6.4526199999999996</v>
      </c>
      <c r="C206">
        <v>4.3191867000000004</v>
      </c>
      <c r="D206">
        <v>4.9189836680000001</v>
      </c>
      <c r="E206">
        <v>4.6099332549999996</v>
      </c>
      <c r="F206">
        <v>4.5329814959999997</v>
      </c>
      <c r="G206">
        <v>4.6903934530000004</v>
      </c>
      <c r="H206">
        <v>4.9206830953300003</v>
      </c>
      <c r="I206">
        <v>4.1116904969999997</v>
      </c>
      <c r="J206">
        <v>3.9276526010000001</v>
      </c>
      <c r="K206">
        <v>4.1788724530000003</v>
      </c>
      <c r="L206">
        <v>4.0813546650000001</v>
      </c>
      <c r="M206">
        <v>3.9907862079999998</v>
      </c>
      <c r="N206">
        <v>4.2912546789999997</v>
      </c>
      <c r="O206">
        <v>4.41898649</v>
      </c>
      <c r="P206">
        <v>4.4299287520000004</v>
      </c>
      <c r="Q206">
        <v>4.6991429599999996</v>
      </c>
      <c r="R206">
        <v>4.7272878460000003</v>
      </c>
      <c r="S206">
        <v>4.5032765670000003</v>
      </c>
      <c r="T206">
        <v>4.6928237900000003</v>
      </c>
      <c r="U206">
        <v>4.3377547923300002</v>
      </c>
    </row>
    <row r="207" spans="1:21" x14ac:dyDescent="0.25">
      <c r="A207" t="s">
        <v>941</v>
      </c>
      <c r="B207">
        <v>5.8098000000000001</v>
      </c>
      <c r="C207">
        <v>4.8126249970000003</v>
      </c>
      <c r="D207">
        <v>4.1786107719999999</v>
      </c>
      <c r="E207">
        <v>4.6506486750000002</v>
      </c>
      <c r="F207">
        <v>4.2739019450000004</v>
      </c>
      <c r="G207">
        <v>4.5672049570000004</v>
      </c>
      <c r="H207">
        <v>4.7154652243299999</v>
      </c>
      <c r="I207">
        <v>4.1591272110000004</v>
      </c>
      <c r="J207">
        <v>4.0459271499999998</v>
      </c>
      <c r="K207">
        <v>3.8702592930000002</v>
      </c>
      <c r="L207">
        <v>3.6371111040000002</v>
      </c>
      <c r="M207">
        <v>3.4379374139999999</v>
      </c>
      <c r="N207">
        <v>3.7657151359999999</v>
      </c>
      <c r="O207">
        <v>4.324139884</v>
      </c>
      <c r="P207">
        <v>4.4219410220000004</v>
      </c>
      <c r="Q207">
        <v>4.7254046699999996</v>
      </c>
      <c r="R207">
        <v>4.4392573219999996</v>
      </c>
      <c r="S207">
        <v>4.2929622409999997</v>
      </c>
      <c r="T207">
        <v>4.471436014</v>
      </c>
      <c r="U207">
        <v>4.1326015384200003</v>
      </c>
    </row>
    <row r="208" spans="1:21" x14ac:dyDescent="0.25">
      <c r="A208" t="s">
        <v>4194</v>
      </c>
      <c r="B208">
        <v>10.448510000000001</v>
      </c>
      <c r="C208">
        <v>8.2173397220000002</v>
      </c>
      <c r="D208">
        <v>8.1227656610000007</v>
      </c>
      <c r="E208">
        <v>8.0075140279999992</v>
      </c>
      <c r="F208">
        <v>8.1723740199999995</v>
      </c>
      <c r="G208">
        <v>8.2905915940000003</v>
      </c>
      <c r="H208">
        <v>8.5431825041699998</v>
      </c>
      <c r="I208">
        <v>7.8982729090000001</v>
      </c>
      <c r="J208">
        <v>7.637475233</v>
      </c>
      <c r="K208">
        <v>7.7511949329999998</v>
      </c>
      <c r="L208">
        <v>8.4324951289999994</v>
      </c>
      <c r="M208">
        <v>8.0766859370000006</v>
      </c>
      <c r="N208">
        <v>7.9575120090000002</v>
      </c>
      <c r="O208">
        <v>8.0431368840000008</v>
      </c>
      <c r="P208">
        <v>8.0595425479999996</v>
      </c>
      <c r="Q208">
        <v>7.8094602100000001</v>
      </c>
      <c r="R208">
        <v>7.9539736269999999</v>
      </c>
      <c r="S208">
        <v>7.9224786229999999</v>
      </c>
      <c r="T208">
        <v>7.9858073919999999</v>
      </c>
      <c r="U208">
        <v>7.9606696195</v>
      </c>
    </row>
    <row r="209" spans="1:21" x14ac:dyDescent="0.25">
      <c r="A209" t="s">
        <v>1039</v>
      </c>
      <c r="B209">
        <v>8.0613700000000001</v>
      </c>
      <c r="C209">
        <v>6.6985147009999997</v>
      </c>
      <c r="D209">
        <v>6.8235112300000003</v>
      </c>
      <c r="E209">
        <v>6.6669097470000001</v>
      </c>
      <c r="F209">
        <v>6.8991838689999998</v>
      </c>
      <c r="G209">
        <v>6.744079739</v>
      </c>
      <c r="H209">
        <v>6.9822615476700003</v>
      </c>
      <c r="I209">
        <v>6.4978081840000002</v>
      </c>
      <c r="J209">
        <v>5.9647950200000004</v>
      </c>
      <c r="K209">
        <v>6.5665006940000001</v>
      </c>
      <c r="L209">
        <v>6.6518914110000003</v>
      </c>
      <c r="M209">
        <v>6.0009933819999999</v>
      </c>
      <c r="N209">
        <v>6.0696591059999996</v>
      </c>
      <c r="O209">
        <v>7.0083753</v>
      </c>
      <c r="P209">
        <v>6.7278645060000004</v>
      </c>
      <c r="Q209">
        <v>6.4955035490000004</v>
      </c>
      <c r="R209">
        <v>6.3926115589999997</v>
      </c>
      <c r="S209">
        <v>6.872998452</v>
      </c>
      <c r="T209">
        <v>5.5608133439999996</v>
      </c>
      <c r="U209">
        <v>6.4008178755799996</v>
      </c>
    </row>
    <row r="210" spans="1:21" x14ac:dyDescent="0.25">
      <c r="A210" t="s">
        <v>3140</v>
      </c>
      <c r="B210">
        <v>7.8498700000000001</v>
      </c>
      <c r="C210">
        <v>6.1298481640000002</v>
      </c>
      <c r="D210">
        <v>6.3606310910000001</v>
      </c>
      <c r="E210">
        <v>5.9326684710000004</v>
      </c>
      <c r="F210">
        <v>6.3237823029999998</v>
      </c>
      <c r="G210">
        <v>6.4523654050000001</v>
      </c>
      <c r="H210">
        <v>6.5081942389999998</v>
      </c>
      <c r="I210">
        <v>5.6905334779999999</v>
      </c>
      <c r="J210">
        <v>5.7548791890000004</v>
      </c>
      <c r="K210">
        <v>6.0214712160000001</v>
      </c>
      <c r="L210">
        <v>5.2286441080000001</v>
      </c>
      <c r="M210">
        <v>5.352724351</v>
      </c>
      <c r="N210">
        <v>5.5008354239999999</v>
      </c>
      <c r="O210">
        <v>6.2082092199999996</v>
      </c>
      <c r="P210">
        <v>6.5712812239999998</v>
      </c>
      <c r="Q210">
        <v>6.3460757350000003</v>
      </c>
      <c r="R210">
        <v>6.37307019</v>
      </c>
      <c r="S210">
        <v>6.1113841999999998</v>
      </c>
      <c r="T210">
        <v>6.0258217900000002</v>
      </c>
      <c r="U210">
        <v>5.9320775104200001</v>
      </c>
    </row>
    <row r="211" spans="1:21" x14ac:dyDescent="0.25">
      <c r="A211" t="s">
        <v>2304</v>
      </c>
      <c r="B211">
        <v>7.8872400000000003</v>
      </c>
      <c r="C211">
        <v>6.496301474</v>
      </c>
      <c r="D211">
        <v>6.1530759020000003</v>
      </c>
      <c r="E211">
        <v>6.5122678790000004</v>
      </c>
      <c r="F211">
        <v>6.5510892790000002</v>
      </c>
      <c r="G211">
        <v>5.9219018730000004</v>
      </c>
      <c r="H211">
        <v>6.5869794011699998</v>
      </c>
      <c r="I211">
        <v>6.1931899589999997</v>
      </c>
      <c r="J211">
        <v>5.8453003209999999</v>
      </c>
      <c r="K211">
        <v>6.362660784</v>
      </c>
      <c r="L211">
        <v>6.2524318250000004</v>
      </c>
      <c r="M211">
        <v>6.0358670889999999</v>
      </c>
      <c r="N211">
        <v>6.343052149</v>
      </c>
      <c r="O211">
        <v>5.9153951459999998</v>
      </c>
      <c r="P211">
        <v>6.0883112769999999</v>
      </c>
      <c r="Q211">
        <v>4.9536326080000004</v>
      </c>
      <c r="R211">
        <v>5.9628935869999999</v>
      </c>
      <c r="S211">
        <v>6.3747290779999997</v>
      </c>
      <c r="T211">
        <v>5.822876366</v>
      </c>
      <c r="U211">
        <v>6.0125283490800001</v>
      </c>
    </row>
    <row r="212" spans="1:21" x14ac:dyDescent="0.25">
      <c r="A212" t="s">
        <v>856</v>
      </c>
      <c r="B212">
        <v>7.8794899999999997</v>
      </c>
      <c r="C212">
        <v>6.2216940999999997</v>
      </c>
      <c r="D212">
        <v>6.2088537690000001</v>
      </c>
      <c r="E212">
        <v>6.1264455289999997</v>
      </c>
      <c r="F212">
        <v>6.2098374280000002</v>
      </c>
      <c r="G212">
        <v>6.2847813300000004</v>
      </c>
      <c r="H212">
        <v>6.4885170260000002</v>
      </c>
      <c r="I212">
        <v>5.8588353550000001</v>
      </c>
      <c r="J212">
        <v>5.9067391970000003</v>
      </c>
      <c r="K212">
        <v>5.7162722500000003</v>
      </c>
      <c r="L212">
        <v>5.7015449220000001</v>
      </c>
      <c r="M212">
        <v>5.6985394779999998</v>
      </c>
      <c r="N212">
        <v>5.3827724029999997</v>
      </c>
      <c r="O212">
        <v>6.1433971740000004</v>
      </c>
      <c r="P212">
        <v>6.3337822859999999</v>
      </c>
      <c r="Q212">
        <v>6.1071548269999996</v>
      </c>
      <c r="R212">
        <v>6.1855380110000002</v>
      </c>
      <c r="S212">
        <v>6.1987363469999996</v>
      </c>
      <c r="T212">
        <v>5.7414299279999996</v>
      </c>
      <c r="U212">
        <v>5.91456184817</v>
      </c>
    </row>
    <row r="213" spans="1:21" x14ac:dyDescent="0.25">
      <c r="A213" t="s">
        <v>3555</v>
      </c>
      <c r="B213">
        <v>8.0190999999999999</v>
      </c>
      <c r="C213">
        <v>5.9887057520000004</v>
      </c>
      <c r="D213">
        <v>5.8547404690000002</v>
      </c>
      <c r="E213">
        <v>5.9283005729999996</v>
      </c>
      <c r="F213">
        <v>6.0864542180000001</v>
      </c>
      <c r="G213">
        <v>5.7281625969999999</v>
      </c>
      <c r="H213">
        <v>6.2675772681700002</v>
      </c>
      <c r="I213">
        <v>5.3894970750000004</v>
      </c>
      <c r="J213">
        <v>5.8047701060000003</v>
      </c>
      <c r="K213">
        <v>5.5005221510000002</v>
      </c>
      <c r="L213">
        <v>5.7205402479999998</v>
      </c>
      <c r="M213">
        <v>5.4913454660000003</v>
      </c>
      <c r="N213">
        <v>5.3242136169999998</v>
      </c>
      <c r="O213">
        <v>5.972331992</v>
      </c>
      <c r="P213">
        <v>5.8735539660000002</v>
      </c>
      <c r="Q213">
        <v>5.8182714310000003</v>
      </c>
      <c r="R213">
        <v>5.4414226040000004</v>
      </c>
      <c r="S213">
        <v>5.9169024910000001</v>
      </c>
      <c r="T213">
        <v>6.0799522929999998</v>
      </c>
      <c r="U213">
        <v>5.6944436200000004</v>
      </c>
    </row>
    <row r="214" spans="1:21" x14ac:dyDescent="0.25">
      <c r="A214" t="s">
        <v>2156</v>
      </c>
      <c r="B214">
        <v>9.3595699999999997</v>
      </c>
      <c r="C214">
        <v>7.7875038439999997</v>
      </c>
      <c r="D214">
        <v>7.874073632</v>
      </c>
      <c r="E214">
        <v>7.7061508019999998</v>
      </c>
      <c r="F214">
        <v>7.6399608819999996</v>
      </c>
      <c r="G214">
        <v>8.1659528209999994</v>
      </c>
      <c r="H214">
        <v>8.0888686634999996</v>
      </c>
      <c r="I214">
        <v>7.6837751010000002</v>
      </c>
      <c r="J214">
        <v>7.8029687860000001</v>
      </c>
      <c r="K214">
        <v>7.3658523259999997</v>
      </c>
      <c r="L214">
        <v>7.3860559439999998</v>
      </c>
      <c r="M214">
        <v>7.2582490499999999</v>
      </c>
      <c r="N214">
        <v>7.3389412199999997</v>
      </c>
      <c r="O214">
        <v>7.6897814809999998</v>
      </c>
      <c r="P214">
        <v>7.8604880469999996</v>
      </c>
      <c r="Q214">
        <v>7.7199849770000002</v>
      </c>
      <c r="R214">
        <v>7.8558016589999999</v>
      </c>
      <c r="S214">
        <v>7.791095629</v>
      </c>
      <c r="T214">
        <v>6.4420372170000002</v>
      </c>
      <c r="U214">
        <v>7.5162526197500004</v>
      </c>
    </row>
    <row r="215" spans="1:21" x14ac:dyDescent="0.25">
      <c r="A215" t="s">
        <v>308</v>
      </c>
      <c r="B215">
        <v>6.6167699999999998</v>
      </c>
      <c r="C215">
        <v>5.1634635019999999</v>
      </c>
      <c r="D215">
        <v>5.0594427079999997</v>
      </c>
      <c r="E215">
        <v>5.2023834899999999</v>
      </c>
      <c r="F215">
        <v>5.3119383789999999</v>
      </c>
      <c r="G215">
        <v>4.8124780129999998</v>
      </c>
      <c r="H215">
        <v>5.3610793486699997</v>
      </c>
      <c r="I215">
        <v>4.8580378800000004</v>
      </c>
      <c r="J215">
        <v>4.8171001609999999</v>
      </c>
      <c r="K215">
        <v>4.9360612740000001</v>
      </c>
      <c r="L215">
        <v>4.9727710939999996</v>
      </c>
      <c r="M215">
        <v>4.826861267</v>
      </c>
      <c r="N215">
        <v>4.7105669539999999</v>
      </c>
      <c r="O215">
        <v>4.8534258240000003</v>
      </c>
      <c r="P215">
        <v>4.8866417530000001</v>
      </c>
      <c r="Q215">
        <v>4.6946323059999999</v>
      </c>
      <c r="R215">
        <v>5.0681483309999997</v>
      </c>
      <c r="S215">
        <v>4.711289141</v>
      </c>
      <c r="T215">
        <v>4.1546424110000002</v>
      </c>
      <c r="U215">
        <v>4.7908481996700001</v>
      </c>
    </row>
    <row r="216" spans="1:21" x14ac:dyDescent="0.25">
      <c r="A216" t="s">
        <v>2026</v>
      </c>
      <c r="B216">
        <v>9.7203400000000002</v>
      </c>
      <c r="C216">
        <v>8.0596119470000005</v>
      </c>
      <c r="D216">
        <v>7.7195297360000001</v>
      </c>
      <c r="E216">
        <v>8.1061174850000004</v>
      </c>
      <c r="F216">
        <v>7.8585643909999998</v>
      </c>
      <c r="G216">
        <v>7.685998187</v>
      </c>
      <c r="H216">
        <v>8.19169362433</v>
      </c>
      <c r="I216">
        <v>7.9686007400000003</v>
      </c>
      <c r="J216">
        <v>7.8346139729999997</v>
      </c>
      <c r="K216">
        <v>7.8883528119999999</v>
      </c>
      <c r="L216">
        <v>7.7452393170000002</v>
      </c>
      <c r="M216">
        <v>7.8376395990000001</v>
      </c>
      <c r="N216">
        <v>7.5506886089999998</v>
      </c>
      <c r="O216">
        <v>7.8079818220000003</v>
      </c>
      <c r="P216">
        <v>7.5907297639999998</v>
      </c>
      <c r="Q216">
        <v>7.0211184749999997</v>
      </c>
      <c r="R216">
        <v>7.4735637749999997</v>
      </c>
      <c r="S216">
        <v>7.3838221219999998</v>
      </c>
      <c r="T216">
        <v>7.3608941659999996</v>
      </c>
      <c r="U216">
        <v>7.6219370978300001</v>
      </c>
    </row>
    <row r="217" spans="1:21" x14ac:dyDescent="0.25">
      <c r="A217" t="s">
        <v>2332</v>
      </c>
      <c r="B217">
        <v>8.5709599999999995</v>
      </c>
      <c r="C217">
        <v>6.4390842170000004</v>
      </c>
      <c r="D217">
        <v>6.5376999099999997</v>
      </c>
      <c r="E217">
        <v>6.4797181410000002</v>
      </c>
      <c r="F217">
        <v>6.4120105230000002</v>
      </c>
      <c r="G217">
        <v>6.5245208830000001</v>
      </c>
      <c r="H217">
        <v>6.8273322790000002</v>
      </c>
      <c r="I217">
        <v>6.1337103659999999</v>
      </c>
      <c r="J217">
        <v>6.2182717690000002</v>
      </c>
      <c r="K217">
        <v>6.0627640549999997</v>
      </c>
      <c r="L217">
        <v>6.3915436550000004</v>
      </c>
      <c r="M217">
        <v>6.1565092300000002</v>
      </c>
      <c r="N217">
        <v>6.5339933050000001</v>
      </c>
      <c r="O217">
        <v>6.2214603320000004</v>
      </c>
      <c r="P217">
        <v>6.1253367540000001</v>
      </c>
      <c r="Q217">
        <v>6.3655724610000002</v>
      </c>
      <c r="R217">
        <v>6.2559352969999997</v>
      </c>
      <c r="S217">
        <v>6.5228933600000003</v>
      </c>
      <c r="T217">
        <v>6.1040508899999999</v>
      </c>
      <c r="U217">
        <v>6.2576701228299996</v>
      </c>
    </row>
    <row r="218" spans="1:21" x14ac:dyDescent="0.25">
      <c r="A218" t="s">
        <v>3681</v>
      </c>
      <c r="B218">
        <v>10.21144</v>
      </c>
      <c r="C218">
        <v>8.0637766759999998</v>
      </c>
      <c r="D218">
        <v>7.8781490449999998</v>
      </c>
      <c r="E218">
        <v>7.9905780540000002</v>
      </c>
      <c r="F218">
        <v>7.9342220650000002</v>
      </c>
      <c r="G218">
        <v>7.9552377749999996</v>
      </c>
      <c r="H218">
        <v>8.3389006025000008</v>
      </c>
      <c r="I218">
        <v>7.8341442470000002</v>
      </c>
      <c r="J218">
        <v>7.813747566</v>
      </c>
      <c r="K218">
        <v>7.7852717690000004</v>
      </c>
      <c r="L218">
        <v>7.4564606290000004</v>
      </c>
      <c r="M218">
        <v>7.622912361</v>
      </c>
      <c r="N218">
        <v>7.9569405919999996</v>
      </c>
      <c r="O218">
        <v>7.8319617729999997</v>
      </c>
      <c r="P218">
        <v>7.8586225900000004</v>
      </c>
      <c r="Q218">
        <v>7.8254435310000003</v>
      </c>
      <c r="R218">
        <v>7.6773687820000003</v>
      </c>
      <c r="S218">
        <v>7.6517107700000002</v>
      </c>
      <c r="T218">
        <v>7.9190883420000002</v>
      </c>
      <c r="U218">
        <v>7.7694727459999999</v>
      </c>
    </row>
    <row r="219" spans="1:21" x14ac:dyDescent="0.25">
      <c r="A219" t="s">
        <v>1534</v>
      </c>
      <c r="B219">
        <v>7.2369700000000003</v>
      </c>
      <c r="C219">
        <v>6.4971288210000004</v>
      </c>
      <c r="D219">
        <v>5.5944001319999996</v>
      </c>
      <c r="E219">
        <v>5.940400479</v>
      </c>
      <c r="F219">
        <v>6.3293490620000004</v>
      </c>
      <c r="G219">
        <v>5.8903322520000003</v>
      </c>
      <c r="H219">
        <v>6.248096791</v>
      </c>
      <c r="I219">
        <v>5.8375092999999998</v>
      </c>
      <c r="J219">
        <v>5.8305369169999999</v>
      </c>
      <c r="K219">
        <v>5.4971772120000004</v>
      </c>
      <c r="L219">
        <v>5.3598506649999997</v>
      </c>
      <c r="M219">
        <v>4.9830246330000003</v>
      </c>
      <c r="N219">
        <v>5.0008681309999998</v>
      </c>
      <c r="O219">
        <v>6.1970480769999998</v>
      </c>
      <c r="P219">
        <v>6.0028386960000004</v>
      </c>
      <c r="Q219">
        <v>5.6318550199999997</v>
      </c>
      <c r="R219">
        <v>6.0283414720000001</v>
      </c>
      <c r="S219">
        <v>5.6451326320000002</v>
      </c>
      <c r="T219">
        <v>6.1352576900000004</v>
      </c>
      <c r="U219">
        <v>5.6791200370799997</v>
      </c>
    </row>
    <row r="220" spans="1:21" x14ac:dyDescent="0.25">
      <c r="A220" t="s">
        <v>4129</v>
      </c>
      <c r="B220">
        <v>8.6711799999999997</v>
      </c>
      <c r="C220">
        <v>6.5377729430000002</v>
      </c>
      <c r="D220">
        <v>6.8431144850000001</v>
      </c>
      <c r="E220">
        <v>6.6219573670000003</v>
      </c>
      <c r="F220">
        <v>6.5274720559999997</v>
      </c>
      <c r="G220">
        <v>6.9171347140000004</v>
      </c>
      <c r="H220">
        <v>7.0197719274999999</v>
      </c>
      <c r="I220">
        <v>6.4775244509999998</v>
      </c>
      <c r="J220">
        <v>6.4963886119999996</v>
      </c>
      <c r="K220">
        <v>6.6181230800000002</v>
      </c>
      <c r="L220">
        <v>6.4133015809999998</v>
      </c>
      <c r="M220">
        <v>6.3456883749999999</v>
      </c>
      <c r="N220">
        <v>6.6506461870000004</v>
      </c>
      <c r="O220">
        <v>6.5598510269999997</v>
      </c>
      <c r="P220">
        <v>6.5522350820000002</v>
      </c>
      <c r="Q220">
        <v>6.6281480290000001</v>
      </c>
      <c r="R220">
        <v>6.4540581970000002</v>
      </c>
      <c r="S220">
        <v>6.7459375680000004</v>
      </c>
      <c r="T220">
        <v>5.4704283719999998</v>
      </c>
      <c r="U220">
        <v>6.4510275467499998</v>
      </c>
    </row>
    <row r="221" spans="1:21" x14ac:dyDescent="0.25">
      <c r="A221" t="s">
        <v>2795</v>
      </c>
      <c r="B221">
        <v>10.31311</v>
      </c>
      <c r="C221">
        <v>8.8727613640000005</v>
      </c>
      <c r="D221">
        <v>8.4576311749999995</v>
      </c>
      <c r="E221">
        <v>8.9684330459999995</v>
      </c>
      <c r="F221">
        <v>8.6245694690000008</v>
      </c>
      <c r="G221">
        <v>8.4173775590000002</v>
      </c>
      <c r="H221">
        <v>8.9423137688299992</v>
      </c>
      <c r="I221">
        <v>8.4499983220000008</v>
      </c>
      <c r="J221">
        <v>8.7018376830000008</v>
      </c>
      <c r="K221">
        <v>8.2605228020000006</v>
      </c>
      <c r="L221">
        <v>8.0206856609999999</v>
      </c>
      <c r="M221">
        <v>7.8219492219999998</v>
      </c>
      <c r="N221">
        <v>8.5653639249999998</v>
      </c>
      <c r="O221">
        <v>8.3726812979999998</v>
      </c>
      <c r="P221">
        <v>8.2958389110000006</v>
      </c>
      <c r="Q221">
        <v>8.9466098649999992</v>
      </c>
      <c r="R221">
        <v>8.6494411759999998</v>
      </c>
      <c r="S221">
        <v>8.7142322490000002</v>
      </c>
      <c r="T221">
        <v>7.6866266479999998</v>
      </c>
      <c r="U221">
        <v>8.3738156468299998</v>
      </c>
    </row>
    <row r="222" spans="1:21" x14ac:dyDescent="0.25">
      <c r="A222" t="s">
        <v>1570</v>
      </c>
      <c r="B222">
        <v>6.8227200000000003</v>
      </c>
      <c r="C222">
        <v>5.1208033029999998</v>
      </c>
      <c r="D222">
        <v>5.3793611190000004</v>
      </c>
      <c r="E222">
        <v>5.0322622819999996</v>
      </c>
      <c r="F222">
        <v>5.4801336129999996</v>
      </c>
      <c r="G222">
        <v>5.2115526729999999</v>
      </c>
      <c r="H222">
        <v>5.5078054983299998</v>
      </c>
      <c r="I222">
        <v>5.0283558460000002</v>
      </c>
      <c r="J222">
        <v>4.9890626039999999</v>
      </c>
      <c r="K222">
        <v>4.9511381840000004</v>
      </c>
      <c r="L222">
        <v>4.2049948600000002</v>
      </c>
      <c r="M222">
        <v>4.4582614310000004</v>
      </c>
      <c r="N222">
        <v>4.5620503430000001</v>
      </c>
      <c r="O222">
        <v>5.2262414579999996</v>
      </c>
      <c r="P222">
        <v>5.2101161859999996</v>
      </c>
      <c r="Q222">
        <v>5.2256309239999998</v>
      </c>
      <c r="R222">
        <v>4.9782157680000001</v>
      </c>
      <c r="S222">
        <v>5.2556045530000004</v>
      </c>
      <c r="T222">
        <v>5.1920282469999997</v>
      </c>
      <c r="U222">
        <v>4.9401417003299999</v>
      </c>
    </row>
    <row r="223" spans="1:21" x14ac:dyDescent="0.25">
      <c r="A223" t="s">
        <v>3248</v>
      </c>
      <c r="B223">
        <v>9.1715</v>
      </c>
      <c r="C223">
        <v>7.227858726</v>
      </c>
      <c r="D223">
        <v>7.0455125069999998</v>
      </c>
      <c r="E223">
        <v>6.9813500020000001</v>
      </c>
      <c r="F223">
        <v>7.1755705159999996</v>
      </c>
      <c r="G223">
        <v>7.2348402050000002</v>
      </c>
      <c r="H223">
        <v>7.4727719926700003</v>
      </c>
      <c r="I223">
        <v>7.1448342250000003</v>
      </c>
      <c r="J223">
        <v>6.949829158</v>
      </c>
      <c r="K223">
        <v>7.0966284650000002</v>
      </c>
      <c r="L223">
        <v>6.9520630109999999</v>
      </c>
      <c r="M223">
        <v>6.7674109629999997</v>
      </c>
      <c r="N223">
        <v>6.9367578749999996</v>
      </c>
      <c r="O223">
        <v>6.7268843289999998</v>
      </c>
      <c r="P223">
        <v>7.0593328629999998</v>
      </c>
      <c r="Q223">
        <v>6.7732235300000001</v>
      </c>
      <c r="R223">
        <v>7.3343973150000004</v>
      </c>
      <c r="S223">
        <v>6.8132383699999997</v>
      </c>
      <c r="T223">
        <v>6.3195450380000002</v>
      </c>
      <c r="U223">
        <v>6.9061787618299997</v>
      </c>
    </row>
    <row r="224" spans="1:21" x14ac:dyDescent="0.25">
      <c r="A224" t="s">
        <v>3577</v>
      </c>
      <c r="B224">
        <v>6.15829</v>
      </c>
      <c r="C224">
        <v>4.5336251699999996</v>
      </c>
      <c r="D224">
        <v>4.6036327190000002</v>
      </c>
      <c r="E224">
        <v>4.564242116</v>
      </c>
      <c r="F224">
        <v>4.6164434249999999</v>
      </c>
      <c r="G224">
        <v>4.5112453940000004</v>
      </c>
      <c r="H224">
        <v>4.83124647067</v>
      </c>
      <c r="I224">
        <v>4.3050542849999998</v>
      </c>
      <c r="J224">
        <v>4.4525429790000004</v>
      </c>
      <c r="K224">
        <v>3.8393845689999999</v>
      </c>
      <c r="L224">
        <v>3.7649190450000001</v>
      </c>
      <c r="M224">
        <v>3.4907028050000002</v>
      </c>
      <c r="N224">
        <v>3.7892499829999999</v>
      </c>
      <c r="O224">
        <v>4.6623573079999998</v>
      </c>
      <c r="P224">
        <v>4.1605810109999997</v>
      </c>
      <c r="Q224">
        <v>4.8384026159999998</v>
      </c>
      <c r="R224">
        <v>4.5906417189999997</v>
      </c>
      <c r="S224">
        <v>4.4725228460000004</v>
      </c>
      <c r="T224">
        <v>4.8139863700000003</v>
      </c>
      <c r="U224">
        <v>4.2650287946700001</v>
      </c>
    </row>
    <row r="225" spans="1:21" x14ac:dyDescent="0.25">
      <c r="A225" t="s">
        <v>2843</v>
      </c>
      <c r="B225">
        <v>6.4266899999999998</v>
      </c>
      <c r="C225">
        <v>4.5009484049999999</v>
      </c>
      <c r="D225">
        <v>4.449729391</v>
      </c>
      <c r="E225">
        <v>4.4552780280000004</v>
      </c>
      <c r="F225">
        <v>4.5410260820000001</v>
      </c>
      <c r="G225">
        <v>4.3788328779999999</v>
      </c>
      <c r="H225">
        <v>4.7920841306700002</v>
      </c>
      <c r="I225">
        <v>4.2763481969999999</v>
      </c>
      <c r="J225">
        <v>4.1301100890000004</v>
      </c>
      <c r="K225">
        <v>4.4630134080000001</v>
      </c>
      <c r="L225">
        <v>3.9830675539999998</v>
      </c>
      <c r="M225">
        <v>3.7238589659999999</v>
      </c>
      <c r="N225">
        <v>3.718775173</v>
      </c>
      <c r="O225">
        <v>4.3575547639999996</v>
      </c>
      <c r="P225">
        <v>4.3601214429999997</v>
      </c>
      <c r="Q225">
        <v>4.4173007809999998</v>
      </c>
      <c r="R225">
        <v>4.4483884580000002</v>
      </c>
      <c r="S225">
        <v>4.3562184669999997</v>
      </c>
      <c r="T225">
        <v>4.4831800629999998</v>
      </c>
      <c r="U225">
        <v>4.2264947802500004</v>
      </c>
    </row>
    <row r="226" spans="1:21" x14ac:dyDescent="0.25">
      <c r="A226" t="s">
        <v>1977</v>
      </c>
      <c r="B226">
        <v>6.3002399999999996</v>
      </c>
      <c r="C226">
        <v>4.5391329420000002</v>
      </c>
      <c r="D226">
        <v>4.2887240770000004</v>
      </c>
      <c r="E226">
        <v>4.3200588250000003</v>
      </c>
      <c r="F226">
        <v>4.3089443679999997</v>
      </c>
      <c r="G226">
        <v>4.5700808630000003</v>
      </c>
      <c r="H226">
        <v>4.7211968458299998</v>
      </c>
      <c r="I226">
        <v>4.1699810460000002</v>
      </c>
      <c r="J226">
        <v>4.0602515879999999</v>
      </c>
      <c r="K226">
        <v>3.9788428950000001</v>
      </c>
      <c r="L226">
        <v>4.0936550519999999</v>
      </c>
      <c r="M226">
        <v>3.8138449360000002</v>
      </c>
      <c r="N226">
        <v>3.8018755409999998</v>
      </c>
      <c r="O226">
        <v>4.2874383820000004</v>
      </c>
      <c r="P226">
        <v>4.2382577939999999</v>
      </c>
      <c r="Q226">
        <v>4.7242578809999998</v>
      </c>
      <c r="R226">
        <v>4.2835834310000003</v>
      </c>
      <c r="S226">
        <v>4.2100256050000002</v>
      </c>
      <c r="T226">
        <v>4.2087650200000004</v>
      </c>
      <c r="U226">
        <v>4.1558982642500002</v>
      </c>
    </row>
    <row r="227" spans="1:21" x14ac:dyDescent="0.25">
      <c r="A227" t="s">
        <v>925</v>
      </c>
      <c r="B227">
        <v>9.4145000000000003</v>
      </c>
      <c r="C227">
        <v>7.4599856710000001</v>
      </c>
      <c r="D227">
        <v>7.8887429359999999</v>
      </c>
      <c r="E227">
        <v>7.631987509</v>
      </c>
      <c r="F227">
        <v>7.7735321390000003</v>
      </c>
      <c r="G227">
        <v>7.5908740740000002</v>
      </c>
      <c r="H227">
        <v>7.9599370548300001</v>
      </c>
      <c r="I227">
        <v>7.1079180070000003</v>
      </c>
      <c r="J227">
        <v>7.2495810279999997</v>
      </c>
      <c r="K227">
        <v>7.2268888750000002</v>
      </c>
      <c r="L227">
        <v>7.4194190430000004</v>
      </c>
      <c r="M227">
        <v>7.3649815759999999</v>
      </c>
      <c r="N227">
        <v>7.3093472909999999</v>
      </c>
      <c r="O227">
        <v>7.6554837630000003</v>
      </c>
      <c r="P227">
        <v>7.5549456409999998</v>
      </c>
      <c r="Q227">
        <v>7.6566243180000004</v>
      </c>
      <c r="R227">
        <v>7.5837621200000003</v>
      </c>
      <c r="S227">
        <v>7.570984342</v>
      </c>
      <c r="T227">
        <v>7.0578772609999998</v>
      </c>
      <c r="U227">
        <v>7.3964844387499999</v>
      </c>
    </row>
    <row r="228" spans="1:21" x14ac:dyDescent="0.25">
      <c r="A228" t="s">
        <v>2493</v>
      </c>
      <c r="B228">
        <v>11.181749999999999</v>
      </c>
      <c r="C228">
        <v>9.5832214980000003</v>
      </c>
      <c r="D228">
        <v>9.3071995849999993</v>
      </c>
      <c r="E228">
        <v>9.2898536049999993</v>
      </c>
      <c r="F228">
        <v>9.4207824779999996</v>
      </c>
      <c r="G228">
        <v>9.6211553240000001</v>
      </c>
      <c r="H228">
        <v>9.7339937483300005</v>
      </c>
      <c r="I228">
        <v>9.3998800859999996</v>
      </c>
      <c r="J228">
        <v>9.4947218109999998</v>
      </c>
      <c r="K228">
        <v>9.3854397269999996</v>
      </c>
      <c r="L228">
        <v>9.4317841910000002</v>
      </c>
      <c r="M228">
        <v>9.2824912289999997</v>
      </c>
      <c r="N228">
        <v>9.1017362039999998</v>
      </c>
      <c r="O228">
        <v>9.2693104440000003</v>
      </c>
      <c r="P228">
        <v>9.3631423779999992</v>
      </c>
      <c r="Q228">
        <v>8.746718585</v>
      </c>
      <c r="R228">
        <v>9.3022905960000006</v>
      </c>
      <c r="S228">
        <v>8.9629702170000005</v>
      </c>
      <c r="T228">
        <v>8.330500593</v>
      </c>
      <c r="U228">
        <v>9.1725821717499993</v>
      </c>
    </row>
    <row r="229" spans="1:21" x14ac:dyDescent="0.25">
      <c r="A229" t="s">
        <v>268</v>
      </c>
      <c r="B229">
        <v>7.5406000000000004</v>
      </c>
      <c r="C229">
        <v>6.0596093209999999</v>
      </c>
      <c r="D229">
        <v>6.2127883229999998</v>
      </c>
      <c r="E229">
        <v>6.1174892119999997</v>
      </c>
      <c r="F229">
        <v>6.359932283</v>
      </c>
      <c r="G229">
        <v>5.9247316919999999</v>
      </c>
      <c r="H229">
        <v>6.3691918051699998</v>
      </c>
      <c r="I229">
        <v>5.4429777719999999</v>
      </c>
      <c r="J229">
        <v>5.5448537160000004</v>
      </c>
      <c r="K229">
        <v>6.2285649789999997</v>
      </c>
      <c r="L229">
        <v>5.5975403039999998</v>
      </c>
      <c r="M229">
        <v>5.7193218799999999</v>
      </c>
      <c r="N229">
        <v>5.7880142819999998</v>
      </c>
      <c r="O229">
        <v>6.2204382469999997</v>
      </c>
      <c r="P229">
        <v>5.8786150319999999</v>
      </c>
      <c r="Q229">
        <v>5.5951199069999999</v>
      </c>
      <c r="R229">
        <v>5.8916060190000001</v>
      </c>
      <c r="S229">
        <v>5.7478379469999998</v>
      </c>
      <c r="T229">
        <v>6.0425792200000004</v>
      </c>
      <c r="U229">
        <v>5.8081224420800002</v>
      </c>
    </row>
    <row r="230" spans="1:21" x14ac:dyDescent="0.25">
      <c r="A230" t="s">
        <v>3601</v>
      </c>
      <c r="B230">
        <v>9.9975000000000005</v>
      </c>
      <c r="C230">
        <v>7.7984867189999996</v>
      </c>
      <c r="D230">
        <v>7.7784407529999999</v>
      </c>
      <c r="E230">
        <v>7.888282942</v>
      </c>
      <c r="F230">
        <v>7.8097324930000003</v>
      </c>
      <c r="G230">
        <v>7.6212269150000003</v>
      </c>
      <c r="H230">
        <v>8.1489449703299996</v>
      </c>
      <c r="I230">
        <v>7.7320392629999999</v>
      </c>
      <c r="J230">
        <v>7.6540270440000002</v>
      </c>
      <c r="K230">
        <v>7.5745949020000003</v>
      </c>
      <c r="L230">
        <v>7.6346833680000001</v>
      </c>
      <c r="M230">
        <v>7.6961994269999998</v>
      </c>
      <c r="N230">
        <v>7.4629284150000004</v>
      </c>
      <c r="O230">
        <v>7.5910121400000001</v>
      </c>
      <c r="P230">
        <v>7.4833389529999996</v>
      </c>
      <c r="Q230">
        <v>7.6292712549999999</v>
      </c>
      <c r="R230">
        <v>7.4160739199999997</v>
      </c>
      <c r="S230">
        <v>7.6810805049999997</v>
      </c>
      <c r="T230">
        <v>7.5366379229999998</v>
      </c>
      <c r="U230">
        <v>7.5909905929199999</v>
      </c>
    </row>
    <row r="231" spans="1:21" x14ac:dyDescent="0.25">
      <c r="A231" t="s">
        <v>3839</v>
      </c>
      <c r="B231">
        <v>8.9939599999999995</v>
      </c>
      <c r="C231">
        <v>7.0437432150000001</v>
      </c>
      <c r="D231">
        <v>7.1886485950000001</v>
      </c>
      <c r="E231">
        <v>7.1481604860000001</v>
      </c>
      <c r="F231">
        <v>7.0867555409999996</v>
      </c>
      <c r="G231">
        <v>7.1078757680000004</v>
      </c>
      <c r="H231">
        <v>7.4281906008299998</v>
      </c>
      <c r="I231">
        <v>7.1048907290000001</v>
      </c>
      <c r="J231">
        <v>6.8067280309999996</v>
      </c>
      <c r="K231">
        <v>7.098318956</v>
      </c>
      <c r="L231">
        <v>7.0614855140000001</v>
      </c>
      <c r="M231">
        <v>6.8093103949999998</v>
      </c>
      <c r="N231">
        <v>7.198231807</v>
      </c>
      <c r="O231">
        <v>6.898736048</v>
      </c>
      <c r="P231">
        <v>7.0413594929999999</v>
      </c>
      <c r="Q231">
        <v>6.6731262539999996</v>
      </c>
      <c r="R231">
        <v>6.9045202049999999</v>
      </c>
      <c r="S231">
        <v>6.9875919570000002</v>
      </c>
      <c r="T231">
        <v>5.8596796329999998</v>
      </c>
      <c r="U231">
        <v>6.8703315851699998</v>
      </c>
    </row>
    <row r="232" spans="1:21" x14ac:dyDescent="0.25">
      <c r="A232" t="s">
        <v>4174</v>
      </c>
      <c r="B232">
        <v>6.9567300000000003</v>
      </c>
      <c r="C232">
        <v>5.3395184269999998</v>
      </c>
      <c r="D232">
        <v>4.8775514580000001</v>
      </c>
      <c r="E232">
        <v>4.9166629610000001</v>
      </c>
      <c r="F232">
        <v>4.89202504</v>
      </c>
      <c r="G232">
        <v>5.5025523889999999</v>
      </c>
      <c r="H232">
        <v>5.4141733791700002</v>
      </c>
      <c r="I232">
        <v>4.8061738700000003</v>
      </c>
      <c r="J232">
        <v>4.5199081440000004</v>
      </c>
      <c r="K232">
        <v>4.5983178130000004</v>
      </c>
      <c r="L232">
        <v>4.6898081280000001</v>
      </c>
      <c r="M232">
        <v>4.4486857960000004</v>
      </c>
      <c r="N232">
        <v>4.3624959030000001</v>
      </c>
      <c r="O232">
        <v>5.0477875040000004</v>
      </c>
      <c r="P232">
        <v>5.2874520570000003</v>
      </c>
      <c r="Q232">
        <v>5.1096708289999997</v>
      </c>
      <c r="R232">
        <v>5.3552309859999996</v>
      </c>
      <c r="S232">
        <v>4.9730896519999996</v>
      </c>
      <c r="T232">
        <v>5.079929752</v>
      </c>
      <c r="U232">
        <v>4.8565458694999997</v>
      </c>
    </row>
    <row r="233" spans="1:21" x14ac:dyDescent="0.25">
      <c r="A233" t="s">
        <v>749</v>
      </c>
      <c r="B233">
        <v>10.057119999999999</v>
      </c>
      <c r="C233">
        <v>8.9432307919999996</v>
      </c>
      <c r="D233">
        <v>8.6761675339999993</v>
      </c>
      <c r="E233">
        <v>8.5667259859999998</v>
      </c>
      <c r="F233">
        <v>8.9756134620000001</v>
      </c>
      <c r="G233">
        <v>8.8983984389999993</v>
      </c>
      <c r="H233">
        <v>9.0195427021699999</v>
      </c>
      <c r="I233">
        <v>8.7717940910000003</v>
      </c>
      <c r="J233">
        <v>8.791264924</v>
      </c>
      <c r="K233">
        <v>8.6052134739999993</v>
      </c>
      <c r="L233">
        <v>7.9225206840000002</v>
      </c>
      <c r="M233">
        <v>8.2380824579999992</v>
      </c>
      <c r="N233">
        <v>8.3864493469999992</v>
      </c>
      <c r="O233">
        <v>8.8660897100000007</v>
      </c>
      <c r="P233">
        <v>8.6898779830000006</v>
      </c>
      <c r="Q233">
        <v>8.5638001930000005</v>
      </c>
      <c r="R233">
        <v>8.6027061580000002</v>
      </c>
      <c r="S233">
        <v>8.464930163</v>
      </c>
      <c r="T233">
        <v>7.640481565</v>
      </c>
      <c r="U233">
        <v>8.4619342291699997</v>
      </c>
    </row>
    <row r="234" spans="1:21" x14ac:dyDescent="0.25">
      <c r="A234" t="s">
        <v>64</v>
      </c>
      <c r="B234">
        <v>8.4085900000000002</v>
      </c>
      <c r="C234">
        <v>7.4658680999999998</v>
      </c>
      <c r="D234">
        <v>7.268990874</v>
      </c>
      <c r="E234">
        <v>7.3335264240000004</v>
      </c>
      <c r="F234">
        <v>7.3401679409999998</v>
      </c>
      <c r="G234">
        <v>7.4351682620000004</v>
      </c>
      <c r="H234">
        <v>7.5420519334999998</v>
      </c>
      <c r="I234">
        <v>7.0842681609999998</v>
      </c>
      <c r="J234">
        <v>7.096984634</v>
      </c>
      <c r="K234">
        <v>6.7060956650000003</v>
      </c>
      <c r="L234">
        <v>6.7678924550000001</v>
      </c>
      <c r="M234">
        <v>6.68406638</v>
      </c>
      <c r="N234">
        <v>6.7630596250000004</v>
      </c>
      <c r="O234">
        <v>7.2099597649999998</v>
      </c>
      <c r="P234">
        <v>7.3355643319999997</v>
      </c>
      <c r="Q234">
        <v>7.09055853</v>
      </c>
      <c r="R234">
        <v>7.1700252009999996</v>
      </c>
      <c r="S234">
        <v>7.4128228930000004</v>
      </c>
      <c r="T234">
        <v>6.5020845329999997</v>
      </c>
      <c r="U234">
        <v>6.9852818478299996</v>
      </c>
    </row>
    <row r="235" spans="1:21" x14ac:dyDescent="0.25">
      <c r="A235" t="s">
        <v>957</v>
      </c>
      <c r="B235">
        <v>10.82362</v>
      </c>
      <c r="C235">
        <v>9.1893510359999997</v>
      </c>
      <c r="D235">
        <v>9.3485327270000003</v>
      </c>
      <c r="E235">
        <v>9.31658805</v>
      </c>
      <c r="F235">
        <v>9.1440949549999999</v>
      </c>
      <c r="G235">
        <v>9.3492195640000002</v>
      </c>
      <c r="H235">
        <v>9.528567722</v>
      </c>
      <c r="I235">
        <v>8.9574806389999999</v>
      </c>
      <c r="J235">
        <v>8.627170263</v>
      </c>
      <c r="K235">
        <v>9.1589497420000008</v>
      </c>
      <c r="L235">
        <v>9.1934869060000004</v>
      </c>
      <c r="M235">
        <v>8.9653735329999993</v>
      </c>
      <c r="N235">
        <v>9.1318602070000008</v>
      </c>
      <c r="O235">
        <v>8.9841437709999994</v>
      </c>
      <c r="P235">
        <v>8.9410718859999996</v>
      </c>
      <c r="Q235">
        <v>9.2093269119999999</v>
      </c>
      <c r="R235">
        <v>8.8054836049999992</v>
      </c>
      <c r="S235">
        <v>9.4347065539999999</v>
      </c>
      <c r="T235">
        <v>8.2958924100000004</v>
      </c>
      <c r="U235">
        <v>8.9754122023300003</v>
      </c>
    </row>
    <row r="236" spans="1:21" x14ac:dyDescent="0.25">
      <c r="A236" t="s">
        <v>2360</v>
      </c>
      <c r="B236">
        <v>6.2157799999999996</v>
      </c>
      <c r="C236">
        <v>4.9790319959999998</v>
      </c>
      <c r="D236">
        <v>4.5083368799999999</v>
      </c>
      <c r="E236">
        <v>4.7081181259999996</v>
      </c>
      <c r="F236">
        <v>4.5207097770000004</v>
      </c>
      <c r="G236">
        <v>4.9982513050000001</v>
      </c>
      <c r="H236">
        <v>4.9883713473300002</v>
      </c>
      <c r="I236">
        <v>4.1425861910000004</v>
      </c>
      <c r="J236">
        <v>4.3240612819999997</v>
      </c>
      <c r="K236">
        <v>3.9674608409999998</v>
      </c>
      <c r="L236">
        <v>3.8460860380000002</v>
      </c>
      <c r="M236">
        <v>4.0795865060000001</v>
      </c>
      <c r="N236">
        <v>4.2893757709999996</v>
      </c>
      <c r="O236">
        <v>4.476247742</v>
      </c>
      <c r="P236">
        <v>4.7445386230000004</v>
      </c>
      <c r="Q236">
        <v>5.064142844</v>
      </c>
      <c r="R236">
        <v>4.9407293570000004</v>
      </c>
      <c r="S236">
        <v>4.694271853</v>
      </c>
      <c r="T236">
        <v>4.6678879980000003</v>
      </c>
      <c r="U236">
        <v>4.4364145871699998</v>
      </c>
    </row>
    <row r="237" spans="1:21" x14ac:dyDescent="0.25">
      <c r="A237" t="s">
        <v>974</v>
      </c>
      <c r="B237">
        <v>8.5629399999999993</v>
      </c>
      <c r="C237">
        <v>6.7365617990000004</v>
      </c>
      <c r="D237">
        <v>7.0518036149999999</v>
      </c>
      <c r="E237">
        <v>7.0116299619999998</v>
      </c>
      <c r="F237">
        <v>6.6726673009999997</v>
      </c>
      <c r="G237">
        <v>6.9751059809999996</v>
      </c>
      <c r="H237">
        <v>7.1684514430000004</v>
      </c>
      <c r="I237">
        <v>6.6123587779999999</v>
      </c>
      <c r="J237">
        <v>6.4839137229999997</v>
      </c>
      <c r="K237">
        <v>6.2275756199999996</v>
      </c>
      <c r="L237">
        <v>6.6069272740000002</v>
      </c>
      <c r="M237">
        <v>6.4055828359999998</v>
      </c>
      <c r="N237">
        <v>6.4199580100000002</v>
      </c>
      <c r="O237">
        <v>6.8753525560000002</v>
      </c>
      <c r="P237">
        <v>6.759790572</v>
      </c>
      <c r="Q237">
        <v>6.8848001160000001</v>
      </c>
      <c r="R237">
        <v>6.9750976490000003</v>
      </c>
      <c r="S237">
        <v>6.6721291139999996</v>
      </c>
      <c r="T237">
        <v>6.496316481</v>
      </c>
      <c r="U237">
        <v>6.6183168940800003</v>
      </c>
    </row>
    <row r="238" spans="1:21" x14ac:dyDescent="0.25">
      <c r="A238" t="s">
        <v>3890</v>
      </c>
      <c r="B238">
        <v>6.0802199999999997</v>
      </c>
      <c r="C238">
        <v>4.5562038649999996</v>
      </c>
      <c r="D238">
        <v>4.6458200190000003</v>
      </c>
      <c r="E238">
        <v>4.3704947570000003</v>
      </c>
      <c r="F238">
        <v>4.5487892189999997</v>
      </c>
      <c r="G238">
        <v>4.8632739200000001</v>
      </c>
      <c r="H238">
        <v>4.84413363</v>
      </c>
      <c r="I238">
        <v>4.4099425109999997</v>
      </c>
      <c r="J238">
        <v>3.988607762</v>
      </c>
      <c r="K238">
        <v>3.8525905539999998</v>
      </c>
      <c r="L238">
        <v>3.5217495579999998</v>
      </c>
      <c r="M238">
        <v>3.7672077349999999</v>
      </c>
      <c r="N238">
        <v>4.0381535340000001</v>
      </c>
      <c r="O238">
        <v>4.3398618449999997</v>
      </c>
      <c r="P238">
        <v>4.8399058650000004</v>
      </c>
      <c r="Q238">
        <v>4.8111001870000001</v>
      </c>
      <c r="R238">
        <v>4.4973654659999998</v>
      </c>
      <c r="S238">
        <v>4.8305433139999998</v>
      </c>
      <c r="T238">
        <v>4.6324091169999999</v>
      </c>
      <c r="U238">
        <v>4.2941197873299997</v>
      </c>
    </row>
    <row r="239" spans="1:21" x14ac:dyDescent="0.25">
      <c r="A239" t="s">
        <v>1432</v>
      </c>
      <c r="B239">
        <v>11.39054</v>
      </c>
      <c r="C239">
        <v>9.8955913150000008</v>
      </c>
      <c r="D239">
        <v>9.6809357170000006</v>
      </c>
      <c r="E239">
        <v>9.7919371860000002</v>
      </c>
      <c r="F239">
        <v>9.7938915659999992</v>
      </c>
      <c r="G239">
        <v>9.7552143820000001</v>
      </c>
      <c r="H239">
        <v>10.051351694299999</v>
      </c>
      <c r="I239">
        <v>9.5536919250000008</v>
      </c>
      <c r="J239">
        <v>9.4065477949999998</v>
      </c>
      <c r="K239">
        <v>9.2712508279999994</v>
      </c>
      <c r="L239">
        <v>9.3176118070000005</v>
      </c>
      <c r="M239">
        <v>9.0858111640000008</v>
      </c>
      <c r="N239">
        <v>8.9606075769999993</v>
      </c>
      <c r="O239">
        <v>9.8227565870000006</v>
      </c>
      <c r="P239">
        <v>9.8904172300000006</v>
      </c>
      <c r="Q239">
        <v>9.8307793179999994</v>
      </c>
      <c r="R239">
        <v>9.7105599770000008</v>
      </c>
      <c r="S239">
        <v>9.7921455789999996</v>
      </c>
      <c r="T239">
        <v>9.3760775790000004</v>
      </c>
      <c r="U239">
        <v>9.5015214471699991</v>
      </c>
    </row>
    <row r="240" spans="1:21" x14ac:dyDescent="0.25">
      <c r="A240" t="s">
        <v>2186</v>
      </c>
      <c r="B240">
        <v>4.70451</v>
      </c>
      <c r="C240">
        <v>3.2347419039999998</v>
      </c>
      <c r="D240">
        <v>3.655573312</v>
      </c>
      <c r="E240">
        <v>3.6838752079999999</v>
      </c>
      <c r="F240">
        <v>3.2668924979999998</v>
      </c>
      <c r="G240">
        <v>3.3956035080000002</v>
      </c>
      <c r="H240">
        <v>3.6568660716700001</v>
      </c>
      <c r="I240">
        <v>2.9530144909999998</v>
      </c>
      <c r="J240">
        <v>3.0350951749999999</v>
      </c>
      <c r="K240">
        <v>3.4774581580000001</v>
      </c>
      <c r="L240">
        <v>2.3025609249999999</v>
      </c>
      <c r="M240">
        <v>2.3207542710000002</v>
      </c>
      <c r="N240">
        <v>2.8036926279999999</v>
      </c>
      <c r="O240">
        <v>3.2502687049999999</v>
      </c>
      <c r="P240">
        <v>3.4414577839999998</v>
      </c>
      <c r="Q240">
        <v>3.3852947250000001</v>
      </c>
      <c r="R240">
        <v>3.3578079440000002</v>
      </c>
      <c r="S240">
        <v>3.3742568400000001</v>
      </c>
      <c r="T240">
        <v>3.5870364289999999</v>
      </c>
      <c r="U240">
        <v>3.1073915062499999</v>
      </c>
    </row>
    <row r="241" spans="1:21" x14ac:dyDescent="0.25">
      <c r="A241" t="s">
        <v>3526</v>
      </c>
      <c r="B241">
        <v>8.3207100000000001</v>
      </c>
      <c r="C241">
        <v>6.1314710090000002</v>
      </c>
      <c r="D241">
        <v>6.3918064299999999</v>
      </c>
      <c r="E241">
        <v>6.2641263560000002</v>
      </c>
      <c r="F241">
        <v>6.1454956110000003</v>
      </c>
      <c r="G241">
        <v>6.3243608099999999</v>
      </c>
      <c r="H241">
        <v>6.5963283693300001</v>
      </c>
      <c r="I241">
        <v>5.8316930640000004</v>
      </c>
      <c r="J241">
        <v>5.9968056509999998</v>
      </c>
      <c r="K241">
        <v>5.9796324429999999</v>
      </c>
      <c r="L241">
        <v>5.6719616540000004</v>
      </c>
      <c r="M241">
        <v>5.8496887419999997</v>
      </c>
      <c r="N241">
        <v>5.8778007619999997</v>
      </c>
      <c r="O241">
        <v>6.2491737860000001</v>
      </c>
      <c r="P241">
        <v>6.2073486659999997</v>
      </c>
      <c r="Q241">
        <v>6.1333603239999999</v>
      </c>
      <c r="R241">
        <v>6.2915691689999997</v>
      </c>
      <c r="S241">
        <v>6.204408871</v>
      </c>
      <c r="T241">
        <v>6.2735847370000002</v>
      </c>
      <c r="U241">
        <v>6.0472523224200003</v>
      </c>
    </row>
    <row r="242" spans="1:21" x14ac:dyDescent="0.25">
      <c r="A242" t="s">
        <v>917</v>
      </c>
      <c r="B242">
        <v>8.5997900000000005</v>
      </c>
      <c r="C242">
        <v>7.1570331779999998</v>
      </c>
      <c r="D242">
        <v>7.197706793</v>
      </c>
      <c r="E242">
        <v>7.064602464</v>
      </c>
      <c r="F242">
        <v>7.1501288240000003</v>
      </c>
      <c r="G242">
        <v>7.3324869540000002</v>
      </c>
      <c r="H242">
        <v>7.4169580355000004</v>
      </c>
      <c r="I242">
        <v>6.9414299789999996</v>
      </c>
      <c r="J242">
        <v>6.3377125190000001</v>
      </c>
      <c r="K242">
        <v>6.6957324600000003</v>
      </c>
      <c r="L242">
        <v>7.3230395010000002</v>
      </c>
      <c r="M242">
        <v>6.8002708759999999</v>
      </c>
      <c r="N242">
        <v>6.83037458</v>
      </c>
      <c r="O242">
        <v>7.0338035589999999</v>
      </c>
      <c r="P242">
        <v>7.1379578520000004</v>
      </c>
      <c r="Q242">
        <v>7.0672968300000001</v>
      </c>
      <c r="R242">
        <v>6.9190711399999998</v>
      </c>
      <c r="S242">
        <v>7.1647060890000001</v>
      </c>
      <c r="T242">
        <v>6.1694510119999997</v>
      </c>
      <c r="U242">
        <v>6.8684038664199996</v>
      </c>
    </row>
    <row r="243" spans="1:21" x14ac:dyDescent="0.25">
      <c r="A243" t="s">
        <v>1008</v>
      </c>
      <c r="B243">
        <v>7.0586700000000002</v>
      </c>
      <c r="C243">
        <v>5.6372847760000004</v>
      </c>
      <c r="D243">
        <v>5.2906815710000004</v>
      </c>
      <c r="E243">
        <v>5.4002869220000003</v>
      </c>
      <c r="F243">
        <v>5.3256728149999999</v>
      </c>
      <c r="G243">
        <v>5.6629160719999998</v>
      </c>
      <c r="H243">
        <v>5.7292520260000002</v>
      </c>
      <c r="I243">
        <v>5.3306903649999997</v>
      </c>
      <c r="J243">
        <v>5.0888932499999999</v>
      </c>
      <c r="K243">
        <v>4.5613359080000002</v>
      </c>
      <c r="L243">
        <v>5.2315175460000001</v>
      </c>
      <c r="M243">
        <v>5.0127764580000003</v>
      </c>
      <c r="N243">
        <v>4.9829455180000002</v>
      </c>
      <c r="O243">
        <v>5.1836531890000002</v>
      </c>
      <c r="P243">
        <v>5.2010770419999997</v>
      </c>
      <c r="Q243">
        <v>5.6359855789999997</v>
      </c>
      <c r="R243">
        <v>5.2674409080000002</v>
      </c>
      <c r="S243">
        <v>5.365721025</v>
      </c>
      <c r="T243">
        <v>5.3271738769999999</v>
      </c>
      <c r="U243">
        <v>5.1824342220800004</v>
      </c>
    </row>
    <row r="244" spans="1:21" x14ac:dyDescent="0.25">
      <c r="A244" t="s">
        <v>2336</v>
      </c>
      <c r="B244">
        <v>10.51638</v>
      </c>
      <c r="C244">
        <v>8.5775143489999994</v>
      </c>
      <c r="D244">
        <v>8.4981835320000005</v>
      </c>
      <c r="E244">
        <v>8.4425425470000004</v>
      </c>
      <c r="F244">
        <v>8.7926272730000008</v>
      </c>
      <c r="G244">
        <v>8.3601721710000003</v>
      </c>
      <c r="H244">
        <v>8.8645699786699996</v>
      </c>
      <c r="I244">
        <v>8.4575205110000002</v>
      </c>
      <c r="J244">
        <v>8.4321120090000008</v>
      </c>
      <c r="K244">
        <v>8.3416143009999999</v>
      </c>
      <c r="L244">
        <v>8.3115181600000003</v>
      </c>
      <c r="M244">
        <v>8.154110889</v>
      </c>
      <c r="N244">
        <v>8.4808877729999992</v>
      </c>
      <c r="O244">
        <v>8.3780678010000003</v>
      </c>
      <c r="P244">
        <v>8.0591642619999995</v>
      </c>
      <c r="Q244">
        <v>8.3583999280000008</v>
      </c>
      <c r="R244">
        <v>8.4922740399999999</v>
      </c>
      <c r="S244">
        <v>8.2289983529999997</v>
      </c>
      <c r="T244">
        <v>8.138949599</v>
      </c>
      <c r="U244">
        <v>8.3194681354999993</v>
      </c>
    </row>
    <row r="245" spans="1:21" x14ac:dyDescent="0.25">
      <c r="A245" t="s">
        <v>1511</v>
      </c>
      <c r="B245">
        <v>6.6881300000000001</v>
      </c>
      <c r="C245">
        <v>5.0047905259999999</v>
      </c>
      <c r="D245">
        <v>4.7213983329999998</v>
      </c>
      <c r="E245">
        <v>4.8487540520000003</v>
      </c>
      <c r="F245">
        <v>4.9307661180000002</v>
      </c>
      <c r="G245">
        <v>4.7816982919999997</v>
      </c>
      <c r="H245">
        <v>5.1625895535000002</v>
      </c>
      <c r="I245">
        <v>4.7312601890000003</v>
      </c>
      <c r="J245">
        <v>4.7010647739999998</v>
      </c>
      <c r="K245">
        <v>4.6053733259999996</v>
      </c>
      <c r="L245">
        <v>4.532138368</v>
      </c>
      <c r="M245">
        <v>4.3355613269999997</v>
      </c>
      <c r="N245">
        <v>4.2186485950000003</v>
      </c>
      <c r="O245">
        <v>4.6686752489999996</v>
      </c>
      <c r="P245">
        <v>4.8753793329999997</v>
      </c>
      <c r="Q245">
        <v>4.6396738800000001</v>
      </c>
      <c r="R245">
        <v>4.6637796610000004</v>
      </c>
      <c r="S245">
        <v>4.7162753070000001</v>
      </c>
      <c r="T245">
        <v>4.7404034949999998</v>
      </c>
      <c r="U245">
        <v>4.6190194586700004</v>
      </c>
    </row>
    <row r="246" spans="1:21" x14ac:dyDescent="0.25">
      <c r="A246" t="s">
        <v>40</v>
      </c>
      <c r="B246">
        <v>7.5232799999999997</v>
      </c>
      <c r="C246">
        <v>6.5715274270000004</v>
      </c>
      <c r="D246">
        <v>6.3489236719999997</v>
      </c>
      <c r="E246">
        <v>6.4473282349999996</v>
      </c>
      <c r="F246">
        <v>6.112598674</v>
      </c>
      <c r="G246">
        <v>6.8298750679999998</v>
      </c>
      <c r="H246">
        <v>6.6389221793299997</v>
      </c>
      <c r="I246">
        <v>6.2010888179999997</v>
      </c>
      <c r="J246">
        <v>6.0839533660000003</v>
      </c>
      <c r="K246">
        <v>5.8098094649999998</v>
      </c>
      <c r="L246">
        <v>5.9067534899999998</v>
      </c>
      <c r="M246">
        <v>5.8595527059999997</v>
      </c>
      <c r="N246">
        <v>6.1043854519999998</v>
      </c>
      <c r="O246">
        <v>6.1284357629999997</v>
      </c>
      <c r="P246">
        <v>6.3595338269999999</v>
      </c>
      <c r="Q246">
        <v>6.0445023859999996</v>
      </c>
      <c r="R246">
        <v>6.3452840879999997</v>
      </c>
      <c r="S246">
        <v>6.3788557069999996</v>
      </c>
      <c r="T246">
        <v>5.9292521809999998</v>
      </c>
      <c r="U246">
        <v>6.0959506040799996</v>
      </c>
    </row>
    <row r="247" spans="1:21" x14ac:dyDescent="0.25">
      <c r="A247" t="s">
        <v>3077</v>
      </c>
      <c r="B247">
        <v>4.0577199999999998</v>
      </c>
      <c r="C247">
        <v>3.2897725019999999</v>
      </c>
      <c r="D247">
        <v>2.709243576</v>
      </c>
      <c r="E247">
        <v>2.861700039</v>
      </c>
      <c r="F247">
        <v>3.1442867699999999</v>
      </c>
      <c r="G247">
        <v>3.000442096</v>
      </c>
      <c r="H247">
        <v>3.1771941638299999</v>
      </c>
      <c r="I247">
        <v>2.0073602739999998</v>
      </c>
      <c r="J247">
        <v>2.6370369010000001</v>
      </c>
      <c r="K247">
        <v>2.809176941</v>
      </c>
      <c r="L247">
        <v>2.2510731919999998</v>
      </c>
      <c r="M247">
        <v>1.948277614</v>
      </c>
      <c r="N247">
        <v>1.8660233100000001</v>
      </c>
      <c r="O247">
        <v>2.7227568249999998</v>
      </c>
      <c r="P247">
        <v>3.0226369420000001</v>
      </c>
      <c r="Q247">
        <v>3.2804151369999999</v>
      </c>
      <c r="R247">
        <v>3.1156737890000001</v>
      </c>
      <c r="S247">
        <v>3.0133545910000001</v>
      </c>
      <c r="T247">
        <v>2.9478105239999999</v>
      </c>
      <c r="U247">
        <v>2.63513300333</v>
      </c>
    </row>
    <row r="248" spans="1:21" x14ac:dyDescent="0.25">
      <c r="A248" t="s">
        <v>181</v>
      </c>
      <c r="B248">
        <v>8.3851700000000005</v>
      </c>
      <c r="C248">
        <v>7.0524542339999998</v>
      </c>
      <c r="D248">
        <v>7.1424113289999998</v>
      </c>
      <c r="E248">
        <v>7.020278544</v>
      </c>
      <c r="F248">
        <v>6.9756434550000002</v>
      </c>
      <c r="G248">
        <v>7.2908603359999997</v>
      </c>
      <c r="H248">
        <v>7.3111363163299998</v>
      </c>
      <c r="I248">
        <v>6.4760739860000003</v>
      </c>
      <c r="J248">
        <v>6.4482552230000003</v>
      </c>
      <c r="K248">
        <v>6.8636391369999998</v>
      </c>
      <c r="L248">
        <v>6.8045504230000002</v>
      </c>
      <c r="M248">
        <v>6.7253460120000002</v>
      </c>
      <c r="N248">
        <v>6.43419191</v>
      </c>
      <c r="O248">
        <v>6.6683147470000002</v>
      </c>
      <c r="P248">
        <v>7.0252434900000003</v>
      </c>
      <c r="Q248">
        <v>6.9572940980000002</v>
      </c>
      <c r="R248">
        <v>6.9428993019999998</v>
      </c>
      <c r="S248">
        <v>7.2635156609999996</v>
      </c>
      <c r="T248">
        <v>6.624437371</v>
      </c>
      <c r="U248">
        <v>6.7694801133300002</v>
      </c>
    </row>
    <row r="249" spans="1:21" x14ac:dyDescent="0.25">
      <c r="A249" t="s">
        <v>2980</v>
      </c>
      <c r="B249">
        <v>9.8875100000000007</v>
      </c>
      <c r="C249">
        <v>7.7104546660000004</v>
      </c>
      <c r="D249">
        <v>8.0292523879999997</v>
      </c>
      <c r="E249">
        <v>8.0484072680000001</v>
      </c>
      <c r="F249">
        <v>7.8285828210000004</v>
      </c>
      <c r="G249">
        <v>7.699468446</v>
      </c>
      <c r="H249">
        <v>8.2006125981700002</v>
      </c>
      <c r="I249">
        <v>7.5320544089999997</v>
      </c>
      <c r="J249">
        <v>7.4828538760000001</v>
      </c>
      <c r="K249">
        <v>7.5060372969999998</v>
      </c>
      <c r="L249">
        <v>7.7587968649999999</v>
      </c>
      <c r="M249">
        <v>7.6786312710000004</v>
      </c>
      <c r="N249">
        <v>7.6619374459999996</v>
      </c>
      <c r="O249">
        <v>7.7390173449999997</v>
      </c>
      <c r="P249">
        <v>7.6585495589999999</v>
      </c>
      <c r="Q249">
        <v>7.8086016310000002</v>
      </c>
      <c r="R249">
        <v>7.6313544059999998</v>
      </c>
      <c r="S249">
        <v>7.9722567089999998</v>
      </c>
      <c r="T249">
        <v>7.4832174199999999</v>
      </c>
      <c r="U249">
        <v>7.6594423528300002</v>
      </c>
    </row>
    <row r="250" spans="1:21" x14ac:dyDescent="0.25">
      <c r="A250" t="s">
        <v>2948</v>
      </c>
      <c r="B250">
        <v>4.6837200000000001</v>
      </c>
      <c r="C250">
        <v>3.1089158619999999</v>
      </c>
      <c r="D250">
        <v>2.9192532679999998</v>
      </c>
      <c r="E250">
        <v>2.8612779559999999</v>
      </c>
      <c r="F250">
        <v>3.0373468809999999</v>
      </c>
      <c r="G250">
        <v>3.1324849430000001</v>
      </c>
      <c r="H250">
        <v>3.2904998183299998</v>
      </c>
      <c r="I250">
        <v>2.2012947660000002</v>
      </c>
      <c r="J250">
        <v>2.3470241270000001</v>
      </c>
      <c r="K250">
        <v>2.9493748019999999</v>
      </c>
      <c r="L250">
        <v>2.5973492779999998</v>
      </c>
      <c r="M250">
        <v>2.282057649</v>
      </c>
      <c r="N250">
        <v>2.4286367680000001</v>
      </c>
      <c r="O250">
        <v>2.965015658</v>
      </c>
      <c r="P250">
        <v>3.0000266359999999</v>
      </c>
      <c r="Q250">
        <v>3.1740674860000002</v>
      </c>
      <c r="R250">
        <v>3.105253727</v>
      </c>
      <c r="S250">
        <v>3.0345166090000002</v>
      </c>
      <c r="T250">
        <v>2.908989445</v>
      </c>
      <c r="U250">
        <v>2.74946724592</v>
      </c>
    </row>
    <row r="251" spans="1:21" x14ac:dyDescent="0.25">
      <c r="A251" t="s">
        <v>2861</v>
      </c>
      <c r="B251">
        <v>5.7389999999999999</v>
      </c>
      <c r="C251">
        <v>4.3512671080000001</v>
      </c>
      <c r="D251">
        <v>4.6733249649999999</v>
      </c>
      <c r="E251">
        <v>4.3890152880000004</v>
      </c>
      <c r="F251">
        <v>4.5959729920000001</v>
      </c>
      <c r="G251">
        <v>4.5499321520000002</v>
      </c>
      <c r="H251">
        <v>4.71641875083</v>
      </c>
      <c r="I251">
        <v>3.6090987210000001</v>
      </c>
      <c r="J251">
        <v>3.9903705490000001</v>
      </c>
      <c r="K251">
        <v>3.26854384</v>
      </c>
      <c r="L251">
        <v>4.0226215249999999</v>
      </c>
      <c r="M251">
        <v>4.0226215249999999</v>
      </c>
      <c r="N251">
        <v>3.826600059</v>
      </c>
      <c r="O251">
        <v>4.4068874210000004</v>
      </c>
      <c r="P251">
        <v>4.3328918099999996</v>
      </c>
      <c r="Q251">
        <v>4.8335711999999997</v>
      </c>
      <c r="R251">
        <v>4.5683616599999999</v>
      </c>
      <c r="S251">
        <v>4.5832335200000003</v>
      </c>
      <c r="T251">
        <v>4.6407452520000003</v>
      </c>
      <c r="U251">
        <v>4.1754622568300004</v>
      </c>
    </row>
    <row r="252" spans="1:21" x14ac:dyDescent="0.25">
      <c r="A252" t="s">
        <v>3645</v>
      </c>
      <c r="B252">
        <v>11.162240000000001</v>
      </c>
      <c r="C252">
        <v>9.0870596030000002</v>
      </c>
      <c r="D252">
        <v>9.0704359140000008</v>
      </c>
      <c r="E252">
        <v>9.0597257679999998</v>
      </c>
      <c r="F252">
        <v>9.2312544269999997</v>
      </c>
      <c r="G252">
        <v>8.9128754810000004</v>
      </c>
      <c r="H252">
        <v>9.4205985321700005</v>
      </c>
      <c r="I252">
        <v>8.9977135050000001</v>
      </c>
      <c r="J252">
        <v>9.0297062639999996</v>
      </c>
      <c r="K252">
        <v>8.9977135050000001</v>
      </c>
      <c r="L252">
        <v>8.8247995919999997</v>
      </c>
      <c r="M252">
        <v>8.6347563300000001</v>
      </c>
      <c r="N252">
        <v>8.7428573529999998</v>
      </c>
      <c r="O252">
        <v>9.1328675110000006</v>
      </c>
      <c r="P252">
        <v>8.6635548670000002</v>
      </c>
      <c r="Q252">
        <v>9.0348232989999993</v>
      </c>
      <c r="R252">
        <v>8.8842506560000007</v>
      </c>
      <c r="S252">
        <v>8.8197293800000001</v>
      </c>
      <c r="T252">
        <v>8.8223556399999996</v>
      </c>
      <c r="U252">
        <v>8.8820939918300006</v>
      </c>
    </row>
    <row r="253" spans="1:21" x14ac:dyDescent="0.25">
      <c r="A253" t="s">
        <v>3563</v>
      </c>
      <c r="B253">
        <v>6.6579100000000002</v>
      </c>
      <c r="C253">
        <v>5.1312397379999997</v>
      </c>
      <c r="D253">
        <v>4.4216833089999996</v>
      </c>
      <c r="E253">
        <v>5.1637676729999997</v>
      </c>
      <c r="F253">
        <v>4.5290843489999997</v>
      </c>
      <c r="G253">
        <v>4.6295317459999996</v>
      </c>
      <c r="H253">
        <v>5.0888694691699996</v>
      </c>
      <c r="I253">
        <v>4.3971020330000004</v>
      </c>
      <c r="J253">
        <v>4.571662087</v>
      </c>
      <c r="K253">
        <v>4.5775004509999997</v>
      </c>
      <c r="L253">
        <v>4.8639307079999998</v>
      </c>
      <c r="M253">
        <v>4.4021692410000002</v>
      </c>
      <c r="N253">
        <v>4.2383846219999999</v>
      </c>
      <c r="O253">
        <v>4.5779635750000001</v>
      </c>
      <c r="P253">
        <v>4.3710408120000004</v>
      </c>
      <c r="Q253">
        <v>4.5784893799999997</v>
      </c>
      <c r="R253">
        <v>4.345847536</v>
      </c>
      <c r="S253">
        <v>4.9072750559999996</v>
      </c>
      <c r="T253">
        <v>4.7784811749999996</v>
      </c>
      <c r="U253">
        <v>4.5508205563299997</v>
      </c>
    </row>
    <row r="254" spans="1:21" x14ac:dyDescent="0.25">
      <c r="A254" t="s">
        <v>2449</v>
      </c>
      <c r="B254">
        <v>4.8300700000000001</v>
      </c>
      <c r="C254">
        <v>3.6712837039999999</v>
      </c>
      <c r="D254">
        <v>3.0216563609999998</v>
      </c>
      <c r="E254">
        <v>3.4786113400000001</v>
      </c>
      <c r="F254">
        <v>3.4002237979999999</v>
      </c>
      <c r="G254">
        <v>3.1529543759999998</v>
      </c>
      <c r="H254">
        <v>3.5924665965</v>
      </c>
      <c r="I254">
        <v>2.9959920649999998</v>
      </c>
      <c r="J254">
        <v>2.9697323199999999</v>
      </c>
      <c r="K254">
        <v>2.6194357130000001</v>
      </c>
      <c r="L254">
        <v>2.6787876009999998</v>
      </c>
      <c r="M254">
        <v>2.8310869799999998</v>
      </c>
      <c r="N254">
        <v>2.4854155169999999</v>
      </c>
      <c r="O254">
        <v>3.360127232</v>
      </c>
      <c r="P254">
        <v>3.1121753189999999</v>
      </c>
      <c r="Q254">
        <v>3.4046869640000001</v>
      </c>
      <c r="R254">
        <v>3.1687095040000002</v>
      </c>
      <c r="S254">
        <v>3.3145548429999998</v>
      </c>
      <c r="T254">
        <v>3.714435167</v>
      </c>
      <c r="U254">
        <v>3.0545949354199999</v>
      </c>
    </row>
    <row r="255" spans="1:21" x14ac:dyDescent="0.25">
      <c r="A255" t="s">
        <v>1515</v>
      </c>
      <c r="B255">
        <v>10.50897</v>
      </c>
      <c r="C255">
        <v>8.8175880360000001</v>
      </c>
      <c r="D255">
        <v>9.0408777499999999</v>
      </c>
      <c r="E255">
        <v>8.8397962460000006</v>
      </c>
      <c r="F255">
        <v>9.1985124559999996</v>
      </c>
      <c r="G255">
        <v>8.7373462590000006</v>
      </c>
      <c r="H255">
        <v>9.1905151244999992</v>
      </c>
      <c r="I255">
        <v>8.8100249149999996</v>
      </c>
      <c r="J255">
        <v>8.5863267000000008</v>
      </c>
      <c r="K255">
        <v>8.8801120620000003</v>
      </c>
      <c r="L255">
        <v>8.383685367</v>
      </c>
      <c r="M255">
        <v>8.2170460270000003</v>
      </c>
      <c r="N255">
        <v>8.2424022840000006</v>
      </c>
      <c r="O255">
        <v>9.1256694980000006</v>
      </c>
      <c r="P255">
        <v>8.7817638900000006</v>
      </c>
      <c r="Q255">
        <v>8.6871215730000007</v>
      </c>
      <c r="R255">
        <v>8.5743692399999993</v>
      </c>
      <c r="S255">
        <v>8.550569544</v>
      </c>
      <c r="T255">
        <v>9.0113761770000007</v>
      </c>
      <c r="U255">
        <v>8.6542056064199997</v>
      </c>
    </row>
    <row r="256" spans="1:21" x14ac:dyDescent="0.25">
      <c r="A256" t="s">
        <v>3349</v>
      </c>
      <c r="B256">
        <v>8.2332900000000002</v>
      </c>
      <c r="C256">
        <v>6.3101568710000002</v>
      </c>
      <c r="D256">
        <v>6.8003112669999997</v>
      </c>
      <c r="E256">
        <v>6.497751718</v>
      </c>
      <c r="F256">
        <v>6.4656797990000001</v>
      </c>
      <c r="G256">
        <v>6.6823794489999999</v>
      </c>
      <c r="H256">
        <v>6.8315948506700002</v>
      </c>
      <c r="I256">
        <v>5.8456015539999999</v>
      </c>
      <c r="J256">
        <v>5.8712346169999998</v>
      </c>
      <c r="K256">
        <v>5.9901710350000004</v>
      </c>
      <c r="L256">
        <v>6.4398802829999999</v>
      </c>
      <c r="M256">
        <v>6.0822562260000002</v>
      </c>
      <c r="N256">
        <v>5.8608706970000002</v>
      </c>
      <c r="O256">
        <v>6.4119852310000001</v>
      </c>
      <c r="P256">
        <v>6.8266595680000002</v>
      </c>
      <c r="Q256">
        <v>6.5067661670000003</v>
      </c>
      <c r="R256">
        <v>6.4263717360000001</v>
      </c>
      <c r="S256">
        <v>6.6261322099999997</v>
      </c>
      <c r="T256">
        <v>6.6595770190000003</v>
      </c>
      <c r="U256">
        <v>6.2956255285799996</v>
      </c>
    </row>
    <row r="257" spans="1:21" x14ac:dyDescent="0.25">
      <c r="A257" t="s">
        <v>1650</v>
      </c>
      <c r="B257">
        <v>11.85416</v>
      </c>
      <c r="C257">
        <v>10.032365800000001</v>
      </c>
      <c r="D257">
        <v>10.006029939999999</v>
      </c>
      <c r="E257">
        <v>10.16179327</v>
      </c>
      <c r="F257">
        <v>9.9112021420000005</v>
      </c>
      <c r="G257">
        <v>9.944436542</v>
      </c>
      <c r="H257">
        <v>10.318331282300001</v>
      </c>
      <c r="I257">
        <v>9.8894443810000006</v>
      </c>
      <c r="J257">
        <v>9.7212824229999999</v>
      </c>
      <c r="K257">
        <v>9.9916918060000004</v>
      </c>
      <c r="L257">
        <v>9.6675631830000004</v>
      </c>
      <c r="M257">
        <v>9.3974833719999999</v>
      </c>
      <c r="N257">
        <v>9.7301320550000003</v>
      </c>
      <c r="O257">
        <v>10.043032370000001</v>
      </c>
      <c r="P257">
        <v>9.8366786650000009</v>
      </c>
      <c r="Q257">
        <v>9.7514709219999993</v>
      </c>
      <c r="R257">
        <v>9.8624231610000006</v>
      </c>
      <c r="S257">
        <v>9.8215185619999996</v>
      </c>
      <c r="T257">
        <v>9.6862902309999992</v>
      </c>
      <c r="U257">
        <v>9.7832509275799993</v>
      </c>
    </row>
    <row r="258" spans="1:21" x14ac:dyDescent="0.25">
      <c r="A258" t="s">
        <v>95</v>
      </c>
      <c r="B258">
        <v>8.09483</v>
      </c>
      <c r="C258">
        <v>7.1936504860000001</v>
      </c>
      <c r="D258">
        <v>7.2016202920000003</v>
      </c>
      <c r="E258">
        <v>7.2746926710000004</v>
      </c>
      <c r="F258">
        <v>7.1425343139999997</v>
      </c>
      <c r="G258">
        <v>7.1928356019999997</v>
      </c>
      <c r="H258">
        <v>7.3500272275</v>
      </c>
      <c r="I258">
        <v>7.0406925009999997</v>
      </c>
      <c r="J258">
        <v>6.8404036880000003</v>
      </c>
      <c r="K258">
        <v>7.0661199779999997</v>
      </c>
      <c r="L258">
        <v>6.5111827629999999</v>
      </c>
      <c r="M258">
        <v>6.4521366220000003</v>
      </c>
      <c r="N258">
        <v>6.5751467809999999</v>
      </c>
      <c r="O258">
        <v>7.0727451209999996</v>
      </c>
      <c r="P258">
        <v>7.0705776189999998</v>
      </c>
      <c r="Q258">
        <v>6.8107398459999997</v>
      </c>
      <c r="R258">
        <v>7.0786401579999998</v>
      </c>
      <c r="S258">
        <v>7.1336574559999999</v>
      </c>
      <c r="T258">
        <v>6.1316449720000001</v>
      </c>
      <c r="U258">
        <v>6.81530729208</v>
      </c>
    </row>
    <row r="259" spans="1:21" x14ac:dyDescent="0.25">
      <c r="A259" t="s">
        <v>2088</v>
      </c>
      <c r="B259">
        <v>7.0358400000000003</v>
      </c>
      <c r="C259">
        <v>5.3277392939999997</v>
      </c>
      <c r="D259">
        <v>5.1560305529999999</v>
      </c>
      <c r="E259">
        <v>5.4192057</v>
      </c>
      <c r="F259">
        <v>5.228063004</v>
      </c>
      <c r="G259">
        <v>5.0491546899999999</v>
      </c>
      <c r="H259">
        <v>5.5360055401699997</v>
      </c>
      <c r="I259">
        <v>5.0777916650000003</v>
      </c>
      <c r="J259">
        <v>5.2423413979999998</v>
      </c>
      <c r="K259">
        <v>5.3654817079999999</v>
      </c>
      <c r="L259">
        <v>5.1129453959999998</v>
      </c>
      <c r="M259">
        <v>5.1376459890000001</v>
      </c>
      <c r="N259">
        <v>4.8409433860000002</v>
      </c>
      <c r="O259">
        <v>5.0686461720000002</v>
      </c>
      <c r="P259">
        <v>4.9035861379999997</v>
      </c>
      <c r="Q259">
        <v>4.7864310840000002</v>
      </c>
      <c r="R259">
        <v>4.954558488</v>
      </c>
      <c r="S259">
        <v>5.0429844360000002</v>
      </c>
      <c r="T259">
        <v>4.4889404690000001</v>
      </c>
      <c r="U259">
        <v>5.00185802742</v>
      </c>
    </row>
    <row r="260" spans="1:21" x14ac:dyDescent="0.25">
      <c r="A260" t="s">
        <v>2001</v>
      </c>
      <c r="B260">
        <v>4.7425899999999999</v>
      </c>
      <c r="C260">
        <v>3.3244247410000001</v>
      </c>
      <c r="D260">
        <v>3.3927191620000001</v>
      </c>
      <c r="E260">
        <v>3.1891550469999999</v>
      </c>
      <c r="F260">
        <v>3.4949534</v>
      </c>
      <c r="G260">
        <v>3.3903774879999999</v>
      </c>
      <c r="H260">
        <v>3.5890366396700002</v>
      </c>
      <c r="I260">
        <v>2.8375401949999999</v>
      </c>
      <c r="J260">
        <v>2.2378962169999999</v>
      </c>
      <c r="K260">
        <v>2.671209443</v>
      </c>
      <c r="L260">
        <v>3.2078233090000001</v>
      </c>
      <c r="M260">
        <v>2.707090183</v>
      </c>
      <c r="N260">
        <v>2.9027623629999999</v>
      </c>
      <c r="O260">
        <v>3.2324149389999999</v>
      </c>
      <c r="P260">
        <v>3.3218111509999999</v>
      </c>
      <c r="Q260">
        <v>3.6521498459999999</v>
      </c>
      <c r="R260">
        <v>3.2455209209999998</v>
      </c>
      <c r="S260">
        <v>3.3208448289999999</v>
      </c>
      <c r="T260">
        <v>3.331250185</v>
      </c>
      <c r="U260">
        <v>3.05569279842</v>
      </c>
    </row>
    <row r="261" spans="1:21" x14ac:dyDescent="0.25">
      <c r="A261" t="s">
        <v>667</v>
      </c>
      <c r="B261">
        <v>9.6627500000000008</v>
      </c>
      <c r="C261">
        <v>8.0833986000000007</v>
      </c>
      <c r="D261">
        <v>8.4559994229999997</v>
      </c>
      <c r="E261">
        <v>8.0497130719999994</v>
      </c>
      <c r="F261">
        <v>8.4450264179999994</v>
      </c>
      <c r="G261">
        <v>8.2929163609999996</v>
      </c>
      <c r="H261">
        <v>8.4983006456699997</v>
      </c>
      <c r="I261">
        <v>7.5656995970000001</v>
      </c>
      <c r="J261">
        <v>7.5694495780000004</v>
      </c>
      <c r="K261">
        <v>7.6936278590000002</v>
      </c>
      <c r="L261">
        <v>7.9836438420000002</v>
      </c>
      <c r="M261">
        <v>7.8595645349999996</v>
      </c>
      <c r="N261">
        <v>8.2531586570000002</v>
      </c>
      <c r="O261">
        <v>8.2915125070000002</v>
      </c>
      <c r="P261">
        <v>8.2129063959999993</v>
      </c>
      <c r="Q261">
        <v>7.9337969470000003</v>
      </c>
      <c r="R261">
        <v>8.2191714680000008</v>
      </c>
      <c r="S261">
        <v>8.2002907220000001</v>
      </c>
      <c r="T261">
        <v>7.8625836600000003</v>
      </c>
      <c r="U261">
        <v>7.9704504806700003</v>
      </c>
    </row>
    <row r="262" spans="1:21" x14ac:dyDescent="0.25">
      <c r="A262" t="s">
        <v>3257</v>
      </c>
      <c r="B262">
        <v>11.07705</v>
      </c>
      <c r="C262">
        <v>9.5780658620000008</v>
      </c>
      <c r="D262">
        <v>9.5607613189999991</v>
      </c>
      <c r="E262">
        <v>9.7868053049999997</v>
      </c>
      <c r="F262">
        <v>9.6014710080000008</v>
      </c>
      <c r="G262">
        <v>9.3336914199999992</v>
      </c>
      <c r="H262">
        <v>9.8229741523299996</v>
      </c>
      <c r="I262">
        <v>9.3823633060000002</v>
      </c>
      <c r="J262">
        <v>9.5025320149999999</v>
      </c>
      <c r="K262">
        <v>9.3603054500000002</v>
      </c>
      <c r="L262">
        <v>9.0259524990000006</v>
      </c>
      <c r="M262">
        <v>8.7942984180000003</v>
      </c>
      <c r="N262">
        <v>9.2213198540000008</v>
      </c>
      <c r="O262">
        <v>9.6034146959999998</v>
      </c>
      <c r="P262">
        <v>9.2021187159999993</v>
      </c>
      <c r="Q262">
        <v>9.9880943220000002</v>
      </c>
      <c r="R262">
        <v>9.2297801390000007</v>
      </c>
      <c r="S262">
        <v>9.6876464030000005</v>
      </c>
      <c r="T262">
        <v>8.5437911930000006</v>
      </c>
      <c r="U262">
        <v>9.2951347509200009</v>
      </c>
    </row>
    <row r="263" spans="1:21" x14ac:dyDescent="0.25">
      <c r="A263" t="s">
        <v>2652</v>
      </c>
      <c r="B263">
        <v>10.487830000000001</v>
      </c>
      <c r="C263">
        <v>8.8256444770000009</v>
      </c>
      <c r="D263">
        <v>8.7655005819999996</v>
      </c>
      <c r="E263">
        <v>8.6593751660000002</v>
      </c>
      <c r="F263">
        <v>8.5931802820000005</v>
      </c>
      <c r="G263">
        <v>9.1272373249999994</v>
      </c>
      <c r="H263">
        <v>9.0764613053299996</v>
      </c>
      <c r="I263">
        <v>8.7173124780000002</v>
      </c>
      <c r="J263">
        <v>8.7501630800000001</v>
      </c>
      <c r="K263">
        <v>8.8591170300000002</v>
      </c>
      <c r="L263">
        <v>8.779823639</v>
      </c>
      <c r="M263">
        <v>8.7228694410000003</v>
      </c>
      <c r="N263">
        <v>8.0435295080000007</v>
      </c>
      <c r="O263">
        <v>8.4432699479999993</v>
      </c>
      <c r="P263">
        <v>8.6864610280000001</v>
      </c>
      <c r="Q263">
        <v>8.0566717969999999</v>
      </c>
      <c r="R263">
        <v>8.8031994840000003</v>
      </c>
      <c r="S263">
        <v>8.3264870589999997</v>
      </c>
      <c r="T263">
        <v>8.39772623</v>
      </c>
      <c r="U263">
        <v>8.5488858934999996</v>
      </c>
    </row>
    <row r="264" spans="1:21" x14ac:dyDescent="0.25">
      <c r="A264" t="s">
        <v>1726</v>
      </c>
      <c r="B264">
        <v>7.7548899999999996</v>
      </c>
      <c r="C264">
        <v>6.0784660129999999</v>
      </c>
      <c r="D264">
        <v>6.2199065869999997</v>
      </c>
      <c r="E264">
        <v>6.2578941329999997</v>
      </c>
      <c r="F264">
        <v>5.8957177779999999</v>
      </c>
      <c r="G264">
        <v>6.2681232979999999</v>
      </c>
      <c r="H264">
        <v>6.4124996348299996</v>
      </c>
      <c r="I264">
        <v>5.7964840979999996</v>
      </c>
      <c r="J264">
        <v>5.8758746430000004</v>
      </c>
      <c r="K264">
        <v>6.2030001600000002</v>
      </c>
      <c r="L264">
        <v>5.5786467210000001</v>
      </c>
      <c r="M264">
        <v>5.2775040730000002</v>
      </c>
      <c r="N264">
        <v>5.7713181059999998</v>
      </c>
      <c r="O264">
        <v>5.8796500649999999</v>
      </c>
      <c r="P264">
        <v>6.0979787940000003</v>
      </c>
      <c r="Q264">
        <v>5.7950463499999998</v>
      </c>
      <c r="R264">
        <v>6.2289474809999996</v>
      </c>
      <c r="S264">
        <v>6.215415149</v>
      </c>
      <c r="T264">
        <v>5.9140325779999996</v>
      </c>
      <c r="U264">
        <v>5.8861581848300002</v>
      </c>
    </row>
    <row r="265" spans="1:21" x14ac:dyDescent="0.25">
      <c r="A265" t="s">
        <v>1620</v>
      </c>
      <c r="B265">
        <v>10.18744</v>
      </c>
      <c r="C265">
        <v>8.7282830110000003</v>
      </c>
      <c r="D265">
        <v>8.5196785839999993</v>
      </c>
      <c r="E265">
        <v>9.0514319150000002</v>
      </c>
      <c r="F265">
        <v>8.4018023379999995</v>
      </c>
      <c r="G265">
        <v>8.427311327</v>
      </c>
      <c r="H265">
        <v>8.88599119583</v>
      </c>
      <c r="I265">
        <v>8.9145980369999993</v>
      </c>
      <c r="J265">
        <v>8.5094530769999999</v>
      </c>
      <c r="K265">
        <v>8.1964262780000006</v>
      </c>
      <c r="L265">
        <v>8.113577394</v>
      </c>
      <c r="M265">
        <v>7.89621583</v>
      </c>
      <c r="N265">
        <v>8.4457141690000004</v>
      </c>
      <c r="O265">
        <v>8.3531879829999998</v>
      </c>
      <c r="P265">
        <v>8.1767062520000007</v>
      </c>
      <c r="Q265">
        <v>8.4955113440000005</v>
      </c>
      <c r="R265">
        <v>8.4170199130000007</v>
      </c>
      <c r="S265">
        <v>8.2567390629999995</v>
      </c>
      <c r="T265">
        <v>8.5407366039999992</v>
      </c>
      <c r="U265">
        <v>8.3596571619999995</v>
      </c>
    </row>
    <row r="266" spans="1:21" x14ac:dyDescent="0.25">
      <c r="A266" t="s">
        <v>1523</v>
      </c>
      <c r="B266">
        <v>8.8467199999999995</v>
      </c>
      <c r="C266">
        <v>7.6812561519999996</v>
      </c>
      <c r="D266">
        <v>7.1138898819999996</v>
      </c>
      <c r="E266">
        <v>7.7607941819999997</v>
      </c>
      <c r="F266">
        <v>7.5354933319999997</v>
      </c>
      <c r="G266">
        <v>6.917517277</v>
      </c>
      <c r="H266">
        <v>7.6426118041700004</v>
      </c>
      <c r="I266">
        <v>7.4293677000000002</v>
      </c>
      <c r="J266">
        <v>7.1424244269999999</v>
      </c>
      <c r="K266">
        <v>7.424956925</v>
      </c>
      <c r="L266">
        <v>7.3863159070000002</v>
      </c>
      <c r="M266">
        <v>7.2954283770000004</v>
      </c>
      <c r="N266">
        <v>6.8382547669999996</v>
      </c>
      <c r="O266">
        <v>7.200724696</v>
      </c>
      <c r="P266">
        <v>6.7692507439999998</v>
      </c>
      <c r="Q266">
        <v>6.8458493520000001</v>
      </c>
      <c r="R266">
        <v>6.835737001</v>
      </c>
      <c r="S266">
        <v>7.303608874</v>
      </c>
      <c r="T266">
        <v>6.9363789159999998</v>
      </c>
      <c r="U266">
        <v>7.1173581405000004</v>
      </c>
    </row>
    <row r="267" spans="1:21" x14ac:dyDescent="0.25">
      <c r="A267" t="s">
        <v>1164</v>
      </c>
      <c r="B267">
        <v>6.3650399999999996</v>
      </c>
      <c r="C267">
        <v>4.9334158830000003</v>
      </c>
      <c r="D267">
        <v>4.6899871390000003</v>
      </c>
      <c r="E267">
        <v>4.9624445980000003</v>
      </c>
      <c r="F267">
        <v>4.5850729399999999</v>
      </c>
      <c r="G267">
        <v>4.8773071730000002</v>
      </c>
      <c r="H267">
        <v>5.0688779554999996</v>
      </c>
      <c r="I267">
        <v>4.7101844819999998</v>
      </c>
      <c r="J267">
        <v>4.7914186890000003</v>
      </c>
      <c r="K267">
        <v>4.8149363620000001</v>
      </c>
      <c r="L267">
        <v>4.7429682389999996</v>
      </c>
      <c r="M267">
        <v>4.6602217570000004</v>
      </c>
      <c r="N267">
        <v>4.1987395379999999</v>
      </c>
      <c r="O267">
        <v>4.4930672180000002</v>
      </c>
      <c r="P267">
        <v>4.3632555699999998</v>
      </c>
      <c r="Q267">
        <v>4.6596919220000004</v>
      </c>
      <c r="R267">
        <v>4.3552955339999997</v>
      </c>
      <c r="S267">
        <v>4.7139268100000002</v>
      </c>
      <c r="T267">
        <v>4.031732367</v>
      </c>
      <c r="U267">
        <v>4.5446198740000003</v>
      </c>
    </row>
    <row r="268" spans="1:21" x14ac:dyDescent="0.25">
      <c r="A268" t="s">
        <v>2810</v>
      </c>
      <c r="B268">
        <v>8.9280000000000008</v>
      </c>
      <c r="C268">
        <v>7.1406644740000003</v>
      </c>
      <c r="D268">
        <v>6.9681996010000002</v>
      </c>
      <c r="E268">
        <v>7.2283059710000002</v>
      </c>
      <c r="F268">
        <v>7.0084885750000003</v>
      </c>
      <c r="G268">
        <v>6.9029106589999998</v>
      </c>
      <c r="H268">
        <v>7.3627615466699998</v>
      </c>
      <c r="I268">
        <v>6.8024455020000003</v>
      </c>
      <c r="J268">
        <v>6.68768574</v>
      </c>
      <c r="K268">
        <v>6.9214448700000002</v>
      </c>
      <c r="L268">
        <v>7.1700366180000001</v>
      </c>
      <c r="M268">
        <v>6.8035952240000004</v>
      </c>
      <c r="N268">
        <v>6.7075942700000004</v>
      </c>
      <c r="O268">
        <v>6.6630601929999997</v>
      </c>
      <c r="P268">
        <v>7.0065847760000004</v>
      </c>
      <c r="Q268">
        <v>6.5618802369999996</v>
      </c>
      <c r="R268">
        <v>6.9888172199999996</v>
      </c>
      <c r="S268">
        <v>7.1260944869999996</v>
      </c>
      <c r="T268">
        <v>6.6513834989999996</v>
      </c>
      <c r="U268">
        <v>6.8408852196699996</v>
      </c>
    </row>
    <row r="269" spans="1:21" x14ac:dyDescent="0.25">
      <c r="A269" t="s">
        <v>1907</v>
      </c>
      <c r="B269">
        <v>7.6786599999999998</v>
      </c>
      <c r="C269">
        <v>6.1388772899999999</v>
      </c>
      <c r="D269">
        <v>5.8497688720000003</v>
      </c>
      <c r="E269">
        <v>5.8122118880000002</v>
      </c>
      <c r="F269">
        <v>5.8202854149999999</v>
      </c>
      <c r="G269">
        <v>6.3468770870000002</v>
      </c>
      <c r="H269">
        <v>6.2744467586699999</v>
      </c>
      <c r="I269">
        <v>5.5558204890000003</v>
      </c>
      <c r="J269">
        <v>5.5567247120000003</v>
      </c>
      <c r="K269">
        <v>5.5915440429999999</v>
      </c>
      <c r="L269">
        <v>6.0745250159999999</v>
      </c>
      <c r="M269">
        <v>5.9915119509999997</v>
      </c>
      <c r="N269">
        <v>5.584112277</v>
      </c>
      <c r="O269">
        <v>5.7505334360000004</v>
      </c>
      <c r="P269">
        <v>6.0044983209999998</v>
      </c>
      <c r="Q269">
        <v>5.735912634</v>
      </c>
      <c r="R269">
        <v>6.0386363620000001</v>
      </c>
      <c r="S269">
        <v>5.7218696700000002</v>
      </c>
      <c r="T269">
        <v>5.4527983579999999</v>
      </c>
      <c r="U269">
        <v>5.7548739390800003</v>
      </c>
    </row>
    <row r="270" spans="1:21" x14ac:dyDescent="0.25">
      <c r="A270" t="s">
        <v>154</v>
      </c>
      <c r="B270">
        <v>4.2590700000000004</v>
      </c>
      <c r="C270">
        <v>3.1841056619999999</v>
      </c>
      <c r="D270">
        <v>3.1797800450000002</v>
      </c>
      <c r="E270">
        <v>3.0958401539999998</v>
      </c>
      <c r="F270">
        <v>3.1493615660000001</v>
      </c>
      <c r="G270">
        <v>3.2896549959999999</v>
      </c>
      <c r="H270">
        <v>3.35963540383</v>
      </c>
      <c r="I270">
        <v>2.6923946440000002</v>
      </c>
      <c r="J270">
        <v>2.7088336979999998</v>
      </c>
      <c r="K270">
        <v>2.926200218</v>
      </c>
      <c r="L270">
        <v>2.7535235980000001</v>
      </c>
      <c r="M270">
        <v>2.2427759639999998</v>
      </c>
      <c r="N270">
        <v>2.4201689970000002</v>
      </c>
      <c r="O270">
        <v>2.9857200480000001</v>
      </c>
      <c r="P270">
        <v>3.2278745190000002</v>
      </c>
      <c r="Q270">
        <v>3.097042149</v>
      </c>
      <c r="R270">
        <v>2.9714081029999999</v>
      </c>
      <c r="S270">
        <v>3.0698112430000002</v>
      </c>
      <c r="T270">
        <v>2.9951773689999999</v>
      </c>
      <c r="U270">
        <v>2.84091087917</v>
      </c>
    </row>
    <row r="271" spans="1:21" x14ac:dyDescent="0.25">
      <c r="A271" t="s">
        <v>4149</v>
      </c>
      <c r="B271">
        <v>10.292350000000001</v>
      </c>
      <c r="C271">
        <v>8.3223799730000003</v>
      </c>
      <c r="D271">
        <v>8.3317504190000005</v>
      </c>
      <c r="E271">
        <v>8.3369275500000004</v>
      </c>
      <c r="F271">
        <v>8.2161460490000007</v>
      </c>
      <c r="G271">
        <v>8.4066548060000006</v>
      </c>
      <c r="H271">
        <v>8.6510347994999997</v>
      </c>
      <c r="I271">
        <v>8.1520386410000008</v>
      </c>
      <c r="J271">
        <v>8.0597648999999993</v>
      </c>
      <c r="K271">
        <v>7.9664220480000001</v>
      </c>
      <c r="L271">
        <v>8.2158348159999992</v>
      </c>
      <c r="M271">
        <v>8.0763157880000005</v>
      </c>
      <c r="N271">
        <v>8.2218249839999995</v>
      </c>
      <c r="O271">
        <v>8.1731669290000006</v>
      </c>
      <c r="P271">
        <v>8.4010217069999999</v>
      </c>
      <c r="Q271">
        <v>8.1669397690000007</v>
      </c>
      <c r="R271">
        <v>8.2089871829999996</v>
      </c>
      <c r="S271">
        <v>8.4110521949999999</v>
      </c>
      <c r="T271">
        <v>7.5417490269999998</v>
      </c>
      <c r="U271">
        <v>8.1329264989199999</v>
      </c>
    </row>
    <row r="272" spans="1:21" x14ac:dyDescent="0.25">
      <c r="A272" t="s">
        <v>1939</v>
      </c>
      <c r="B272">
        <v>9.5969899999999999</v>
      </c>
      <c r="C272">
        <v>7.9728694190000002</v>
      </c>
      <c r="D272">
        <v>7.6251230520000002</v>
      </c>
      <c r="E272">
        <v>7.7242590900000003</v>
      </c>
      <c r="F272">
        <v>7.8633139359999999</v>
      </c>
      <c r="G272">
        <v>7.7900569219999998</v>
      </c>
      <c r="H272">
        <v>8.0954354031700007</v>
      </c>
      <c r="I272">
        <v>7.795312107</v>
      </c>
      <c r="J272">
        <v>7.5120735080000003</v>
      </c>
      <c r="K272">
        <v>7.6951480930000002</v>
      </c>
      <c r="L272">
        <v>7.5349479239999999</v>
      </c>
      <c r="M272">
        <v>7.3493264649999999</v>
      </c>
      <c r="N272">
        <v>7.544469318</v>
      </c>
      <c r="O272">
        <v>7.3760085269999998</v>
      </c>
      <c r="P272">
        <v>7.4659112929999996</v>
      </c>
      <c r="Q272">
        <v>7.6800901289999999</v>
      </c>
      <c r="R272">
        <v>7.8777165399999998</v>
      </c>
      <c r="S272">
        <v>7.7126287140000001</v>
      </c>
      <c r="T272">
        <v>7.395844694</v>
      </c>
      <c r="U272">
        <v>7.5782897760000001</v>
      </c>
    </row>
    <row r="273" spans="1:21" x14ac:dyDescent="0.25">
      <c r="A273" t="s">
        <v>2791</v>
      </c>
      <c r="B273">
        <v>5.8291599999999999</v>
      </c>
      <c r="C273">
        <v>4.6994949129999997</v>
      </c>
      <c r="D273">
        <v>5.0805377590000003</v>
      </c>
      <c r="E273">
        <v>4.8075063010000001</v>
      </c>
      <c r="F273">
        <v>4.9095235290000003</v>
      </c>
      <c r="G273">
        <v>4.9437377549999999</v>
      </c>
      <c r="H273">
        <v>5.0449933761699999</v>
      </c>
      <c r="I273">
        <v>4.2148013500000001</v>
      </c>
      <c r="J273">
        <v>3.7972471909999999</v>
      </c>
      <c r="K273">
        <v>3.7567054679999998</v>
      </c>
      <c r="L273">
        <v>4.589843299</v>
      </c>
      <c r="M273">
        <v>4.2503474939999997</v>
      </c>
      <c r="N273">
        <v>4.3292832160000003</v>
      </c>
      <c r="O273">
        <v>4.4552594609999998</v>
      </c>
      <c r="P273">
        <v>4.9281311519999997</v>
      </c>
      <c r="Q273">
        <v>4.8762869719999999</v>
      </c>
      <c r="R273">
        <v>4.8536983679999999</v>
      </c>
      <c r="S273">
        <v>5.1064301929999996</v>
      </c>
      <c r="T273">
        <v>5.2032190250000001</v>
      </c>
      <c r="U273">
        <v>4.5301044324199999</v>
      </c>
    </row>
    <row r="274" spans="1:21" x14ac:dyDescent="0.25">
      <c r="A274" t="s">
        <v>3882</v>
      </c>
      <c r="B274">
        <v>10.072609999999999</v>
      </c>
      <c r="C274">
        <v>8.1952969469999992</v>
      </c>
      <c r="D274">
        <v>8.3323718010000007</v>
      </c>
      <c r="E274">
        <v>8.3473330440000009</v>
      </c>
      <c r="F274">
        <v>8.5326232480000002</v>
      </c>
      <c r="G274">
        <v>7.9062673270000001</v>
      </c>
      <c r="H274">
        <v>8.5644170611699995</v>
      </c>
      <c r="I274">
        <v>7.9543769649999998</v>
      </c>
      <c r="J274">
        <v>7.9751492600000002</v>
      </c>
      <c r="K274">
        <v>8.4043318970000005</v>
      </c>
      <c r="L274">
        <v>8.1827434609999994</v>
      </c>
      <c r="M274">
        <v>8.0684610110000001</v>
      </c>
      <c r="N274">
        <v>7.7905636510000003</v>
      </c>
      <c r="O274">
        <v>8.2455139689999992</v>
      </c>
      <c r="P274">
        <v>7.960295554</v>
      </c>
      <c r="Q274">
        <v>7.8112440950000002</v>
      </c>
      <c r="R274">
        <v>7.5953112599999999</v>
      </c>
      <c r="S274">
        <v>8.2081272409999997</v>
      </c>
      <c r="T274">
        <v>8.4304151170000008</v>
      </c>
      <c r="U274">
        <v>8.0522111234199993</v>
      </c>
    </row>
    <row r="275" spans="1:21" x14ac:dyDescent="0.25">
      <c r="A275" t="s">
        <v>1903</v>
      </c>
      <c r="B275">
        <v>9.0580499999999997</v>
      </c>
      <c r="C275">
        <v>7.5487539469999998</v>
      </c>
      <c r="D275">
        <v>7.3501292579999999</v>
      </c>
      <c r="E275">
        <v>7.5373416469999999</v>
      </c>
      <c r="F275">
        <v>7.4514154130000003</v>
      </c>
      <c r="G275">
        <v>7.350113447</v>
      </c>
      <c r="H275">
        <v>7.7159672853299996</v>
      </c>
      <c r="I275">
        <v>7.4847320359999996</v>
      </c>
      <c r="J275">
        <v>7.4338116750000003</v>
      </c>
      <c r="K275">
        <v>7.222251097</v>
      </c>
      <c r="L275">
        <v>7.1751201590000004</v>
      </c>
      <c r="M275">
        <v>7.0561246840000003</v>
      </c>
      <c r="N275">
        <v>7.3137399649999999</v>
      </c>
      <c r="O275">
        <v>6.905105732</v>
      </c>
      <c r="P275">
        <v>7.0542195589999999</v>
      </c>
      <c r="Q275">
        <v>6.8314852159999999</v>
      </c>
      <c r="R275">
        <v>6.9993525099999996</v>
      </c>
      <c r="S275">
        <v>7.8063989219999996</v>
      </c>
      <c r="T275">
        <v>7.1774390749999997</v>
      </c>
      <c r="U275">
        <v>7.2049817191700001</v>
      </c>
    </row>
    <row r="276" spans="1:21" x14ac:dyDescent="0.25">
      <c r="A276" t="s">
        <v>750</v>
      </c>
      <c r="B276">
        <v>5.8817599999999999</v>
      </c>
      <c r="C276">
        <v>4.7091012760000002</v>
      </c>
      <c r="D276">
        <v>4.3225066400000003</v>
      </c>
      <c r="E276">
        <v>4.7172223979999997</v>
      </c>
      <c r="F276">
        <v>4.4432901679999999</v>
      </c>
      <c r="G276">
        <v>4.3991571159999996</v>
      </c>
      <c r="H276">
        <v>4.7455062663299996</v>
      </c>
      <c r="I276">
        <v>4.3917732210000002</v>
      </c>
      <c r="J276">
        <v>4.3917732210000002</v>
      </c>
      <c r="K276">
        <v>4.3529054309999999</v>
      </c>
      <c r="L276">
        <v>4.4214741660000003</v>
      </c>
      <c r="M276">
        <v>4.0978983250000001</v>
      </c>
      <c r="N276">
        <v>4.3006893829999999</v>
      </c>
      <c r="O276">
        <v>4.2066309449999997</v>
      </c>
      <c r="P276">
        <v>4.2388557550000003</v>
      </c>
      <c r="Q276">
        <v>4.2621429820000003</v>
      </c>
      <c r="R276">
        <v>3.9714714880000002</v>
      </c>
      <c r="S276">
        <v>4.608370324</v>
      </c>
      <c r="T276">
        <v>3.5764678700000001</v>
      </c>
      <c r="U276">
        <v>4.2350377592499999</v>
      </c>
    </row>
    <row r="277" spans="1:21" x14ac:dyDescent="0.25">
      <c r="A277" t="s">
        <v>3878</v>
      </c>
      <c r="B277">
        <v>6.2021300000000004</v>
      </c>
      <c r="C277">
        <v>4.169008517</v>
      </c>
      <c r="D277">
        <v>4.3794134529999997</v>
      </c>
      <c r="E277">
        <v>4.2950346460000004</v>
      </c>
      <c r="F277">
        <v>4.0334076029999997</v>
      </c>
      <c r="G277">
        <v>4.4571306179999999</v>
      </c>
      <c r="H277">
        <v>4.5893541395000002</v>
      </c>
      <c r="I277">
        <v>3.8116681589999999</v>
      </c>
      <c r="J277">
        <v>3.6880315320000001</v>
      </c>
      <c r="K277">
        <v>4.1920232650000004</v>
      </c>
      <c r="L277">
        <v>4.0177831880000001</v>
      </c>
      <c r="M277">
        <v>4.1008190359999999</v>
      </c>
      <c r="N277">
        <v>4.2849507320000004</v>
      </c>
      <c r="O277">
        <v>4.0026955549999998</v>
      </c>
      <c r="P277">
        <v>4.0568546100000002</v>
      </c>
      <c r="Q277">
        <v>4.1959127020000002</v>
      </c>
      <c r="R277">
        <v>4.3308131129999996</v>
      </c>
      <c r="S277">
        <v>4.1237360949999999</v>
      </c>
      <c r="T277">
        <v>4.1550136589999997</v>
      </c>
      <c r="U277">
        <v>4.0800251371699998</v>
      </c>
    </row>
    <row r="278" spans="1:21" x14ac:dyDescent="0.25">
      <c r="A278" t="s">
        <v>949</v>
      </c>
      <c r="B278">
        <v>8.1828900000000004</v>
      </c>
      <c r="C278">
        <v>6.7022191380000002</v>
      </c>
      <c r="D278">
        <v>6.7911242959999996</v>
      </c>
      <c r="E278">
        <v>6.8449689380000001</v>
      </c>
      <c r="F278">
        <v>6.7940059249999996</v>
      </c>
      <c r="G278">
        <v>6.5841592269999998</v>
      </c>
      <c r="H278">
        <v>6.9832279206700001</v>
      </c>
      <c r="I278">
        <v>6.210489291</v>
      </c>
      <c r="J278">
        <v>6.0370841860000004</v>
      </c>
      <c r="K278">
        <v>6.2832716749999999</v>
      </c>
      <c r="L278">
        <v>6.357594443</v>
      </c>
      <c r="M278">
        <v>6.4654553549999996</v>
      </c>
      <c r="N278">
        <v>6.4654553549999996</v>
      </c>
      <c r="O278">
        <v>6.85944135</v>
      </c>
      <c r="P278">
        <v>6.7350994530000001</v>
      </c>
      <c r="Q278">
        <v>6.7192332869999998</v>
      </c>
      <c r="R278">
        <v>6.6057093020000002</v>
      </c>
      <c r="S278">
        <v>6.785642556</v>
      </c>
      <c r="T278">
        <v>6.1732922319999997</v>
      </c>
      <c r="U278">
        <v>6.4748140404200001</v>
      </c>
    </row>
    <row r="279" spans="1:21" x14ac:dyDescent="0.25">
      <c r="A279" t="s">
        <v>642</v>
      </c>
      <c r="B279">
        <v>10.66132</v>
      </c>
      <c r="C279">
        <v>9.3625187739999998</v>
      </c>
      <c r="D279">
        <v>9.2990477929999997</v>
      </c>
      <c r="E279">
        <v>9.2951921730000002</v>
      </c>
      <c r="F279">
        <v>9.2837271379999997</v>
      </c>
      <c r="G279">
        <v>9.4073134790000008</v>
      </c>
      <c r="H279">
        <v>9.5515198928299991</v>
      </c>
      <c r="I279">
        <v>9.3552782850000007</v>
      </c>
      <c r="J279">
        <v>9.3855772890000004</v>
      </c>
      <c r="K279">
        <v>9.1948142760000007</v>
      </c>
      <c r="L279">
        <v>9.2383231099999996</v>
      </c>
      <c r="M279">
        <v>9.0401000230000008</v>
      </c>
      <c r="N279">
        <v>8.6424467170000003</v>
      </c>
      <c r="O279">
        <v>8.9887376860000003</v>
      </c>
      <c r="P279">
        <v>9.0415815629999994</v>
      </c>
      <c r="Q279">
        <v>8.8225035409999997</v>
      </c>
      <c r="R279">
        <v>9.2183851029999992</v>
      </c>
      <c r="S279">
        <v>9.1274634649999999</v>
      </c>
      <c r="T279">
        <v>8.4686942219999999</v>
      </c>
      <c r="U279">
        <v>9.0436587733299998</v>
      </c>
    </row>
    <row r="280" spans="1:21" x14ac:dyDescent="0.25">
      <c r="A280" t="s">
        <v>1642</v>
      </c>
      <c r="B280">
        <v>7.16622</v>
      </c>
      <c r="C280">
        <v>5.5381748789999996</v>
      </c>
      <c r="D280">
        <v>5.663505303</v>
      </c>
      <c r="E280">
        <v>5.8114668160000003</v>
      </c>
      <c r="F280">
        <v>5.6522504800000002</v>
      </c>
      <c r="G280">
        <v>5.3237651049999997</v>
      </c>
      <c r="H280">
        <v>5.8592304305000003</v>
      </c>
      <c r="I280">
        <v>5.4910666749999999</v>
      </c>
      <c r="J280">
        <v>5.4605497950000004</v>
      </c>
      <c r="K280">
        <v>5.5556838019999999</v>
      </c>
      <c r="L280">
        <v>5.567425085</v>
      </c>
      <c r="M280">
        <v>5.5722466060000002</v>
      </c>
      <c r="N280">
        <v>5.2588185809999999</v>
      </c>
      <c r="O280">
        <v>5.6445557739999996</v>
      </c>
      <c r="P280">
        <v>5.2906303780000004</v>
      </c>
      <c r="Q280">
        <v>5.2140962489999998</v>
      </c>
      <c r="R280">
        <v>5.015671437</v>
      </c>
      <c r="S280">
        <v>5.3268171830000002</v>
      </c>
      <c r="T280">
        <v>4.8294737809999999</v>
      </c>
      <c r="U280">
        <v>5.3522529455000001</v>
      </c>
    </row>
    <row r="281" spans="1:21" x14ac:dyDescent="0.25">
      <c r="A281" t="s">
        <v>3713</v>
      </c>
      <c r="B281">
        <v>10.218590000000001</v>
      </c>
      <c r="C281">
        <v>8.57766232</v>
      </c>
      <c r="D281">
        <v>8.0936958780000001</v>
      </c>
      <c r="E281">
        <v>8.5614364710000004</v>
      </c>
      <c r="F281">
        <v>8.0917009780000004</v>
      </c>
      <c r="G281">
        <v>8.329278124</v>
      </c>
      <c r="H281">
        <v>8.6453939618300009</v>
      </c>
      <c r="I281">
        <v>8.276544414</v>
      </c>
      <c r="J281">
        <v>8.3135890000000003</v>
      </c>
      <c r="K281">
        <v>8.1380838830000002</v>
      </c>
      <c r="L281">
        <v>8.2393433120000008</v>
      </c>
      <c r="M281">
        <v>8.230636251</v>
      </c>
      <c r="N281">
        <v>7.9897977349999998</v>
      </c>
      <c r="O281">
        <v>8.30811192</v>
      </c>
      <c r="P281">
        <v>8.1978854040000009</v>
      </c>
      <c r="Q281">
        <v>8.0747582500000004</v>
      </c>
      <c r="R281">
        <v>8.0815957310000002</v>
      </c>
      <c r="S281">
        <v>8.1318081640000006</v>
      </c>
      <c r="T281">
        <v>7.6790816780000002</v>
      </c>
      <c r="U281">
        <v>8.1384363118300005</v>
      </c>
    </row>
    <row r="282" spans="1:21" x14ac:dyDescent="0.25">
      <c r="A282" t="s">
        <v>2751</v>
      </c>
      <c r="B282">
        <v>9.2300599999999999</v>
      </c>
      <c r="C282">
        <v>7.7143438040000003</v>
      </c>
      <c r="D282">
        <v>7.4523439949999997</v>
      </c>
      <c r="E282">
        <v>7.6822195349999998</v>
      </c>
      <c r="F282">
        <v>7.5084150630000002</v>
      </c>
      <c r="G282">
        <v>7.5365573039999996</v>
      </c>
      <c r="H282">
        <v>7.8539899501699999</v>
      </c>
      <c r="I282">
        <v>7.5025941999999999</v>
      </c>
      <c r="J282">
        <v>7.3906977310000004</v>
      </c>
      <c r="K282">
        <v>7.4518947669999998</v>
      </c>
      <c r="L282">
        <v>7.0580620319999996</v>
      </c>
      <c r="M282">
        <v>6.9464682470000003</v>
      </c>
      <c r="N282">
        <v>6.7885364189999997</v>
      </c>
      <c r="O282">
        <v>7.5933035269999998</v>
      </c>
      <c r="P282">
        <v>7.6070160649999998</v>
      </c>
      <c r="Q282">
        <v>7.2720223099999997</v>
      </c>
      <c r="R282">
        <v>7.6306506020000002</v>
      </c>
      <c r="S282">
        <v>7.662076248</v>
      </c>
      <c r="T282">
        <v>7.2618550529999997</v>
      </c>
      <c r="U282">
        <v>7.3470981000800002</v>
      </c>
    </row>
    <row r="283" spans="1:21" x14ac:dyDescent="0.25">
      <c r="A283" t="s">
        <v>2141</v>
      </c>
      <c r="B283">
        <v>4.4459099999999996</v>
      </c>
      <c r="C283">
        <v>3.4853122390000002</v>
      </c>
      <c r="D283">
        <v>3.8151484579999999</v>
      </c>
      <c r="E283">
        <v>3.5027891900000001</v>
      </c>
      <c r="F283">
        <v>3.7413853320000001</v>
      </c>
      <c r="G283">
        <v>3.722864269</v>
      </c>
      <c r="H283">
        <v>3.7855682480000001</v>
      </c>
      <c r="I283">
        <v>2.4844597369999999</v>
      </c>
      <c r="J283">
        <v>3.0037397860000001</v>
      </c>
      <c r="K283">
        <v>3.5312565220000001</v>
      </c>
      <c r="L283">
        <v>2.4473192629999998</v>
      </c>
      <c r="M283">
        <v>2.977707074</v>
      </c>
      <c r="N283">
        <v>3.3813597080000002</v>
      </c>
      <c r="O283">
        <v>3.332835888</v>
      </c>
      <c r="P283">
        <v>3.7112779159999998</v>
      </c>
      <c r="Q283">
        <v>3.9062449880000001</v>
      </c>
      <c r="R283">
        <v>3.4899581720000001</v>
      </c>
      <c r="S283">
        <v>3.3775273399999999</v>
      </c>
      <c r="T283">
        <v>3.7275732800000001</v>
      </c>
      <c r="U283">
        <v>3.2809383061699999</v>
      </c>
    </row>
    <row r="284" spans="1:21" x14ac:dyDescent="0.25">
      <c r="A284" t="s">
        <v>3341</v>
      </c>
      <c r="B284">
        <v>10.102370000000001</v>
      </c>
      <c r="C284">
        <v>8.497410489</v>
      </c>
      <c r="D284">
        <v>8.3710038040000008</v>
      </c>
      <c r="E284">
        <v>8.7433587090000007</v>
      </c>
      <c r="F284">
        <v>8.2460635769999993</v>
      </c>
      <c r="G284">
        <v>8.3208551830000008</v>
      </c>
      <c r="H284">
        <v>8.7135102936699997</v>
      </c>
      <c r="I284">
        <v>8.1647330310000008</v>
      </c>
      <c r="J284">
        <v>8.0879630299999992</v>
      </c>
      <c r="K284">
        <v>8.5450203780000002</v>
      </c>
      <c r="L284">
        <v>8.3178703259999995</v>
      </c>
      <c r="M284">
        <v>8.1012096600000003</v>
      </c>
      <c r="N284">
        <v>8.0880864540000008</v>
      </c>
      <c r="O284">
        <v>8.1420366180000006</v>
      </c>
      <c r="P284">
        <v>8.4496676019999999</v>
      </c>
      <c r="Q284">
        <v>7.8988232490000003</v>
      </c>
      <c r="R284">
        <v>8.8236356259999997</v>
      </c>
      <c r="S284">
        <v>8.1529064840000007</v>
      </c>
      <c r="T284">
        <v>7.7356453600000004</v>
      </c>
      <c r="U284">
        <v>8.2089664848300004</v>
      </c>
    </row>
    <row r="285" spans="1:21" x14ac:dyDescent="0.25">
      <c r="A285" t="s">
        <v>1930</v>
      </c>
      <c r="B285">
        <v>6.3598999999999997</v>
      </c>
      <c r="C285">
        <v>4.9209514179999996</v>
      </c>
      <c r="D285">
        <v>4.4786158650000001</v>
      </c>
      <c r="E285">
        <v>5.0419682359999998</v>
      </c>
      <c r="F285">
        <v>4.4757088950000004</v>
      </c>
      <c r="G285">
        <v>4.5579385769999998</v>
      </c>
      <c r="H285">
        <v>4.9725138318299997</v>
      </c>
      <c r="I285">
        <v>4.3022255180000002</v>
      </c>
      <c r="J285">
        <v>4.4625201299999997</v>
      </c>
      <c r="K285">
        <v>4.5021252760000001</v>
      </c>
      <c r="L285">
        <v>4.4470908079999996</v>
      </c>
      <c r="M285">
        <v>4.0415057790000004</v>
      </c>
      <c r="N285">
        <v>4.3976143370000003</v>
      </c>
      <c r="O285">
        <v>4.6761722849999998</v>
      </c>
      <c r="P285">
        <v>4.4900063289999999</v>
      </c>
      <c r="Q285">
        <v>4.6029170940000004</v>
      </c>
      <c r="R285">
        <v>4.7421877649999997</v>
      </c>
      <c r="S285">
        <v>4.4604763199999997</v>
      </c>
      <c r="T285">
        <v>4.4924616229999996</v>
      </c>
      <c r="U285">
        <v>4.4681086053300003</v>
      </c>
    </row>
    <row r="286" spans="1:21" x14ac:dyDescent="0.25">
      <c r="A286" t="s">
        <v>3244</v>
      </c>
      <c r="B286">
        <v>8.8072999999999997</v>
      </c>
      <c r="C286">
        <v>7.1506369230000004</v>
      </c>
      <c r="D286">
        <v>7.2364765149999997</v>
      </c>
      <c r="E286">
        <v>7.217815656</v>
      </c>
      <c r="F286">
        <v>7.2431326159999996</v>
      </c>
      <c r="G286">
        <v>7.1041427710000002</v>
      </c>
      <c r="H286">
        <v>7.4599174135000004</v>
      </c>
      <c r="I286">
        <v>6.7941518639999998</v>
      </c>
      <c r="J286">
        <v>6.6960255460000004</v>
      </c>
      <c r="K286">
        <v>7.2846877460000004</v>
      </c>
      <c r="L286">
        <v>6.7898411059999999</v>
      </c>
      <c r="M286">
        <v>6.4209641519999998</v>
      </c>
      <c r="N286">
        <v>6.7262898980000001</v>
      </c>
      <c r="O286">
        <v>6.9979991100000003</v>
      </c>
      <c r="P286">
        <v>7.1212758999999997</v>
      </c>
      <c r="Q286">
        <v>7.2773660319999998</v>
      </c>
      <c r="R286">
        <v>7.1929477549999996</v>
      </c>
      <c r="S286">
        <v>7.516163616</v>
      </c>
      <c r="T286">
        <v>6.6511096710000004</v>
      </c>
      <c r="U286">
        <v>6.9557351996700003</v>
      </c>
    </row>
    <row r="287" spans="1:21" x14ac:dyDescent="0.25">
      <c r="A287" t="s">
        <v>698</v>
      </c>
      <c r="B287">
        <v>8.9051600000000004</v>
      </c>
      <c r="C287">
        <v>7.6085282379999999</v>
      </c>
      <c r="D287">
        <v>7.5252206800000003</v>
      </c>
      <c r="E287">
        <v>7.4140188159999996</v>
      </c>
      <c r="F287">
        <v>7.8265413239999999</v>
      </c>
      <c r="G287">
        <v>7.4504069020000001</v>
      </c>
      <c r="H287">
        <v>7.7883126599999999</v>
      </c>
      <c r="I287">
        <v>7.4153703579999997</v>
      </c>
      <c r="J287">
        <v>7.4703770350000003</v>
      </c>
      <c r="K287">
        <v>7.3285409829999999</v>
      </c>
      <c r="L287">
        <v>6.8892315670000004</v>
      </c>
      <c r="M287">
        <v>6.94660718</v>
      </c>
      <c r="N287">
        <v>6.9384896280000001</v>
      </c>
      <c r="O287">
        <v>7.6790191139999999</v>
      </c>
      <c r="P287">
        <v>7.5941841490000002</v>
      </c>
      <c r="Q287">
        <v>7.3211337780000001</v>
      </c>
      <c r="R287">
        <v>7.362456635</v>
      </c>
      <c r="S287">
        <v>7.3685622459999998</v>
      </c>
      <c r="T287">
        <v>7.1141081599999998</v>
      </c>
      <c r="U287">
        <v>7.2856734027499996</v>
      </c>
    </row>
    <row r="288" spans="1:21" x14ac:dyDescent="0.25">
      <c r="A288" t="s">
        <v>2681</v>
      </c>
      <c r="B288">
        <v>7.4064899999999998</v>
      </c>
      <c r="C288">
        <v>5.73906267</v>
      </c>
      <c r="D288">
        <v>5.501085443</v>
      </c>
      <c r="E288">
        <v>5.6438563970000004</v>
      </c>
      <c r="F288">
        <v>5.6314172789999999</v>
      </c>
      <c r="G288">
        <v>5.5616209569999997</v>
      </c>
      <c r="H288">
        <v>5.91392212433</v>
      </c>
      <c r="I288">
        <v>5.3817865569999999</v>
      </c>
      <c r="J288">
        <v>5.1932303930000003</v>
      </c>
      <c r="K288">
        <v>5.4044702210000004</v>
      </c>
      <c r="L288">
        <v>5.6111153600000003</v>
      </c>
      <c r="M288">
        <v>5.5086219969999997</v>
      </c>
      <c r="N288">
        <v>5.5904298130000001</v>
      </c>
      <c r="O288">
        <v>5.5578896630000001</v>
      </c>
      <c r="P288">
        <v>5.3866930819999999</v>
      </c>
      <c r="Q288">
        <v>5.4358318880000001</v>
      </c>
      <c r="R288">
        <v>5.4903384400000004</v>
      </c>
      <c r="S288">
        <v>5.5005299379999997</v>
      </c>
      <c r="T288">
        <v>4.8761462550000001</v>
      </c>
      <c r="U288">
        <v>5.4114236339200001</v>
      </c>
    </row>
    <row r="289" spans="1:21" x14ac:dyDescent="0.25">
      <c r="A289" t="s">
        <v>1719</v>
      </c>
      <c r="B289">
        <v>7.3390500000000003</v>
      </c>
      <c r="C289">
        <v>5.856072438</v>
      </c>
      <c r="D289">
        <v>5.6508086259999999</v>
      </c>
      <c r="E289">
        <v>5.6508063719999999</v>
      </c>
      <c r="F289">
        <v>5.7137537350000001</v>
      </c>
      <c r="G289">
        <v>5.8811283779999997</v>
      </c>
      <c r="H289">
        <v>6.0152699248300001</v>
      </c>
      <c r="I289">
        <v>5.6514578350000004</v>
      </c>
      <c r="J289">
        <v>5.7186556529999999</v>
      </c>
      <c r="K289">
        <v>5.5623431090000004</v>
      </c>
      <c r="L289">
        <v>5.4375404080000003</v>
      </c>
      <c r="M289">
        <v>5.0577306589999997</v>
      </c>
      <c r="N289">
        <v>5.1850355300000004</v>
      </c>
      <c r="O289">
        <v>5.7494111769999998</v>
      </c>
      <c r="P289">
        <v>5.7413957340000001</v>
      </c>
      <c r="Q289">
        <v>5.651901573</v>
      </c>
      <c r="R289">
        <v>5.7958602890000002</v>
      </c>
      <c r="S289">
        <v>5.2642708960000002</v>
      </c>
      <c r="T289">
        <v>5.3425172999999999</v>
      </c>
      <c r="U289">
        <v>5.51317668025</v>
      </c>
    </row>
    <row r="290" spans="1:21" x14ac:dyDescent="0.25">
      <c r="A290" t="s">
        <v>304</v>
      </c>
      <c r="B290">
        <v>8.1363500000000002</v>
      </c>
      <c r="C290">
        <v>6.841918712</v>
      </c>
      <c r="D290">
        <v>6.8402658719999998</v>
      </c>
      <c r="E290">
        <v>6.6310590930000002</v>
      </c>
      <c r="F290">
        <v>6.8998678959999999</v>
      </c>
      <c r="G290">
        <v>6.9806644709999999</v>
      </c>
      <c r="H290">
        <v>7.0550210073299997</v>
      </c>
      <c r="I290">
        <v>6.62608949</v>
      </c>
      <c r="J290">
        <v>6.8405336349999999</v>
      </c>
      <c r="K290">
        <v>6.2356887519999997</v>
      </c>
      <c r="L290">
        <v>6.2426666629999996</v>
      </c>
      <c r="M290">
        <v>6.4765104239999998</v>
      </c>
      <c r="N290">
        <v>6.385424789</v>
      </c>
      <c r="O290">
        <v>6.4134706450000003</v>
      </c>
      <c r="P290">
        <v>6.5843287520000002</v>
      </c>
      <c r="Q290">
        <v>6.924342062</v>
      </c>
      <c r="R290">
        <v>6.6271906029999998</v>
      </c>
      <c r="S290">
        <v>6.6512429300000004</v>
      </c>
      <c r="T290">
        <v>6.6772579260000002</v>
      </c>
      <c r="U290">
        <v>6.5570622225799999</v>
      </c>
    </row>
    <row r="291" spans="1:21" x14ac:dyDescent="0.25">
      <c r="A291" t="s">
        <v>2034</v>
      </c>
      <c r="B291">
        <v>9.5739999999999998</v>
      </c>
      <c r="C291">
        <v>8.0987483099999995</v>
      </c>
      <c r="D291">
        <v>8.4795645769999997</v>
      </c>
      <c r="E291">
        <v>8.0870388290000008</v>
      </c>
      <c r="F291">
        <v>8.339582622</v>
      </c>
      <c r="G291">
        <v>8.4421791259999992</v>
      </c>
      <c r="H291">
        <v>8.5035189106699995</v>
      </c>
      <c r="I291">
        <v>7.8304982250000004</v>
      </c>
      <c r="J291">
        <v>8.0682674159999994</v>
      </c>
      <c r="K291">
        <v>8.4271286889999999</v>
      </c>
      <c r="L291">
        <v>7.6944297940000004</v>
      </c>
      <c r="M291">
        <v>7.3522994649999998</v>
      </c>
      <c r="N291">
        <v>8.1112350709999994</v>
      </c>
      <c r="O291">
        <v>8.4352029450000003</v>
      </c>
      <c r="P291">
        <v>8.151445979</v>
      </c>
      <c r="Q291">
        <v>8.0578816530000008</v>
      </c>
      <c r="R291">
        <v>8.1832308079999994</v>
      </c>
      <c r="S291">
        <v>8.3073221999999998</v>
      </c>
      <c r="T291">
        <v>7.4570475680000001</v>
      </c>
      <c r="U291">
        <v>8.0063324844199997</v>
      </c>
    </row>
    <row r="292" spans="1:21" x14ac:dyDescent="0.25">
      <c r="A292" t="s">
        <v>2241</v>
      </c>
      <c r="B292">
        <v>9.9696700000000007</v>
      </c>
      <c r="C292">
        <v>8.3016095679999999</v>
      </c>
      <c r="D292">
        <v>8.1117138230000005</v>
      </c>
      <c r="E292">
        <v>8.3432286340000008</v>
      </c>
      <c r="F292">
        <v>7.9709627589999998</v>
      </c>
      <c r="G292">
        <v>8.2741248770000002</v>
      </c>
      <c r="H292">
        <v>8.4952182768300002</v>
      </c>
      <c r="I292">
        <v>8.060587817</v>
      </c>
      <c r="J292">
        <v>8.0158244520000004</v>
      </c>
      <c r="K292">
        <v>8.060587817</v>
      </c>
      <c r="L292">
        <v>7.7584840279999998</v>
      </c>
      <c r="M292">
        <v>7.8992112670000001</v>
      </c>
      <c r="N292">
        <v>7.800384792</v>
      </c>
      <c r="O292">
        <v>8.1849582630000004</v>
      </c>
      <c r="P292">
        <v>8.1680343709999992</v>
      </c>
      <c r="Q292">
        <v>7.9883236369999997</v>
      </c>
      <c r="R292">
        <v>8.0928485830000003</v>
      </c>
      <c r="S292">
        <v>8.1494066420000006</v>
      </c>
      <c r="T292">
        <v>7.8057910460000004</v>
      </c>
      <c r="U292">
        <v>7.99870355958</v>
      </c>
    </row>
    <row r="293" spans="1:21" x14ac:dyDescent="0.25">
      <c r="A293" t="s">
        <v>2988</v>
      </c>
      <c r="B293">
        <v>7.0994900000000003</v>
      </c>
      <c r="C293">
        <v>5.4486572500000001</v>
      </c>
      <c r="D293">
        <v>5.262072742</v>
      </c>
      <c r="E293">
        <v>5.3047458470000004</v>
      </c>
      <c r="F293">
        <v>5.0990524749999997</v>
      </c>
      <c r="G293">
        <v>5.6426569200000003</v>
      </c>
      <c r="H293">
        <v>5.6427792056700001</v>
      </c>
      <c r="I293">
        <v>4.664303146</v>
      </c>
      <c r="J293">
        <v>5.0210992699999997</v>
      </c>
      <c r="K293">
        <v>5.074107572</v>
      </c>
      <c r="L293">
        <v>5.4343695470000002</v>
      </c>
      <c r="M293">
        <v>5.0373376890000001</v>
      </c>
      <c r="N293">
        <v>5.238162752</v>
      </c>
      <c r="O293">
        <v>5.1733093830000003</v>
      </c>
      <c r="P293">
        <v>5.2487837690000001</v>
      </c>
      <c r="Q293">
        <v>5.22686209</v>
      </c>
      <c r="R293">
        <v>5.4029658100000004</v>
      </c>
      <c r="S293">
        <v>5.0601496360000002</v>
      </c>
      <c r="T293">
        <v>5.1834097960000003</v>
      </c>
      <c r="U293">
        <v>5.1470717050000001</v>
      </c>
    </row>
    <row r="294" spans="1:21" x14ac:dyDescent="0.25">
      <c r="A294" t="s">
        <v>1148</v>
      </c>
      <c r="B294">
        <v>8.0434999999999999</v>
      </c>
      <c r="C294">
        <v>7.2295978879999998</v>
      </c>
      <c r="D294">
        <v>6.732964172</v>
      </c>
      <c r="E294">
        <v>7.2169404449999996</v>
      </c>
      <c r="F294">
        <v>6.7120575159999998</v>
      </c>
      <c r="G294">
        <v>7.0368661609999998</v>
      </c>
      <c r="H294">
        <v>7.1619876969999998</v>
      </c>
      <c r="I294">
        <v>7.1778603380000003</v>
      </c>
      <c r="J294">
        <v>6.8773474869999998</v>
      </c>
      <c r="K294">
        <v>6.7526502639999997</v>
      </c>
      <c r="L294">
        <v>6.501480151</v>
      </c>
      <c r="M294">
        <v>6.4655644609999996</v>
      </c>
      <c r="N294">
        <v>6.0648534779999999</v>
      </c>
      <c r="O294">
        <v>6.9437955369999997</v>
      </c>
      <c r="P294">
        <v>6.7886597100000001</v>
      </c>
      <c r="Q294">
        <v>6.7595588749999997</v>
      </c>
      <c r="R294">
        <v>7.0370794889999999</v>
      </c>
      <c r="S294">
        <v>6.544719497</v>
      </c>
      <c r="T294">
        <v>6.0910651370000002</v>
      </c>
      <c r="U294">
        <v>6.6670528686699999</v>
      </c>
    </row>
    <row r="295" spans="1:21" x14ac:dyDescent="0.25">
      <c r="A295" t="s">
        <v>784</v>
      </c>
      <c r="B295">
        <v>10.411149999999999</v>
      </c>
      <c r="C295">
        <v>9.1254922409999999</v>
      </c>
      <c r="D295">
        <v>8.8787241100000003</v>
      </c>
      <c r="E295">
        <v>9.1666120769999999</v>
      </c>
      <c r="F295">
        <v>8.869529386</v>
      </c>
      <c r="G295">
        <v>8.9585079479999994</v>
      </c>
      <c r="H295">
        <v>9.2350026270000001</v>
      </c>
      <c r="I295">
        <v>8.9091884609999994</v>
      </c>
      <c r="J295">
        <v>8.9141385119999992</v>
      </c>
      <c r="K295">
        <v>8.9563975540000005</v>
      </c>
      <c r="L295">
        <v>8.7542705400000003</v>
      </c>
      <c r="M295">
        <v>8.7731747420000001</v>
      </c>
      <c r="N295">
        <v>8.9960592439999996</v>
      </c>
      <c r="O295">
        <v>8.6473826840000001</v>
      </c>
      <c r="P295">
        <v>8.5333543130000002</v>
      </c>
      <c r="Q295">
        <v>8.5777324139999997</v>
      </c>
      <c r="R295">
        <v>9.0224152560000004</v>
      </c>
      <c r="S295">
        <v>8.5109339110000004</v>
      </c>
      <c r="T295">
        <v>8.2891802440000006</v>
      </c>
      <c r="U295">
        <v>8.7403523229199998</v>
      </c>
    </row>
    <row r="296" spans="1:21" x14ac:dyDescent="0.25">
      <c r="A296" t="s">
        <v>3741</v>
      </c>
      <c r="B296">
        <v>9.5820600000000002</v>
      </c>
      <c r="C296">
        <v>8.4587063390000008</v>
      </c>
      <c r="D296">
        <v>8.3230455160000005</v>
      </c>
      <c r="E296">
        <v>8.1723571760000002</v>
      </c>
      <c r="F296">
        <v>8.2070103289999992</v>
      </c>
      <c r="G296">
        <v>8.8236578689999998</v>
      </c>
      <c r="H296">
        <v>8.5944728715000007</v>
      </c>
      <c r="I296">
        <v>8.4348528589999994</v>
      </c>
      <c r="J296">
        <v>8.4113243860000004</v>
      </c>
      <c r="K296">
        <v>8.2335155380000007</v>
      </c>
      <c r="L296">
        <v>8.4496858550000002</v>
      </c>
      <c r="M296">
        <v>8.1554368270000008</v>
      </c>
      <c r="N296">
        <v>7.6863701009999996</v>
      </c>
      <c r="O296">
        <v>7.9045678869999998</v>
      </c>
      <c r="P296">
        <v>8.6130857780000003</v>
      </c>
      <c r="Q296">
        <v>7.8479517090000002</v>
      </c>
      <c r="R296">
        <v>8.3483938169999998</v>
      </c>
      <c r="S296">
        <v>7.9961268260000002</v>
      </c>
      <c r="T296">
        <v>7.1169447300000002</v>
      </c>
      <c r="U296">
        <v>8.0998546927500001</v>
      </c>
    </row>
    <row r="297" spans="1:21" x14ac:dyDescent="0.25">
      <c r="A297" t="s">
        <v>3960</v>
      </c>
      <c r="B297">
        <v>8.2681799999999992</v>
      </c>
      <c r="C297">
        <v>6.4510849969999997</v>
      </c>
      <c r="D297">
        <v>6.2376555519999997</v>
      </c>
      <c r="E297">
        <v>6.3315089120000003</v>
      </c>
      <c r="F297">
        <v>6.2672565899999997</v>
      </c>
      <c r="G297">
        <v>6.404009963</v>
      </c>
      <c r="H297">
        <v>6.6599493356700004</v>
      </c>
      <c r="I297">
        <v>6.082473695</v>
      </c>
      <c r="J297">
        <v>6.0074161530000003</v>
      </c>
      <c r="K297">
        <v>6.3274209739999998</v>
      </c>
      <c r="L297">
        <v>6.2752554780000001</v>
      </c>
      <c r="M297">
        <v>6.1390751290000001</v>
      </c>
      <c r="N297">
        <v>6.2825902149999999</v>
      </c>
      <c r="O297">
        <v>6.3411495349999996</v>
      </c>
      <c r="P297">
        <v>6.2489656169999996</v>
      </c>
      <c r="Q297">
        <v>5.941630312</v>
      </c>
      <c r="R297">
        <v>6.2422810430000002</v>
      </c>
      <c r="S297">
        <v>6.249318787</v>
      </c>
      <c r="T297">
        <v>5.8514756349999999</v>
      </c>
      <c r="U297">
        <v>6.1657543810800002</v>
      </c>
    </row>
    <row r="298" spans="1:21" x14ac:dyDescent="0.25">
      <c r="A298" t="s">
        <v>3240</v>
      </c>
      <c r="B298">
        <v>6.9743199999999996</v>
      </c>
      <c r="C298">
        <v>5.2525259350000004</v>
      </c>
      <c r="D298">
        <v>5.432802508</v>
      </c>
      <c r="E298">
        <v>5.3101945270000002</v>
      </c>
      <c r="F298">
        <v>5.2576112659999996</v>
      </c>
      <c r="G298">
        <v>5.424738295</v>
      </c>
      <c r="H298">
        <v>5.6086987551699998</v>
      </c>
      <c r="I298">
        <v>4.8072890480000003</v>
      </c>
      <c r="J298">
        <v>4.4070444650000002</v>
      </c>
      <c r="K298">
        <v>4.9999491520000001</v>
      </c>
      <c r="L298">
        <v>4.9940923689999996</v>
      </c>
      <c r="M298">
        <v>5.1134626949999999</v>
      </c>
      <c r="N298">
        <v>5.2379476</v>
      </c>
      <c r="O298">
        <v>5.3895162330000002</v>
      </c>
      <c r="P298">
        <v>5.1371935080000002</v>
      </c>
      <c r="Q298">
        <v>5.2193743469999996</v>
      </c>
      <c r="R298">
        <v>5.5211222470000001</v>
      </c>
      <c r="S298">
        <v>5.3391288540000001</v>
      </c>
      <c r="T298">
        <v>5.2132429870000001</v>
      </c>
      <c r="U298">
        <v>5.1149469587500001</v>
      </c>
    </row>
    <row r="299" spans="1:21" x14ac:dyDescent="0.25">
      <c r="A299" t="s">
        <v>2064</v>
      </c>
      <c r="B299">
        <v>8.3223500000000001</v>
      </c>
      <c r="C299">
        <v>6.6882980280000002</v>
      </c>
      <c r="D299">
        <v>7.0254292850000004</v>
      </c>
      <c r="E299">
        <v>6.7093331459999996</v>
      </c>
      <c r="F299">
        <v>7.0406455799999996</v>
      </c>
      <c r="G299">
        <v>6.8072860479999999</v>
      </c>
      <c r="H299">
        <v>7.0988903478300003</v>
      </c>
      <c r="I299">
        <v>6.1466428280000001</v>
      </c>
      <c r="J299">
        <v>6.0446777750000003</v>
      </c>
      <c r="K299">
        <v>6.5686653650000002</v>
      </c>
      <c r="L299">
        <v>6.5544625810000001</v>
      </c>
      <c r="M299">
        <v>6.4079808079999996</v>
      </c>
      <c r="N299">
        <v>6.4676425799999997</v>
      </c>
      <c r="O299">
        <v>6.9264815999999998</v>
      </c>
      <c r="P299">
        <v>6.8240346409999999</v>
      </c>
      <c r="Q299">
        <v>6.8847385340000002</v>
      </c>
      <c r="R299">
        <v>6.7209665540000003</v>
      </c>
      <c r="S299">
        <v>6.8720195220000004</v>
      </c>
      <c r="T299">
        <v>6.8449186989999999</v>
      </c>
      <c r="U299">
        <v>6.6052692905799999</v>
      </c>
    </row>
    <row r="300" spans="1:21" x14ac:dyDescent="0.25">
      <c r="A300" t="s">
        <v>2701</v>
      </c>
      <c r="B300">
        <v>6.2345199999999998</v>
      </c>
      <c r="C300">
        <v>4.5482593019999999</v>
      </c>
      <c r="D300">
        <v>4.6668825050000002</v>
      </c>
      <c r="E300">
        <v>4.8327539320000001</v>
      </c>
      <c r="F300">
        <v>4.7960196980000003</v>
      </c>
      <c r="G300">
        <v>4.1778487289999999</v>
      </c>
      <c r="H300">
        <v>4.8760473610000004</v>
      </c>
      <c r="I300">
        <v>4.2132365600000004</v>
      </c>
      <c r="J300">
        <v>4.2048145359999998</v>
      </c>
      <c r="K300">
        <v>4.5855816139999996</v>
      </c>
      <c r="L300">
        <v>4.3045056119999998</v>
      </c>
      <c r="M300">
        <v>3.8402890090000001</v>
      </c>
      <c r="N300">
        <v>4.4509080900000004</v>
      </c>
      <c r="O300">
        <v>4.5686584750000003</v>
      </c>
      <c r="P300">
        <v>4.5148292860000003</v>
      </c>
      <c r="Q300">
        <v>4.6771045979999997</v>
      </c>
      <c r="R300">
        <v>4.343994951</v>
      </c>
      <c r="S300">
        <v>4.499298274</v>
      </c>
      <c r="T300">
        <v>4.3900191340000001</v>
      </c>
      <c r="U300">
        <v>4.3827700115799999</v>
      </c>
    </row>
    <row r="301" spans="1:21" x14ac:dyDescent="0.25">
      <c r="A301" t="s">
        <v>1848</v>
      </c>
      <c r="B301">
        <v>7.8426799999999997</v>
      </c>
      <c r="C301">
        <v>6.5693317530000002</v>
      </c>
      <c r="D301">
        <v>6.1050304249999998</v>
      </c>
      <c r="E301">
        <v>6.2144137739999996</v>
      </c>
      <c r="F301">
        <v>6.5824446070000002</v>
      </c>
      <c r="G301">
        <v>6.1960917760000003</v>
      </c>
      <c r="H301">
        <v>6.5849987225</v>
      </c>
      <c r="I301">
        <v>5.7665276969999999</v>
      </c>
      <c r="J301">
        <v>6.3293718859999997</v>
      </c>
      <c r="K301">
        <v>6.2076086840000002</v>
      </c>
      <c r="L301">
        <v>5.8392000900000003</v>
      </c>
      <c r="M301">
        <v>6.3043570899999999</v>
      </c>
      <c r="N301">
        <v>6.1054310879999996</v>
      </c>
      <c r="O301">
        <v>6.2527296520000002</v>
      </c>
      <c r="P301">
        <v>6.3842905310000004</v>
      </c>
      <c r="Q301">
        <v>5.6457799739999999</v>
      </c>
      <c r="R301">
        <v>6.3384211580000001</v>
      </c>
      <c r="S301">
        <v>6.020556848</v>
      </c>
      <c r="T301">
        <v>5.9068621510000003</v>
      </c>
      <c r="U301">
        <v>6.0917614040799997</v>
      </c>
    </row>
    <row r="302" spans="1:21" x14ac:dyDescent="0.25">
      <c r="A302" t="s">
        <v>3567</v>
      </c>
      <c r="B302">
        <v>6.7968299999999999</v>
      </c>
      <c r="C302">
        <v>4.9012850569999999</v>
      </c>
      <c r="D302">
        <v>4.9810756969999996</v>
      </c>
      <c r="E302">
        <v>4.9490625379999997</v>
      </c>
      <c r="F302">
        <v>4.9518734850000001</v>
      </c>
      <c r="G302">
        <v>4.8869502970000003</v>
      </c>
      <c r="H302">
        <v>5.2445128456700001</v>
      </c>
      <c r="I302">
        <v>4.5408976719999998</v>
      </c>
      <c r="J302">
        <v>4.7573675819999997</v>
      </c>
      <c r="K302">
        <v>4.5164558750000001</v>
      </c>
      <c r="L302">
        <v>4.7643573269999999</v>
      </c>
      <c r="M302">
        <v>4.4911193730000001</v>
      </c>
      <c r="N302">
        <v>4.8488044309999996</v>
      </c>
      <c r="O302">
        <v>4.8383847769999999</v>
      </c>
      <c r="P302">
        <v>4.9298374909999998</v>
      </c>
      <c r="Q302">
        <v>5.1281740520000003</v>
      </c>
      <c r="R302">
        <v>4.8425296680000001</v>
      </c>
      <c r="S302">
        <v>4.8087401429999996</v>
      </c>
      <c r="T302">
        <v>4.5497065079999999</v>
      </c>
      <c r="U302">
        <v>4.7513645749200002</v>
      </c>
    </row>
    <row r="303" spans="1:21" x14ac:dyDescent="0.25">
      <c r="A303" t="s">
        <v>1436</v>
      </c>
      <c r="B303">
        <v>9.25258</v>
      </c>
      <c r="C303">
        <v>7.8122487180000002</v>
      </c>
      <c r="D303">
        <v>7.6644672930000004</v>
      </c>
      <c r="E303">
        <v>7.7087757940000001</v>
      </c>
      <c r="F303">
        <v>7.5803993409999997</v>
      </c>
      <c r="G303">
        <v>7.9108314350000004</v>
      </c>
      <c r="H303">
        <v>7.9882170968299997</v>
      </c>
      <c r="I303">
        <v>7.6314990009999999</v>
      </c>
      <c r="J303">
        <v>7.5879957969999996</v>
      </c>
      <c r="K303">
        <v>7.1961292180000003</v>
      </c>
      <c r="L303">
        <v>7.1265459870000001</v>
      </c>
      <c r="M303">
        <v>7.1910737060000001</v>
      </c>
      <c r="N303">
        <v>7.5772643220000004</v>
      </c>
      <c r="O303">
        <v>7.5328281490000002</v>
      </c>
      <c r="P303">
        <v>7.7488765620000004</v>
      </c>
      <c r="Q303">
        <v>7.7332818579999998</v>
      </c>
      <c r="R303">
        <v>7.7533261979999999</v>
      </c>
      <c r="S303">
        <v>7.6264358740000002</v>
      </c>
      <c r="T303">
        <v>7.2405344979999997</v>
      </c>
      <c r="U303">
        <v>7.4954825974999997</v>
      </c>
    </row>
    <row r="304" spans="1:21" x14ac:dyDescent="0.25">
      <c r="A304" t="s">
        <v>3869</v>
      </c>
      <c r="B304">
        <v>9.5684299999999993</v>
      </c>
      <c r="C304">
        <v>7.9146039579999998</v>
      </c>
      <c r="D304">
        <v>7.8623186839999999</v>
      </c>
      <c r="E304">
        <v>7.700530724</v>
      </c>
      <c r="F304">
        <v>8.0114673599999993</v>
      </c>
      <c r="G304">
        <v>7.9423492790000001</v>
      </c>
      <c r="H304">
        <v>8.1666166674999996</v>
      </c>
      <c r="I304">
        <v>7.9388996719999998</v>
      </c>
      <c r="J304">
        <v>7.6517732839999999</v>
      </c>
      <c r="K304">
        <v>8.1374460089999996</v>
      </c>
      <c r="L304">
        <v>7.419920394</v>
      </c>
      <c r="M304">
        <v>7.3056262739999998</v>
      </c>
      <c r="N304">
        <v>7.4915122969999999</v>
      </c>
      <c r="O304">
        <v>7.9424973779999997</v>
      </c>
      <c r="P304">
        <v>7.7431090239999998</v>
      </c>
      <c r="Q304">
        <v>7.80817096</v>
      </c>
      <c r="R304">
        <v>7.5423820380000004</v>
      </c>
      <c r="S304">
        <v>7.9410381819999998</v>
      </c>
      <c r="T304">
        <v>7.1744871430000003</v>
      </c>
      <c r="U304">
        <v>7.6747385545800002</v>
      </c>
    </row>
    <row r="305" spans="1:21" x14ac:dyDescent="0.25">
      <c r="A305" t="s">
        <v>412</v>
      </c>
      <c r="B305">
        <v>9.2363300000000006</v>
      </c>
      <c r="C305">
        <v>7.9223481509999996</v>
      </c>
      <c r="D305">
        <v>7.9302361729999999</v>
      </c>
      <c r="E305">
        <v>7.662523932</v>
      </c>
      <c r="F305">
        <v>8.0932281019999994</v>
      </c>
      <c r="G305">
        <v>8.0310041129999998</v>
      </c>
      <c r="H305">
        <v>8.1459450785000005</v>
      </c>
      <c r="I305">
        <v>8.1167381679999995</v>
      </c>
      <c r="J305">
        <v>7.5567484450000002</v>
      </c>
      <c r="K305">
        <v>7.6402848729999997</v>
      </c>
      <c r="L305">
        <v>7.4404066670000004</v>
      </c>
      <c r="M305">
        <v>7.4665963370000004</v>
      </c>
      <c r="N305">
        <v>7.4428484829999997</v>
      </c>
      <c r="O305">
        <v>7.8271905899999998</v>
      </c>
      <c r="P305">
        <v>7.9679281279999996</v>
      </c>
      <c r="Q305">
        <v>7.5801174299999996</v>
      </c>
      <c r="R305">
        <v>7.5806085559999996</v>
      </c>
      <c r="S305">
        <v>7.623093012</v>
      </c>
      <c r="T305">
        <v>7.6139345790000004</v>
      </c>
      <c r="U305">
        <v>7.6547079389999997</v>
      </c>
    </row>
    <row r="306" spans="1:21" x14ac:dyDescent="0.25">
      <c r="A306" t="s">
        <v>1463</v>
      </c>
      <c r="B306">
        <v>10.449719999999999</v>
      </c>
      <c r="C306">
        <v>9.0410968</v>
      </c>
      <c r="D306">
        <v>8.7512766699999993</v>
      </c>
      <c r="E306">
        <v>8.95547614</v>
      </c>
      <c r="F306">
        <v>8.8185678999999997</v>
      </c>
      <c r="G306">
        <v>8.8958780350000008</v>
      </c>
      <c r="H306">
        <v>9.1520025908299996</v>
      </c>
      <c r="I306">
        <v>8.7810941319999998</v>
      </c>
      <c r="J306">
        <v>8.8046581360000005</v>
      </c>
      <c r="K306">
        <v>8.6729279370000008</v>
      </c>
      <c r="L306">
        <v>8.800183015</v>
      </c>
      <c r="M306">
        <v>8.5039612350000002</v>
      </c>
      <c r="N306">
        <v>8.3446959560000007</v>
      </c>
      <c r="O306">
        <v>8.6136948400000009</v>
      </c>
      <c r="P306">
        <v>8.5065946520000004</v>
      </c>
      <c r="Q306">
        <v>8.4662025819999993</v>
      </c>
      <c r="R306">
        <v>9.0763728209999996</v>
      </c>
      <c r="S306">
        <v>8.4490357209999996</v>
      </c>
      <c r="T306">
        <v>8.9117535320000005</v>
      </c>
      <c r="U306">
        <v>8.6609312132500005</v>
      </c>
    </row>
    <row r="307" spans="1:21" x14ac:dyDescent="0.25">
      <c r="A307" t="s">
        <v>1997</v>
      </c>
      <c r="B307">
        <v>5.6541800000000002</v>
      </c>
      <c r="C307">
        <v>4.9384523829999996</v>
      </c>
      <c r="D307">
        <v>4.6100016620000002</v>
      </c>
      <c r="E307">
        <v>4.9168769110000001</v>
      </c>
      <c r="F307">
        <v>4.7713694350000004</v>
      </c>
      <c r="G307">
        <v>4.6698475899999998</v>
      </c>
      <c r="H307">
        <v>4.9267879968299999</v>
      </c>
      <c r="I307">
        <v>4.6408942509999997</v>
      </c>
      <c r="J307">
        <v>4.4809998579999997</v>
      </c>
      <c r="K307">
        <v>3.929711959</v>
      </c>
      <c r="L307">
        <v>4.0444152119999996</v>
      </c>
      <c r="M307">
        <v>3.9856436629999998</v>
      </c>
      <c r="N307">
        <v>3.6548471920000001</v>
      </c>
      <c r="O307">
        <v>4.8401218510000001</v>
      </c>
      <c r="P307">
        <v>4.601324558</v>
      </c>
      <c r="Q307">
        <v>4.5175475269999996</v>
      </c>
      <c r="R307">
        <v>4.88943979</v>
      </c>
      <c r="S307">
        <v>4.5906229850000004</v>
      </c>
      <c r="T307">
        <v>5.0614911610000002</v>
      </c>
      <c r="U307">
        <v>4.4364216672500003</v>
      </c>
    </row>
    <row r="308" spans="1:21" x14ac:dyDescent="0.25">
      <c r="A308" t="s">
        <v>3749</v>
      </c>
      <c r="B308">
        <v>12.23028</v>
      </c>
      <c r="C308">
        <v>10.67127004</v>
      </c>
      <c r="D308">
        <v>10.561557150000001</v>
      </c>
      <c r="E308">
        <v>10.63948676</v>
      </c>
      <c r="F308">
        <v>10.51593358</v>
      </c>
      <c r="G308">
        <v>10.689907610000001</v>
      </c>
      <c r="H308">
        <v>10.884739189999999</v>
      </c>
      <c r="I308">
        <v>10.49958026</v>
      </c>
      <c r="J308">
        <v>10.29697906</v>
      </c>
      <c r="K308">
        <v>10.41935645</v>
      </c>
      <c r="L308">
        <v>10.284345569999999</v>
      </c>
      <c r="M308">
        <v>10.107058009999999</v>
      </c>
      <c r="N308">
        <v>10.0361522</v>
      </c>
      <c r="O308">
        <v>10.587249699999999</v>
      </c>
      <c r="P308">
        <v>10.796625410000001</v>
      </c>
      <c r="Q308">
        <v>10.75641283</v>
      </c>
      <c r="R308">
        <v>10.61236478</v>
      </c>
      <c r="S308">
        <v>10.619198620000001</v>
      </c>
      <c r="T308">
        <v>9.7479345419999994</v>
      </c>
      <c r="U308">
        <v>10.3969381193</v>
      </c>
    </row>
    <row r="309" spans="1:21" x14ac:dyDescent="0.25">
      <c r="A309" t="s">
        <v>2408</v>
      </c>
      <c r="B309">
        <v>5.7164299999999999</v>
      </c>
      <c r="C309">
        <v>4.0634324429999999</v>
      </c>
      <c r="D309">
        <v>3.849798394</v>
      </c>
      <c r="E309">
        <v>4.0191116969999996</v>
      </c>
      <c r="F309">
        <v>4.0344548280000003</v>
      </c>
      <c r="G309">
        <v>3.7903604890000002</v>
      </c>
      <c r="H309">
        <v>4.2455979751699999</v>
      </c>
      <c r="I309">
        <v>3.7530246169999999</v>
      </c>
      <c r="J309">
        <v>3.4324897139999999</v>
      </c>
      <c r="K309">
        <v>3.755941924</v>
      </c>
      <c r="L309">
        <v>3.786919105</v>
      </c>
      <c r="M309">
        <v>3.4860341080000001</v>
      </c>
      <c r="N309">
        <v>3.8055630429999998</v>
      </c>
      <c r="O309">
        <v>3.8345902650000001</v>
      </c>
      <c r="P309">
        <v>3.7354602940000001</v>
      </c>
      <c r="Q309">
        <v>3.8691764540000002</v>
      </c>
      <c r="R309">
        <v>3.8220394799999999</v>
      </c>
      <c r="S309">
        <v>3.92074867</v>
      </c>
      <c r="T309">
        <v>3.8965588630000001</v>
      </c>
      <c r="U309">
        <v>3.7582122114200001</v>
      </c>
    </row>
    <row r="310" spans="1:21" x14ac:dyDescent="0.25">
      <c r="A310" t="s">
        <v>3477</v>
      </c>
      <c r="B310">
        <v>8.2283200000000001</v>
      </c>
      <c r="C310">
        <v>6.8506368169999998</v>
      </c>
      <c r="D310">
        <v>6.9460298070000004</v>
      </c>
      <c r="E310">
        <v>7.1834784349999996</v>
      </c>
      <c r="F310">
        <v>6.5878914999999996</v>
      </c>
      <c r="G310">
        <v>6.9329617519999998</v>
      </c>
      <c r="H310">
        <v>7.1215530518300003</v>
      </c>
      <c r="I310">
        <v>6.5741098449999997</v>
      </c>
      <c r="J310">
        <v>6.532004551</v>
      </c>
      <c r="K310">
        <v>6.4241105410000001</v>
      </c>
      <c r="L310">
        <v>6.7133589579999997</v>
      </c>
      <c r="M310">
        <v>6.3029195959999997</v>
      </c>
      <c r="N310">
        <v>5.9837363830000001</v>
      </c>
      <c r="O310">
        <v>6.6652701350000001</v>
      </c>
      <c r="P310">
        <v>6.8441132040000001</v>
      </c>
      <c r="Q310">
        <v>6.5061683480000001</v>
      </c>
      <c r="R310">
        <v>7.2670498099999996</v>
      </c>
      <c r="S310">
        <v>6.485240868</v>
      </c>
      <c r="T310">
        <v>7.3173210089999996</v>
      </c>
      <c r="U310">
        <v>6.6346169373299997</v>
      </c>
    </row>
    <row r="311" spans="1:21" x14ac:dyDescent="0.25">
      <c r="A311" t="s">
        <v>3543</v>
      </c>
      <c r="B311">
        <v>9.8103200000000008</v>
      </c>
      <c r="C311">
        <v>8.1047873209999999</v>
      </c>
      <c r="D311">
        <v>7.8222757959999996</v>
      </c>
      <c r="E311">
        <v>8.0367782069999993</v>
      </c>
      <c r="F311">
        <v>7.9577038330000001</v>
      </c>
      <c r="G311">
        <v>7.8636728119999999</v>
      </c>
      <c r="H311">
        <v>8.2659229948299995</v>
      </c>
      <c r="I311">
        <v>7.8187310380000001</v>
      </c>
      <c r="J311">
        <v>7.5764884170000002</v>
      </c>
      <c r="K311">
        <v>7.7355102210000002</v>
      </c>
      <c r="L311">
        <v>7.65994098</v>
      </c>
      <c r="M311">
        <v>7.5885681480000002</v>
      </c>
      <c r="N311">
        <v>7.6501705470000001</v>
      </c>
      <c r="O311">
        <v>8.0031832610000002</v>
      </c>
      <c r="P311">
        <v>7.7832315090000002</v>
      </c>
      <c r="Q311">
        <v>7.8571600830000001</v>
      </c>
      <c r="R311">
        <v>7.9597323790000001</v>
      </c>
      <c r="S311">
        <v>8.0575648809999993</v>
      </c>
      <c r="T311">
        <v>7.667267593</v>
      </c>
      <c r="U311">
        <v>7.7797957547500003</v>
      </c>
    </row>
    <row r="312" spans="1:21" x14ac:dyDescent="0.25">
      <c r="A312" t="s">
        <v>3312</v>
      </c>
      <c r="B312">
        <v>9.2223000000000006</v>
      </c>
      <c r="C312">
        <v>7.992266066</v>
      </c>
      <c r="D312">
        <v>7.562630725</v>
      </c>
      <c r="E312">
        <v>7.8329389860000003</v>
      </c>
      <c r="F312">
        <v>7.5525854099999998</v>
      </c>
      <c r="G312">
        <v>7.970285778</v>
      </c>
      <c r="H312">
        <v>8.0221678275000006</v>
      </c>
      <c r="I312">
        <v>7.9573822209999996</v>
      </c>
      <c r="J312">
        <v>7.6581773569999996</v>
      </c>
      <c r="K312">
        <v>7.7944206080000003</v>
      </c>
      <c r="L312">
        <v>7.7137403730000003</v>
      </c>
      <c r="M312">
        <v>7.2757719329999997</v>
      </c>
      <c r="N312">
        <v>7.3518478800000002</v>
      </c>
      <c r="O312">
        <v>7.7667858660000002</v>
      </c>
      <c r="P312">
        <v>7.6415553899999997</v>
      </c>
      <c r="Q312">
        <v>7.1705689179999998</v>
      </c>
      <c r="R312">
        <v>7.9695374489999997</v>
      </c>
      <c r="S312">
        <v>7.1527093559999999</v>
      </c>
      <c r="T312">
        <v>6.9891433689999998</v>
      </c>
      <c r="U312">
        <v>7.5368033933299996</v>
      </c>
    </row>
    <row r="313" spans="1:21" x14ac:dyDescent="0.25">
      <c r="A313" t="s">
        <v>3414</v>
      </c>
      <c r="B313">
        <v>11.072229999999999</v>
      </c>
      <c r="C313">
        <v>9.5716472840000009</v>
      </c>
      <c r="D313">
        <v>9.5319453050000007</v>
      </c>
      <c r="E313">
        <v>9.7843378249999997</v>
      </c>
      <c r="F313">
        <v>9.6144980570000005</v>
      </c>
      <c r="G313">
        <v>9.2597006900000007</v>
      </c>
      <c r="H313">
        <v>9.80572652683</v>
      </c>
      <c r="I313">
        <v>9.3223611290000008</v>
      </c>
      <c r="J313">
        <v>9.536924033</v>
      </c>
      <c r="K313">
        <v>9.6706837219999997</v>
      </c>
      <c r="L313">
        <v>9.5216761349999999</v>
      </c>
      <c r="M313">
        <v>9.3774297109999996</v>
      </c>
      <c r="N313">
        <v>9.3103730379999998</v>
      </c>
      <c r="O313">
        <v>9.6729056559999993</v>
      </c>
      <c r="P313">
        <v>9.3459645269999996</v>
      </c>
      <c r="Q313">
        <v>9.1673463900000005</v>
      </c>
      <c r="R313">
        <v>9.3029504030000005</v>
      </c>
      <c r="S313">
        <v>9.1297454519999999</v>
      </c>
      <c r="T313">
        <v>8.4860607179999992</v>
      </c>
      <c r="U313">
        <v>9.3203684095000003</v>
      </c>
    </row>
    <row r="314" spans="1:21" x14ac:dyDescent="0.25">
      <c r="A314" t="s">
        <v>1456</v>
      </c>
      <c r="B314">
        <v>9.4188799999999997</v>
      </c>
      <c r="C314">
        <v>7.9004874770000004</v>
      </c>
      <c r="D314">
        <v>8.1937422009999992</v>
      </c>
      <c r="E314">
        <v>7.9049347159999996</v>
      </c>
      <c r="F314">
        <v>7.8116595850000001</v>
      </c>
      <c r="G314">
        <v>8.4226819240000008</v>
      </c>
      <c r="H314">
        <v>8.2753976505000004</v>
      </c>
      <c r="I314">
        <v>7.8258642480000002</v>
      </c>
      <c r="J314">
        <v>7.4996729130000004</v>
      </c>
      <c r="K314">
        <v>7.6160723560000001</v>
      </c>
      <c r="L314">
        <v>7.7014119110000001</v>
      </c>
      <c r="M314">
        <v>7.4173572820000002</v>
      </c>
      <c r="N314">
        <v>7.6259603230000002</v>
      </c>
      <c r="O314">
        <v>7.8062677120000004</v>
      </c>
      <c r="P314">
        <v>7.9618909999999996</v>
      </c>
      <c r="Q314">
        <v>7.9742375130000003</v>
      </c>
      <c r="R314">
        <v>7.8620497130000002</v>
      </c>
      <c r="S314">
        <v>8.3662452359999993</v>
      </c>
      <c r="T314">
        <v>7.8387612769999997</v>
      </c>
      <c r="U314">
        <v>7.7913159570000001</v>
      </c>
    </row>
    <row r="315" spans="1:21" x14ac:dyDescent="0.25">
      <c r="A315" t="s">
        <v>3054</v>
      </c>
      <c r="B315">
        <v>7.0100800000000003</v>
      </c>
      <c r="C315">
        <v>5.5254732290000002</v>
      </c>
      <c r="D315">
        <v>6.0605520940000002</v>
      </c>
      <c r="E315">
        <v>5.5311541770000003</v>
      </c>
      <c r="F315">
        <v>6.0134809799999998</v>
      </c>
      <c r="G315">
        <v>5.8463908480000004</v>
      </c>
      <c r="H315">
        <v>5.99785522133</v>
      </c>
      <c r="I315">
        <v>4.9186352150000001</v>
      </c>
      <c r="J315">
        <v>4.8551140200000003</v>
      </c>
      <c r="K315">
        <v>5.6726237490000004</v>
      </c>
      <c r="L315">
        <v>5.3349493370000003</v>
      </c>
      <c r="M315">
        <v>5.1902068730000002</v>
      </c>
      <c r="N315">
        <v>5.9730867749999996</v>
      </c>
      <c r="O315">
        <v>5.7557780190000001</v>
      </c>
      <c r="P315">
        <v>5.6586241670000001</v>
      </c>
      <c r="Q315">
        <v>5.7382738179999997</v>
      </c>
      <c r="R315">
        <v>5.6334701650000003</v>
      </c>
      <c r="S315">
        <v>5.9972434999999997</v>
      </c>
      <c r="T315">
        <v>5.44374234</v>
      </c>
      <c r="U315">
        <v>5.5143123315000002</v>
      </c>
    </row>
    <row r="316" spans="1:21" x14ac:dyDescent="0.25">
      <c r="A316" t="s">
        <v>2161</v>
      </c>
      <c r="B316">
        <v>9.2475699999999996</v>
      </c>
      <c r="C316">
        <v>7.9493016150000004</v>
      </c>
      <c r="D316">
        <v>8.1783974760000007</v>
      </c>
      <c r="E316">
        <v>8.0831056910000001</v>
      </c>
      <c r="F316">
        <v>7.790800441</v>
      </c>
      <c r="G316">
        <v>8.3419970400000008</v>
      </c>
      <c r="H316">
        <v>8.2651953771700004</v>
      </c>
      <c r="I316">
        <v>7.5945055769999996</v>
      </c>
      <c r="J316">
        <v>7.3297615970000001</v>
      </c>
      <c r="K316">
        <v>8.0217014629999994</v>
      </c>
      <c r="L316">
        <v>7.8501937030000004</v>
      </c>
      <c r="M316">
        <v>7.652587982</v>
      </c>
      <c r="N316">
        <v>7.8322969520000001</v>
      </c>
      <c r="O316">
        <v>7.521158776</v>
      </c>
      <c r="P316">
        <v>7.760666466</v>
      </c>
      <c r="Q316">
        <v>8.2720079299999991</v>
      </c>
      <c r="R316">
        <v>7.4761296579999996</v>
      </c>
      <c r="S316">
        <v>8.5756105970000007</v>
      </c>
      <c r="T316">
        <v>7.498142917</v>
      </c>
      <c r="U316">
        <v>7.7820636348300001</v>
      </c>
    </row>
    <row r="317" spans="1:21" x14ac:dyDescent="0.25">
      <c r="A317" t="s">
        <v>4016</v>
      </c>
      <c r="B317">
        <v>10.94858</v>
      </c>
      <c r="C317">
        <v>9.3692825249999991</v>
      </c>
      <c r="D317">
        <v>9.1239535020000009</v>
      </c>
      <c r="E317">
        <v>9.4629916400000003</v>
      </c>
      <c r="F317">
        <v>9.2620145740000002</v>
      </c>
      <c r="G317">
        <v>9.0131352850000006</v>
      </c>
      <c r="H317">
        <v>9.5299929209999998</v>
      </c>
      <c r="I317">
        <v>9.2745497500000003</v>
      </c>
      <c r="J317">
        <v>9.1999944550000006</v>
      </c>
      <c r="K317">
        <v>8.6648398350000004</v>
      </c>
      <c r="L317">
        <v>9.0259056950000005</v>
      </c>
      <c r="M317">
        <v>8.8546485839999995</v>
      </c>
      <c r="N317">
        <v>9.0026397619999994</v>
      </c>
      <c r="O317">
        <v>9.2079628450000008</v>
      </c>
      <c r="P317">
        <v>8.9726621380000005</v>
      </c>
      <c r="Q317">
        <v>9.3130565169999997</v>
      </c>
      <c r="R317">
        <v>8.7791843860000007</v>
      </c>
      <c r="S317">
        <v>9.5115156219999992</v>
      </c>
      <c r="T317">
        <v>8.7562814919999994</v>
      </c>
      <c r="U317">
        <v>9.0469367567500001</v>
      </c>
    </row>
    <row r="318" spans="1:21" x14ac:dyDescent="0.25">
      <c r="A318" t="s">
        <v>1606</v>
      </c>
      <c r="B318">
        <v>7.3669500000000001</v>
      </c>
      <c r="C318">
        <v>5.8722334600000003</v>
      </c>
      <c r="D318">
        <v>5.8896901289999999</v>
      </c>
      <c r="E318">
        <v>6.2785050269999996</v>
      </c>
      <c r="F318">
        <v>5.5389720909999998</v>
      </c>
      <c r="G318">
        <v>5.818631162</v>
      </c>
      <c r="H318">
        <v>6.1274969781699999</v>
      </c>
      <c r="I318">
        <v>5.3967704049999998</v>
      </c>
      <c r="J318">
        <v>5.4585433019999998</v>
      </c>
      <c r="K318">
        <v>6.0651216760000004</v>
      </c>
      <c r="L318">
        <v>5.5111658549999998</v>
      </c>
      <c r="M318">
        <v>5.4709685019999998</v>
      </c>
      <c r="N318">
        <v>5.6814910269999999</v>
      </c>
      <c r="O318">
        <v>5.4482988289999996</v>
      </c>
      <c r="P318">
        <v>5.5944834050000001</v>
      </c>
      <c r="Q318">
        <v>5.722516046</v>
      </c>
      <c r="R318">
        <v>5.7320213689999999</v>
      </c>
      <c r="S318">
        <v>5.885399627</v>
      </c>
      <c r="T318">
        <v>5.768297284</v>
      </c>
      <c r="U318">
        <v>5.6445897772500002</v>
      </c>
    </row>
    <row r="319" spans="1:21" x14ac:dyDescent="0.25">
      <c r="A319" t="s">
        <v>1839</v>
      </c>
      <c r="B319">
        <v>7.9006999999999996</v>
      </c>
      <c r="C319">
        <v>6.598375205</v>
      </c>
      <c r="D319">
        <v>6.4980085509999999</v>
      </c>
      <c r="E319">
        <v>6.4180955749999997</v>
      </c>
      <c r="F319">
        <v>6.5952634679999997</v>
      </c>
      <c r="G319">
        <v>6.6163770050000004</v>
      </c>
      <c r="H319">
        <v>6.7711366340000003</v>
      </c>
      <c r="I319">
        <v>5.602732649</v>
      </c>
      <c r="J319">
        <v>6.2520843519999998</v>
      </c>
      <c r="K319">
        <v>6.2836936330000004</v>
      </c>
      <c r="L319">
        <v>6.1052696739999996</v>
      </c>
      <c r="M319">
        <v>5.9442044059999999</v>
      </c>
      <c r="N319">
        <v>6.207716553</v>
      </c>
      <c r="O319">
        <v>6.3900779720000003</v>
      </c>
      <c r="P319">
        <v>6.3952032120000002</v>
      </c>
      <c r="Q319">
        <v>6.621254865</v>
      </c>
      <c r="R319">
        <v>6.3354965029999999</v>
      </c>
      <c r="S319">
        <v>6.8522574629999999</v>
      </c>
      <c r="T319">
        <v>6.470182082</v>
      </c>
      <c r="U319">
        <v>6.2883477803299996</v>
      </c>
    </row>
    <row r="320" spans="1:21" x14ac:dyDescent="0.25">
      <c r="A320" t="s">
        <v>3737</v>
      </c>
      <c r="B320">
        <v>6.3961300000000003</v>
      </c>
      <c r="C320">
        <v>4.5273592469999997</v>
      </c>
      <c r="D320">
        <v>4.7101164300000002</v>
      </c>
      <c r="E320">
        <v>4.5689204520000004</v>
      </c>
      <c r="F320">
        <v>4.479085005</v>
      </c>
      <c r="G320">
        <v>4.7732435830000002</v>
      </c>
      <c r="H320">
        <v>4.9091424528300003</v>
      </c>
      <c r="I320">
        <v>3.9498546210000001</v>
      </c>
      <c r="J320">
        <v>4.2970429899999996</v>
      </c>
      <c r="K320">
        <v>4.2953959040000003</v>
      </c>
      <c r="L320">
        <v>4.3855768829999997</v>
      </c>
      <c r="M320">
        <v>4.2493108660000001</v>
      </c>
      <c r="N320">
        <v>4.6509657649999996</v>
      </c>
      <c r="O320">
        <v>4.5139790959999999</v>
      </c>
      <c r="P320">
        <v>4.5114264390000001</v>
      </c>
      <c r="Q320">
        <v>4.7225935059999999</v>
      </c>
      <c r="R320">
        <v>4.5887806449999999</v>
      </c>
      <c r="S320">
        <v>4.5737259970000004</v>
      </c>
      <c r="T320">
        <v>4.3793923980000002</v>
      </c>
      <c r="U320">
        <v>4.4265037591700001</v>
      </c>
    </row>
    <row r="321" spans="1:21" x14ac:dyDescent="0.25">
      <c r="A321" t="s">
        <v>2352</v>
      </c>
      <c r="B321">
        <v>8.9130500000000001</v>
      </c>
      <c r="C321">
        <v>8.1188212879999995</v>
      </c>
      <c r="D321">
        <v>7.8030352389999997</v>
      </c>
      <c r="E321">
        <v>8.0039558129999993</v>
      </c>
      <c r="F321">
        <v>7.7881044529999999</v>
      </c>
      <c r="G321">
        <v>8.1212720800000007</v>
      </c>
      <c r="H321">
        <v>8.1247064788299994</v>
      </c>
      <c r="I321">
        <v>7.6251277569999996</v>
      </c>
      <c r="J321">
        <v>7.6903955110000002</v>
      </c>
      <c r="K321">
        <v>7.6371065219999998</v>
      </c>
      <c r="L321">
        <v>7.5190689209999997</v>
      </c>
      <c r="M321">
        <v>7.1210527079999997</v>
      </c>
      <c r="N321">
        <v>7.6615381600000001</v>
      </c>
      <c r="O321">
        <v>7.9933535549999997</v>
      </c>
      <c r="P321">
        <v>7.9522105920000001</v>
      </c>
      <c r="Q321">
        <v>7.9837881990000001</v>
      </c>
      <c r="R321">
        <v>8.1460894889999995</v>
      </c>
      <c r="S321">
        <v>7.7798949589999999</v>
      </c>
      <c r="T321">
        <v>6.6030578980000003</v>
      </c>
      <c r="U321">
        <v>7.6427236892500003</v>
      </c>
    </row>
    <row r="322" spans="1:21" x14ac:dyDescent="0.25">
      <c r="A322" t="s">
        <v>3299</v>
      </c>
      <c r="B322">
        <v>12.89522</v>
      </c>
      <c r="C322">
        <v>11.31258197</v>
      </c>
      <c r="D322">
        <v>11.146252219999999</v>
      </c>
      <c r="E322">
        <v>11.1815216</v>
      </c>
      <c r="F322">
        <v>11.14318746</v>
      </c>
      <c r="G322">
        <v>11.35485083</v>
      </c>
      <c r="H322">
        <v>11.5056023467</v>
      </c>
      <c r="I322">
        <v>11.24012795</v>
      </c>
      <c r="J322">
        <v>11.114045389999999</v>
      </c>
      <c r="K322">
        <v>11.08561795</v>
      </c>
      <c r="L322">
        <v>11.001671160000001</v>
      </c>
      <c r="M322">
        <v>10.924258139999999</v>
      </c>
      <c r="N322">
        <v>11.00543199</v>
      </c>
      <c r="O322">
        <v>10.94916134</v>
      </c>
      <c r="P322">
        <v>11.21279215</v>
      </c>
      <c r="Q322">
        <v>11.23487641</v>
      </c>
      <c r="R322">
        <v>11.07165608</v>
      </c>
      <c r="S322">
        <v>11.16551417</v>
      </c>
      <c r="T322">
        <v>10.278519640000001</v>
      </c>
      <c r="U322">
        <v>11.023639364199999</v>
      </c>
    </row>
    <row r="323" spans="1:21" x14ac:dyDescent="0.25">
      <c r="A323" t="s">
        <v>1632</v>
      </c>
      <c r="B323">
        <v>9.0346899999999994</v>
      </c>
      <c r="C323">
        <v>7.4478249019999998</v>
      </c>
      <c r="D323">
        <v>7.4866246629999997</v>
      </c>
      <c r="E323">
        <v>7.6095726099999998</v>
      </c>
      <c r="F323">
        <v>7.5859012090000002</v>
      </c>
      <c r="G323">
        <v>7.1791154370000001</v>
      </c>
      <c r="H323">
        <v>7.7239548034999999</v>
      </c>
      <c r="I323">
        <v>7.1830050190000003</v>
      </c>
      <c r="J323">
        <v>7.0411571029999998</v>
      </c>
      <c r="K323">
        <v>7.2687322249999999</v>
      </c>
      <c r="L323">
        <v>7.3143782770000003</v>
      </c>
      <c r="M323">
        <v>6.9233824039999998</v>
      </c>
      <c r="N323">
        <v>6.9477236659999999</v>
      </c>
      <c r="O323">
        <v>7.5414698800000002</v>
      </c>
      <c r="P323">
        <v>7.3790328629999999</v>
      </c>
      <c r="Q323">
        <v>7.3284365139999998</v>
      </c>
      <c r="R323">
        <v>7.2753508120000001</v>
      </c>
      <c r="S323">
        <v>7.3739277320000003</v>
      </c>
      <c r="T323">
        <v>7.3431207120000002</v>
      </c>
      <c r="U323">
        <v>7.2433097672500004</v>
      </c>
    </row>
    <row r="324" spans="1:21" x14ac:dyDescent="0.25">
      <c r="A324" t="s">
        <v>3200</v>
      </c>
      <c r="B324">
        <v>11.237299999999999</v>
      </c>
      <c r="C324">
        <v>9.9272877390000005</v>
      </c>
      <c r="D324">
        <v>9.5727630569999995</v>
      </c>
      <c r="E324">
        <v>9.8094101519999999</v>
      </c>
      <c r="F324">
        <v>9.7860619910000004</v>
      </c>
      <c r="G324">
        <v>9.6608512470000001</v>
      </c>
      <c r="H324">
        <v>9.9989456976700009</v>
      </c>
      <c r="I324">
        <v>9.8101650750000005</v>
      </c>
      <c r="J324">
        <v>9.8498897670000005</v>
      </c>
      <c r="K324">
        <v>9.4151163520000001</v>
      </c>
      <c r="L324">
        <v>9.4518424169999999</v>
      </c>
      <c r="M324">
        <v>9.3593608199999991</v>
      </c>
      <c r="N324">
        <v>9.3471279559999996</v>
      </c>
      <c r="O324">
        <v>9.8341778400000006</v>
      </c>
      <c r="P324">
        <v>9.4546714299999994</v>
      </c>
      <c r="Q324">
        <v>9.7108741209999998</v>
      </c>
      <c r="R324">
        <v>9.8484597960000002</v>
      </c>
      <c r="S324">
        <v>9.3886264330000007</v>
      </c>
      <c r="T324">
        <v>8.7593771619999998</v>
      </c>
      <c r="U324">
        <v>9.5191407640799994</v>
      </c>
    </row>
    <row r="325" spans="1:21" x14ac:dyDescent="0.25">
      <c r="A325" t="s">
        <v>3894</v>
      </c>
      <c r="B325">
        <v>8.3199199999999998</v>
      </c>
      <c r="C325">
        <v>6.5804004870000004</v>
      </c>
      <c r="D325">
        <v>6.3977300079999999</v>
      </c>
      <c r="E325">
        <v>6.4890037170000001</v>
      </c>
      <c r="F325">
        <v>6.4340194569999998</v>
      </c>
      <c r="G325">
        <v>6.5159344199999998</v>
      </c>
      <c r="H325">
        <v>6.78950134817</v>
      </c>
      <c r="I325">
        <v>6.3345801499999999</v>
      </c>
      <c r="J325">
        <v>6.3059605510000001</v>
      </c>
      <c r="K325">
        <v>5.9659000420000003</v>
      </c>
      <c r="L325">
        <v>6.2638962940000003</v>
      </c>
      <c r="M325">
        <v>6.2483964790000002</v>
      </c>
      <c r="N325">
        <v>6.2302679699999999</v>
      </c>
      <c r="O325">
        <v>6.3808100689999998</v>
      </c>
      <c r="P325">
        <v>6.5258633599999998</v>
      </c>
      <c r="Q325">
        <v>6.6131341639999999</v>
      </c>
      <c r="R325">
        <v>6.3530770179999996</v>
      </c>
      <c r="S325">
        <v>6.4599086730000002</v>
      </c>
      <c r="T325">
        <v>6.0399519039999996</v>
      </c>
      <c r="U325">
        <v>6.3101455561700002</v>
      </c>
    </row>
    <row r="326" spans="1:21" x14ac:dyDescent="0.25">
      <c r="A326" t="s">
        <v>1156</v>
      </c>
      <c r="B326">
        <v>8.0781700000000001</v>
      </c>
      <c r="C326">
        <v>6.9266914530000001</v>
      </c>
      <c r="D326">
        <v>6.6358936320000002</v>
      </c>
      <c r="E326">
        <v>6.8173785640000002</v>
      </c>
      <c r="F326">
        <v>6.773981483</v>
      </c>
      <c r="G326">
        <v>6.7468359490000003</v>
      </c>
      <c r="H326">
        <v>6.9964918468299997</v>
      </c>
      <c r="I326">
        <v>6.6237653170000002</v>
      </c>
      <c r="J326">
        <v>6.6031311730000004</v>
      </c>
      <c r="K326">
        <v>6.5843261369999997</v>
      </c>
      <c r="L326">
        <v>6.3562817459999996</v>
      </c>
      <c r="M326">
        <v>6.2187056700000003</v>
      </c>
      <c r="N326">
        <v>6.4572152110000003</v>
      </c>
      <c r="O326">
        <v>6.9372452899999999</v>
      </c>
      <c r="P326">
        <v>6.8922894919999997</v>
      </c>
      <c r="Q326">
        <v>6.5060512140000002</v>
      </c>
      <c r="R326">
        <v>6.7487570300000002</v>
      </c>
      <c r="S326">
        <v>6.3763342700000001</v>
      </c>
      <c r="T326">
        <v>5.9042046949999998</v>
      </c>
      <c r="U326">
        <v>6.51735893708</v>
      </c>
    </row>
    <row r="327" spans="1:21" x14ac:dyDescent="0.25">
      <c r="A327" t="s">
        <v>3721</v>
      </c>
      <c r="B327">
        <v>4.9968500000000002</v>
      </c>
      <c r="C327">
        <v>3.7003631110000001</v>
      </c>
      <c r="D327">
        <v>3.4198258070000001</v>
      </c>
      <c r="E327">
        <v>3.5309900559999998</v>
      </c>
      <c r="F327">
        <v>3.5871821480000001</v>
      </c>
      <c r="G327">
        <v>3.5381589920000001</v>
      </c>
      <c r="H327">
        <v>3.7955616856700001</v>
      </c>
      <c r="I327">
        <v>3.2370399160000001</v>
      </c>
      <c r="J327">
        <v>3.1794568779999999</v>
      </c>
      <c r="K327">
        <v>3.4083115820000001</v>
      </c>
      <c r="L327">
        <v>2.9869684689999998</v>
      </c>
      <c r="M327">
        <v>2.7376165220000002</v>
      </c>
      <c r="N327">
        <v>2.7111533859999999</v>
      </c>
      <c r="O327">
        <v>3.4394303879999999</v>
      </c>
      <c r="P327">
        <v>3.535360802</v>
      </c>
      <c r="Q327">
        <v>3.6124800050000001</v>
      </c>
      <c r="R327">
        <v>3.628606005</v>
      </c>
      <c r="S327">
        <v>3.5450811350000002</v>
      </c>
      <c r="T327">
        <v>3.793134056</v>
      </c>
      <c r="U327">
        <v>3.3178865953300001</v>
      </c>
    </row>
    <row r="328" spans="1:21" x14ac:dyDescent="0.25">
      <c r="A328" t="s">
        <v>1666</v>
      </c>
      <c r="B328">
        <v>7.2384500000000003</v>
      </c>
      <c r="C328">
        <v>5.7398770529999998</v>
      </c>
      <c r="D328">
        <v>5.6747241309999996</v>
      </c>
      <c r="E328">
        <v>5.5415431660000003</v>
      </c>
      <c r="F328">
        <v>5.884183706</v>
      </c>
      <c r="G328">
        <v>5.6774049499999997</v>
      </c>
      <c r="H328">
        <v>5.9593638343300004</v>
      </c>
      <c r="I328">
        <v>5.2684343379999996</v>
      </c>
      <c r="J328">
        <v>5.3481271929999998</v>
      </c>
      <c r="K328">
        <v>5.8685202439999999</v>
      </c>
      <c r="L328">
        <v>5.4301341259999996</v>
      </c>
      <c r="M328">
        <v>5.404486275</v>
      </c>
      <c r="N328">
        <v>5.1470113739999999</v>
      </c>
      <c r="O328">
        <v>5.7302820370000003</v>
      </c>
      <c r="P328">
        <v>5.7403199349999996</v>
      </c>
      <c r="Q328">
        <v>5.4738098500000003</v>
      </c>
      <c r="R328">
        <v>5.5953515009999997</v>
      </c>
      <c r="S328">
        <v>5.2907713249999997</v>
      </c>
      <c r="T328">
        <v>5.4847789950000001</v>
      </c>
      <c r="U328">
        <v>5.4818355994200001</v>
      </c>
    </row>
    <row r="329" spans="1:21" x14ac:dyDescent="0.25">
      <c r="A329" t="s">
        <v>4157</v>
      </c>
      <c r="B329">
        <v>9.8160500000000006</v>
      </c>
      <c r="C329">
        <v>7.9781508560000001</v>
      </c>
      <c r="D329">
        <v>7.9768964069999999</v>
      </c>
      <c r="E329">
        <v>8.3268630669999997</v>
      </c>
      <c r="F329">
        <v>7.8103717750000001</v>
      </c>
      <c r="G329">
        <v>7.7808461400000004</v>
      </c>
      <c r="H329">
        <v>8.2815297075000007</v>
      </c>
      <c r="I329">
        <v>7.8692480219999998</v>
      </c>
      <c r="J329">
        <v>7.8043818529999998</v>
      </c>
      <c r="K329">
        <v>8.0000760189999998</v>
      </c>
      <c r="L329">
        <v>7.7185963810000002</v>
      </c>
      <c r="M329">
        <v>7.71343567</v>
      </c>
      <c r="N329">
        <v>7.8261138429999999</v>
      </c>
      <c r="O329">
        <v>7.7721218460000001</v>
      </c>
      <c r="P329">
        <v>7.8810510469999997</v>
      </c>
      <c r="Q329">
        <v>7.7251380889999997</v>
      </c>
      <c r="R329">
        <v>7.9054176439999999</v>
      </c>
      <c r="S329">
        <v>7.9577158460000001</v>
      </c>
      <c r="T329">
        <v>7.4945974929999997</v>
      </c>
      <c r="U329">
        <v>7.8056578127499998</v>
      </c>
    </row>
    <row r="330" spans="1:21" x14ac:dyDescent="0.25">
      <c r="A330" t="s">
        <v>2462</v>
      </c>
      <c r="B330">
        <v>6.92218</v>
      </c>
      <c r="C330">
        <v>5.661610338</v>
      </c>
      <c r="D330">
        <v>5.2139273130000001</v>
      </c>
      <c r="E330">
        <v>5.150109112</v>
      </c>
      <c r="F330">
        <v>5.7284381719999997</v>
      </c>
      <c r="G330">
        <v>5.4251903879999999</v>
      </c>
      <c r="H330">
        <v>5.68357588717</v>
      </c>
      <c r="I330">
        <v>5.2754260369999999</v>
      </c>
      <c r="J330">
        <v>5.4017899759999999</v>
      </c>
      <c r="K330">
        <v>5.2534354629999997</v>
      </c>
      <c r="L330">
        <v>4.915736538</v>
      </c>
      <c r="M330">
        <v>4.8453771799999998</v>
      </c>
      <c r="N330">
        <v>4.7789077569999998</v>
      </c>
      <c r="O330">
        <v>5.4806558560000003</v>
      </c>
      <c r="P330">
        <v>5.2584369259999999</v>
      </c>
      <c r="Q330">
        <v>5.3936448889999999</v>
      </c>
      <c r="R330">
        <v>5.3515053359999998</v>
      </c>
      <c r="S330">
        <v>5.4809666339999996</v>
      </c>
      <c r="T330">
        <v>5.0653057019999999</v>
      </c>
      <c r="U330">
        <v>5.2084323578299996</v>
      </c>
    </row>
    <row r="331" spans="1:21" x14ac:dyDescent="0.25">
      <c r="A331" t="s">
        <v>174</v>
      </c>
      <c r="B331">
        <v>4.3940400000000004</v>
      </c>
      <c r="C331">
        <v>3.2244364540000001</v>
      </c>
      <c r="D331">
        <v>3.1082969629999999</v>
      </c>
      <c r="E331">
        <v>3.0083842860000001</v>
      </c>
      <c r="F331">
        <v>3.0758670810000002</v>
      </c>
      <c r="G331">
        <v>3.4054922859999999</v>
      </c>
      <c r="H331">
        <v>3.3694195116699999</v>
      </c>
      <c r="I331">
        <v>2.793416568</v>
      </c>
      <c r="J331">
        <v>2.7459587769999998</v>
      </c>
      <c r="K331">
        <v>2.8814047789999999</v>
      </c>
      <c r="L331">
        <v>3.1591252650000001</v>
      </c>
      <c r="M331">
        <v>2.8640051350000002</v>
      </c>
      <c r="N331">
        <v>2.5667997250000001</v>
      </c>
      <c r="O331">
        <v>2.7378334039999999</v>
      </c>
      <c r="P331">
        <v>3.0353286800000001</v>
      </c>
      <c r="Q331">
        <v>2.9214315690000001</v>
      </c>
      <c r="R331">
        <v>3.017793551</v>
      </c>
      <c r="S331">
        <v>3.0777561530000002</v>
      </c>
      <c r="T331">
        <v>2.9345939489999999</v>
      </c>
      <c r="U331">
        <v>2.8946206295799999</v>
      </c>
    </row>
    <row r="332" spans="1:21" x14ac:dyDescent="0.25">
      <c r="A332" t="s">
        <v>3361</v>
      </c>
      <c r="B332">
        <v>8.1688299999999998</v>
      </c>
      <c r="C332">
        <v>6.3633920489999998</v>
      </c>
      <c r="D332">
        <v>6.3159971429999997</v>
      </c>
      <c r="E332">
        <v>6.3100185790000003</v>
      </c>
      <c r="F332">
        <v>6.4707660770000004</v>
      </c>
      <c r="G332">
        <v>6.2004935809999999</v>
      </c>
      <c r="H332">
        <v>6.6382495715000003</v>
      </c>
      <c r="I332">
        <v>6.317797723</v>
      </c>
      <c r="J332">
        <v>6.3590888840000002</v>
      </c>
      <c r="K332">
        <v>6.1209471799999999</v>
      </c>
      <c r="L332">
        <v>6.3301154610000001</v>
      </c>
      <c r="M332">
        <v>6.0031154830000002</v>
      </c>
      <c r="N332">
        <v>6.0964128439999996</v>
      </c>
      <c r="O332">
        <v>6.0665900439999998</v>
      </c>
      <c r="P332">
        <v>6.0817150609999997</v>
      </c>
      <c r="Q332">
        <v>6.2057631329999996</v>
      </c>
      <c r="R332">
        <v>6.151548193</v>
      </c>
      <c r="S332">
        <v>6.0255987449999999</v>
      </c>
      <c r="T332">
        <v>6.2057612999999998</v>
      </c>
      <c r="U332">
        <v>6.16370450425</v>
      </c>
    </row>
    <row r="333" spans="1:21" x14ac:dyDescent="0.25">
      <c r="A333" t="s">
        <v>1587</v>
      </c>
      <c r="B333">
        <v>8.9779099999999996</v>
      </c>
      <c r="C333">
        <v>7.6328324590000003</v>
      </c>
      <c r="D333">
        <v>7.4668778329999999</v>
      </c>
      <c r="E333">
        <v>7.389539461</v>
      </c>
      <c r="F333">
        <v>7.8461890399999996</v>
      </c>
      <c r="G333">
        <v>7.4101540400000001</v>
      </c>
      <c r="H333">
        <v>7.7872504721700002</v>
      </c>
      <c r="I333">
        <v>7.1263465430000004</v>
      </c>
      <c r="J333">
        <v>7.2674327529999996</v>
      </c>
      <c r="K333">
        <v>7.4673111409999997</v>
      </c>
      <c r="L333">
        <v>7.0646112910000003</v>
      </c>
      <c r="M333">
        <v>7.0334206510000001</v>
      </c>
      <c r="N333">
        <v>7.0052784949999998</v>
      </c>
      <c r="O333">
        <v>7.468238962</v>
      </c>
      <c r="P333">
        <v>7.3369808750000001</v>
      </c>
      <c r="Q333">
        <v>7.3165027040000004</v>
      </c>
      <c r="R333">
        <v>7.3402837500000002</v>
      </c>
      <c r="S333">
        <v>7.5242974250000003</v>
      </c>
      <c r="T333">
        <v>7.8145213670000002</v>
      </c>
      <c r="U333">
        <v>7.3137688297499999</v>
      </c>
    </row>
    <row r="334" spans="1:21" x14ac:dyDescent="0.25">
      <c r="A334" t="s">
        <v>1698</v>
      </c>
      <c r="B334">
        <v>7.5689299999999999</v>
      </c>
      <c r="C334">
        <v>6.2789867709999996</v>
      </c>
      <c r="D334">
        <v>5.9929049369999996</v>
      </c>
      <c r="E334">
        <v>6.2466283950000001</v>
      </c>
      <c r="F334">
        <v>6.0727946959999999</v>
      </c>
      <c r="G334">
        <v>6.0641020660000002</v>
      </c>
      <c r="H334">
        <v>6.3707244774999996</v>
      </c>
      <c r="I334">
        <v>6.0087440049999996</v>
      </c>
      <c r="J334">
        <v>6.0132143410000003</v>
      </c>
      <c r="K334">
        <v>5.6766492160000004</v>
      </c>
      <c r="L334">
        <v>5.4895270180000004</v>
      </c>
      <c r="M334">
        <v>5.5096632239999996</v>
      </c>
      <c r="N334">
        <v>5.6024473199999996</v>
      </c>
      <c r="O334">
        <v>5.962762938</v>
      </c>
      <c r="P334">
        <v>6.1541614180000002</v>
      </c>
      <c r="Q334">
        <v>6.2237308020000004</v>
      </c>
      <c r="R334">
        <v>6.0858875530000001</v>
      </c>
      <c r="S334">
        <v>6.0064066809999996</v>
      </c>
      <c r="T334">
        <v>6.0356309240000003</v>
      </c>
      <c r="U334">
        <v>5.8974021199999997</v>
      </c>
    </row>
    <row r="335" spans="1:21" x14ac:dyDescent="0.25">
      <c r="A335" t="s">
        <v>2280</v>
      </c>
      <c r="B335">
        <v>7.7716200000000004</v>
      </c>
      <c r="C335">
        <v>6.4170983330000002</v>
      </c>
      <c r="D335">
        <v>6.4178527870000002</v>
      </c>
      <c r="E335">
        <v>6.3955541289999998</v>
      </c>
      <c r="F335">
        <v>6.4568340470000001</v>
      </c>
      <c r="G335">
        <v>6.3875567819999999</v>
      </c>
      <c r="H335">
        <v>6.6410860129999998</v>
      </c>
      <c r="I335">
        <v>6.0414151570000003</v>
      </c>
      <c r="J335">
        <v>5.9712243640000002</v>
      </c>
      <c r="K335">
        <v>6.0366221590000002</v>
      </c>
      <c r="L335">
        <v>6.1473946179999999</v>
      </c>
      <c r="M335">
        <v>5.7393596000000002</v>
      </c>
      <c r="N335">
        <v>5.6008774619999997</v>
      </c>
      <c r="O335">
        <v>6.4535579390000004</v>
      </c>
      <c r="P335">
        <v>6.579332591</v>
      </c>
      <c r="Q335">
        <v>6.5625044270000004</v>
      </c>
      <c r="R335">
        <v>6.4124649109999998</v>
      </c>
      <c r="S335">
        <v>6.4584446949999998</v>
      </c>
      <c r="T335">
        <v>6.021815352</v>
      </c>
      <c r="U335">
        <v>6.1687511062500002</v>
      </c>
    </row>
    <row r="336" spans="1:21" x14ac:dyDescent="0.25">
      <c r="A336" t="s">
        <v>2501</v>
      </c>
      <c r="B336">
        <v>8.9153199999999995</v>
      </c>
      <c r="C336">
        <v>7.4522714680000002</v>
      </c>
      <c r="D336">
        <v>7.1592914900000002</v>
      </c>
      <c r="E336">
        <v>7.3726462210000001</v>
      </c>
      <c r="F336">
        <v>7.2609043570000003</v>
      </c>
      <c r="G336">
        <v>7.2684816870000004</v>
      </c>
      <c r="H336">
        <v>7.5714858705000001</v>
      </c>
      <c r="I336">
        <v>7.0847633830000003</v>
      </c>
      <c r="J336">
        <v>7.0000886019999999</v>
      </c>
      <c r="K336">
        <v>7.2800374520000002</v>
      </c>
      <c r="L336">
        <v>7.0030093439999996</v>
      </c>
      <c r="M336">
        <v>7.0241126080000003</v>
      </c>
      <c r="N336">
        <v>6.8613474840000004</v>
      </c>
      <c r="O336">
        <v>7.2880201570000001</v>
      </c>
      <c r="P336">
        <v>7.1425388679999999</v>
      </c>
      <c r="Q336">
        <v>6.765763239</v>
      </c>
      <c r="R336">
        <v>7.4255133510000002</v>
      </c>
      <c r="S336">
        <v>6.8966467900000001</v>
      </c>
      <c r="T336">
        <v>7.4332721230000001</v>
      </c>
      <c r="U336">
        <v>7.1004261167499996</v>
      </c>
    </row>
    <row r="337" spans="1:21" x14ac:dyDescent="0.25">
      <c r="A337" t="s">
        <v>978</v>
      </c>
      <c r="B337">
        <v>8.7370099999999997</v>
      </c>
      <c r="C337">
        <v>7.9750402060000001</v>
      </c>
      <c r="D337">
        <v>7.785238519</v>
      </c>
      <c r="E337">
        <v>8.1288499929999993</v>
      </c>
      <c r="F337">
        <v>7.75249305</v>
      </c>
      <c r="G337">
        <v>7.784846011</v>
      </c>
      <c r="H337">
        <v>8.0272462964999995</v>
      </c>
      <c r="I337">
        <v>8.1342808459999993</v>
      </c>
      <c r="J337">
        <v>7.7397634980000003</v>
      </c>
      <c r="K337">
        <v>7.5425737420000001</v>
      </c>
      <c r="L337">
        <v>7.280503306</v>
      </c>
      <c r="M337">
        <v>7.4056180420000004</v>
      </c>
      <c r="N337">
        <v>7.1444167370000002</v>
      </c>
      <c r="O337">
        <v>7.8248870149999998</v>
      </c>
      <c r="P337">
        <v>8.0729551799999992</v>
      </c>
      <c r="Q337">
        <v>7.4634668590000004</v>
      </c>
      <c r="R337">
        <v>7.6530860790000004</v>
      </c>
      <c r="S337">
        <v>7.5729077519999999</v>
      </c>
      <c r="T337">
        <v>6.8532552229999997</v>
      </c>
      <c r="U337">
        <v>7.5573095232499998</v>
      </c>
    </row>
    <row r="338" spans="1:21" x14ac:dyDescent="0.25">
      <c r="A338" t="s">
        <v>1947</v>
      </c>
      <c r="B338">
        <v>8.2913700000000006</v>
      </c>
      <c r="C338">
        <v>6.9457974619999998</v>
      </c>
      <c r="D338">
        <v>6.6610448260000004</v>
      </c>
      <c r="E338">
        <v>6.7626634929999998</v>
      </c>
      <c r="F338">
        <v>6.6085325990000001</v>
      </c>
      <c r="G338">
        <v>7.0351198310000003</v>
      </c>
      <c r="H338">
        <v>7.0507547018299999</v>
      </c>
      <c r="I338">
        <v>6.9305442260000003</v>
      </c>
      <c r="J338">
        <v>6.7589021569999996</v>
      </c>
      <c r="K338">
        <v>6.5899820499999997</v>
      </c>
      <c r="L338">
        <v>6.8607294589999999</v>
      </c>
      <c r="M338">
        <v>6.6950812989999999</v>
      </c>
      <c r="N338">
        <v>6.2426576750000002</v>
      </c>
      <c r="O338">
        <v>6.3024629320000001</v>
      </c>
      <c r="P338">
        <v>6.6727720120000003</v>
      </c>
      <c r="Q338">
        <v>6.254460978</v>
      </c>
      <c r="R338">
        <v>6.6308813689999999</v>
      </c>
      <c r="S338">
        <v>6.605452627</v>
      </c>
      <c r="T338">
        <v>6.4334819259999998</v>
      </c>
      <c r="U338">
        <v>6.5814507258299999</v>
      </c>
    </row>
    <row r="339" spans="1:21" x14ac:dyDescent="0.25">
      <c r="A339" t="s">
        <v>257</v>
      </c>
      <c r="B339">
        <v>4.9334600000000002</v>
      </c>
      <c r="C339">
        <v>3.9433709879999999</v>
      </c>
      <c r="D339">
        <v>3.9830950170000001</v>
      </c>
      <c r="E339">
        <v>4.1650427590000003</v>
      </c>
      <c r="F339">
        <v>3.8689284590000002</v>
      </c>
      <c r="G339">
        <v>3.8469364879999999</v>
      </c>
      <c r="H339">
        <v>4.1234722851700001</v>
      </c>
      <c r="I339">
        <v>3.4216322629999998</v>
      </c>
      <c r="J339">
        <v>3.1419777419999999</v>
      </c>
      <c r="K339">
        <v>3.5289290019999999</v>
      </c>
      <c r="L339">
        <v>3.5862563239999998</v>
      </c>
      <c r="M339">
        <v>3.3905554439999999</v>
      </c>
      <c r="N339">
        <v>3.6943572389999999</v>
      </c>
      <c r="O339">
        <v>3.5748419039999999</v>
      </c>
      <c r="P339">
        <v>3.839645601</v>
      </c>
      <c r="Q339">
        <v>3.746650201</v>
      </c>
      <c r="R339">
        <v>3.8336926980000001</v>
      </c>
      <c r="S339">
        <v>4.2294118090000001</v>
      </c>
      <c r="T339">
        <v>3.8629031999999999</v>
      </c>
      <c r="U339">
        <v>3.6542377855799999</v>
      </c>
    </row>
    <row r="340" spans="1:21" x14ac:dyDescent="0.25">
      <c r="A340" t="s">
        <v>3497</v>
      </c>
      <c r="B340">
        <v>8.5465400000000002</v>
      </c>
      <c r="C340">
        <v>6.8825652249999996</v>
      </c>
      <c r="D340">
        <v>6.7374159489999998</v>
      </c>
      <c r="E340">
        <v>6.9718524589999999</v>
      </c>
      <c r="F340">
        <v>6.6814496180000003</v>
      </c>
      <c r="G340">
        <v>6.7447772820000003</v>
      </c>
      <c r="H340">
        <v>7.0941000888300003</v>
      </c>
      <c r="I340">
        <v>6.667749529</v>
      </c>
      <c r="J340">
        <v>6.6956893050000001</v>
      </c>
      <c r="K340">
        <v>6.385412928</v>
      </c>
      <c r="L340">
        <v>6.4069687359999996</v>
      </c>
      <c r="M340">
        <v>6.5221981690000002</v>
      </c>
      <c r="N340">
        <v>6.3067148570000002</v>
      </c>
      <c r="O340">
        <v>6.6799482550000002</v>
      </c>
      <c r="P340">
        <v>6.8257923849999997</v>
      </c>
      <c r="Q340">
        <v>6.8254687189999999</v>
      </c>
      <c r="R340">
        <v>6.873242855</v>
      </c>
      <c r="S340">
        <v>6.7180493859999997</v>
      </c>
      <c r="T340">
        <v>6.6027871180000002</v>
      </c>
      <c r="U340">
        <v>6.6258351868299998</v>
      </c>
    </row>
    <row r="341" spans="1:21" x14ac:dyDescent="0.25">
      <c r="A341" t="s">
        <v>3815</v>
      </c>
      <c r="B341">
        <v>10.58169</v>
      </c>
      <c r="C341">
        <v>9.3094612189999992</v>
      </c>
      <c r="D341">
        <v>9.0374464910000007</v>
      </c>
      <c r="E341">
        <v>9.3542699200000001</v>
      </c>
      <c r="F341">
        <v>9.1972237739999994</v>
      </c>
      <c r="G341">
        <v>8.9799132739999994</v>
      </c>
      <c r="H341">
        <v>9.4100007796699998</v>
      </c>
      <c r="I341">
        <v>9.1960600530000001</v>
      </c>
      <c r="J341">
        <v>9.1173118449999997</v>
      </c>
      <c r="K341">
        <v>9.1323946669999998</v>
      </c>
      <c r="L341">
        <v>8.9454257380000008</v>
      </c>
      <c r="M341">
        <v>8.8910799479999998</v>
      </c>
      <c r="N341">
        <v>8.8688208779999993</v>
      </c>
      <c r="O341">
        <v>9.3362333270000004</v>
      </c>
      <c r="P341">
        <v>8.8016315570000003</v>
      </c>
      <c r="Q341">
        <v>9.0809920829999999</v>
      </c>
      <c r="R341">
        <v>9.0236252449999999</v>
      </c>
      <c r="S341">
        <v>8.9368466079999997</v>
      </c>
      <c r="T341">
        <v>7.9707551150000002</v>
      </c>
      <c r="U341">
        <v>8.9417647553300004</v>
      </c>
    </row>
    <row r="342" spans="1:21" x14ac:dyDescent="0.25">
      <c r="A342" t="s">
        <v>2898</v>
      </c>
      <c r="B342">
        <v>9.2412299999999998</v>
      </c>
      <c r="C342">
        <v>7.7137023840000003</v>
      </c>
      <c r="D342">
        <v>7.4377757459999998</v>
      </c>
      <c r="E342">
        <v>7.6437019609999997</v>
      </c>
      <c r="F342">
        <v>7.6973447070000001</v>
      </c>
      <c r="G342">
        <v>7.3620164299999997</v>
      </c>
      <c r="H342">
        <v>7.8492952046699997</v>
      </c>
      <c r="I342">
        <v>7.4247730790000004</v>
      </c>
      <c r="J342">
        <v>7.275696559</v>
      </c>
      <c r="K342">
        <v>7.0695525569999997</v>
      </c>
      <c r="L342">
        <v>7.3583782250000001</v>
      </c>
      <c r="M342">
        <v>7.222787136</v>
      </c>
      <c r="N342">
        <v>7.2497468329999997</v>
      </c>
      <c r="O342">
        <v>7.3899147630000002</v>
      </c>
      <c r="P342">
        <v>7.3490014170000002</v>
      </c>
      <c r="Q342">
        <v>7.6801469180000002</v>
      </c>
      <c r="R342">
        <v>7.3564042550000002</v>
      </c>
      <c r="S342">
        <v>7.6016217709999996</v>
      </c>
      <c r="T342">
        <v>7.6153470719999996</v>
      </c>
      <c r="U342">
        <v>7.3827808820799996</v>
      </c>
    </row>
    <row r="343" spans="1:21" x14ac:dyDescent="0.25">
      <c r="A343" t="s">
        <v>3198</v>
      </c>
      <c r="B343">
        <v>5.9629300000000001</v>
      </c>
      <c r="C343">
        <v>4.7562005159999998</v>
      </c>
      <c r="D343">
        <v>5.1123334419999997</v>
      </c>
      <c r="E343">
        <v>4.8398494850000002</v>
      </c>
      <c r="F343">
        <v>4.9978851000000004</v>
      </c>
      <c r="G343">
        <v>4.9699620979999999</v>
      </c>
      <c r="H343">
        <v>5.1065267734999997</v>
      </c>
      <c r="I343">
        <v>4.3900456370000001</v>
      </c>
      <c r="J343">
        <v>4.1168582000000002</v>
      </c>
      <c r="K343">
        <v>4.0645471000000004</v>
      </c>
      <c r="L343">
        <v>4.3754110099999997</v>
      </c>
      <c r="M343">
        <v>4.1768310299999998</v>
      </c>
      <c r="N343">
        <v>4.6251388970000002</v>
      </c>
      <c r="O343">
        <v>4.9794302520000002</v>
      </c>
      <c r="P343">
        <v>5.3136664949999997</v>
      </c>
      <c r="Q343">
        <v>4.8592399359999998</v>
      </c>
      <c r="R343">
        <v>4.9612283579999996</v>
      </c>
      <c r="S343">
        <v>5.1051883699999996</v>
      </c>
      <c r="T343">
        <v>4.7171599540000004</v>
      </c>
      <c r="U343">
        <v>4.6403954365800004</v>
      </c>
    </row>
    <row r="344" spans="1:21" x14ac:dyDescent="0.25">
      <c r="A344" t="s">
        <v>1566</v>
      </c>
      <c r="B344">
        <v>10.371869999999999</v>
      </c>
      <c r="C344">
        <v>8.9264201169999993</v>
      </c>
      <c r="D344">
        <v>9.0485560580000008</v>
      </c>
      <c r="E344">
        <v>8.9827988209999994</v>
      </c>
      <c r="F344">
        <v>9.1654814590000004</v>
      </c>
      <c r="G344">
        <v>8.8045465309999997</v>
      </c>
      <c r="H344">
        <v>9.2166121643299999</v>
      </c>
      <c r="I344">
        <v>8.6486545859999993</v>
      </c>
      <c r="J344">
        <v>8.5546450180000004</v>
      </c>
      <c r="K344">
        <v>8.8911096599999997</v>
      </c>
      <c r="L344">
        <v>8.5306815579999995</v>
      </c>
      <c r="M344">
        <v>8.3176505770000002</v>
      </c>
      <c r="N344">
        <v>8.5781371289999999</v>
      </c>
      <c r="O344">
        <v>9.1232743729999992</v>
      </c>
      <c r="P344">
        <v>8.8783851469999995</v>
      </c>
      <c r="Q344">
        <v>9.0055672900000001</v>
      </c>
      <c r="R344">
        <v>8.8466113649999993</v>
      </c>
      <c r="S344">
        <v>9.0685095069999999</v>
      </c>
      <c r="T344">
        <v>8.5819759389999994</v>
      </c>
      <c r="U344">
        <v>8.7521001790799993</v>
      </c>
    </row>
    <row r="345" spans="1:21" x14ac:dyDescent="0.25">
      <c r="A345" t="s">
        <v>400</v>
      </c>
      <c r="B345">
        <v>8.4723299999999995</v>
      </c>
      <c r="C345">
        <v>7.4742393199999997</v>
      </c>
      <c r="D345">
        <v>7.109641248</v>
      </c>
      <c r="E345">
        <v>7.521737817</v>
      </c>
      <c r="F345">
        <v>7.1902276479999996</v>
      </c>
      <c r="G345">
        <v>7.1658619339999996</v>
      </c>
      <c r="H345">
        <v>7.4890063278300003</v>
      </c>
      <c r="I345">
        <v>7.1957620689999997</v>
      </c>
      <c r="J345">
        <v>7.2301754620000001</v>
      </c>
      <c r="K345">
        <v>6.7454533210000003</v>
      </c>
      <c r="L345">
        <v>6.8580137560000001</v>
      </c>
      <c r="M345">
        <v>6.8458839640000004</v>
      </c>
      <c r="N345">
        <v>6.8369431330000001</v>
      </c>
      <c r="O345">
        <v>7.2604497380000002</v>
      </c>
      <c r="P345">
        <v>7.0005108890000001</v>
      </c>
      <c r="Q345">
        <v>7.3578367729999998</v>
      </c>
      <c r="R345">
        <v>7.2119937370000002</v>
      </c>
      <c r="S345">
        <v>6.9256421140000004</v>
      </c>
      <c r="T345">
        <v>6.8286815489999997</v>
      </c>
      <c r="U345">
        <v>7.02477887542</v>
      </c>
    </row>
    <row r="346" spans="1:21" x14ac:dyDescent="0.25">
      <c r="A346" t="s">
        <v>2925</v>
      </c>
      <c r="B346">
        <v>9.9494199999999999</v>
      </c>
      <c r="C346">
        <v>8.9702699250000002</v>
      </c>
      <c r="D346">
        <v>8.5134783479999996</v>
      </c>
      <c r="E346">
        <v>8.7049077940000004</v>
      </c>
      <c r="F346">
        <v>8.7882625139999995</v>
      </c>
      <c r="G346">
        <v>8.7403598179999999</v>
      </c>
      <c r="H346">
        <v>8.9444497331699999</v>
      </c>
      <c r="I346">
        <v>8.8151012400000006</v>
      </c>
      <c r="J346">
        <v>8.7596625659999994</v>
      </c>
      <c r="K346">
        <v>8.486203604</v>
      </c>
      <c r="L346">
        <v>8.2308621889999998</v>
      </c>
      <c r="M346">
        <v>8.0164479820000007</v>
      </c>
      <c r="N346">
        <v>7.991757239</v>
      </c>
      <c r="O346">
        <v>8.6371013110000003</v>
      </c>
      <c r="P346">
        <v>8.8761419840000002</v>
      </c>
      <c r="Q346">
        <v>8.7407168310000003</v>
      </c>
      <c r="R346">
        <v>8.7257658060000001</v>
      </c>
      <c r="S346">
        <v>8.6353101750000008</v>
      </c>
      <c r="T346">
        <v>7.8530541459999998</v>
      </c>
      <c r="U346">
        <v>8.4806770894200003</v>
      </c>
    </row>
    <row r="347" spans="1:21" x14ac:dyDescent="0.25">
      <c r="A347" t="s">
        <v>4001</v>
      </c>
      <c r="B347">
        <v>7.26586</v>
      </c>
      <c r="C347">
        <v>5.429011729</v>
      </c>
      <c r="D347">
        <v>5.6330818049999998</v>
      </c>
      <c r="E347">
        <v>5.4309174000000002</v>
      </c>
      <c r="F347">
        <v>5.4789342029999997</v>
      </c>
      <c r="G347">
        <v>5.6533550799999999</v>
      </c>
      <c r="H347">
        <v>5.8151933695000002</v>
      </c>
      <c r="I347">
        <v>5.4187964620000004</v>
      </c>
      <c r="J347">
        <v>5.4275125170000003</v>
      </c>
      <c r="K347">
        <v>5.8229863220000002</v>
      </c>
      <c r="L347">
        <v>5.3291864410000001</v>
      </c>
      <c r="M347">
        <v>5.3361020960000003</v>
      </c>
      <c r="N347">
        <v>5.4285367640000004</v>
      </c>
      <c r="O347">
        <v>5.0748478370000001</v>
      </c>
      <c r="P347">
        <v>5.2870178880000003</v>
      </c>
      <c r="Q347">
        <v>5.1880309589999998</v>
      </c>
      <c r="R347">
        <v>5.3892226279999997</v>
      </c>
      <c r="S347">
        <v>5.4580046969999998</v>
      </c>
      <c r="T347">
        <v>5.0615693589999999</v>
      </c>
      <c r="U347">
        <v>5.35181783083</v>
      </c>
    </row>
    <row r="348" spans="1:21" x14ac:dyDescent="0.25">
      <c r="A348" t="s">
        <v>3518</v>
      </c>
      <c r="B348">
        <v>9.3284699999999994</v>
      </c>
      <c r="C348">
        <v>7.9850990519999998</v>
      </c>
      <c r="D348">
        <v>7.9008603959999997</v>
      </c>
      <c r="E348">
        <v>7.7786365709999998</v>
      </c>
      <c r="F348">
        <v>8.0064483069999994</v>
      </c>
      <c r="G348">
        <v>8.0547679080000005</v>
      </c>
      <c r="H348">
        <v>8.1757137056700007</v>
      </c>
      <c r="I348">
        <v>7.6686216439999999</v>
      </c>
      <c r="J348">
        <v>7.81990023</v>
      </c>
      <c r="K348">
        <v>7.8669972970000002</v>
      </c>
      <c r="L348">
        <v>7.7828871810000004</v>
      </c>
      <c r="M348">
        <v>7.7075988830000002</v>
      </c>
      <c r="N348">
        <v>7.8701731070000003</v>
      </c>
      <c r="O348">
        <v>8.0764543450000001</v>
      </c>
      <c r="P348">
        <v>8.0327696369999995</v>
      </c>
      <c r="Q348">
        <v>7.4183588040000004</v>
      </c>
      <c r="R348">
        <v>7.7291374499999996</v>
      </c>
      <c r="S348">
        <v>7.803617128</v>
      </c>
      <c r="T348">
        <v>6.7862582079999996</v>
      </c>
      <c r="U348">
        <v>7.7135644928299998</v>
      </c>
    </row>
    <row r="349" spans="1:21" x14ac:dyDescent="0.25">
      <c r="A349" t="s">
        <v>4005</v>
      </c>
      <c r="B349">
        <v>6.5294600000000003</v>
      </c>
      <c r="C349">
        <v>5.4194209029999998</v>
      </c>
      <c r="D349">
        <v>5.3193703399999999</v>
      </c>
      <c r="E349">
        <v>5.2318352150000003</v>
      </c>
      <c r="F349">
        <v>5.6430897440000001</v>
      </c>
      <c r="G349">
        <v>5.2461105970000004</v>
      </c>
      <c r="H349">
        <v>5.5648811331700001</v>
      </c>
      <c r="I349">
        <v>4.8845924839999997</v>
      </c>
      <c r="J349">
        <v>5.0596876020000003</v>
      </c>
      <c r="K349">
        <v>5.3243267789999997</v>
      </c>
      <c r="L349">
        <v>4.7366646120000002</v>
      </c>
      <c r="M349">
        <v>4.5723545779999997</v>
      </c>
      <c r="N349">
        <v>5.2381776750000002</v>
      </c>
      <c r="O349">
        <v>5.3417383669999996</v>
      </c>
      <c r="P349">
        <v>5.9011489160000004</v>
      </c>
      <c r="Q349">
        <v>5.4023282730000002</v>
      </c>
      <c r="R349">
        <v>4.939379647</v>
      </c>
      <c r="S349">
        <v>5.3394905039999996</v>
      </c>
      <c r="T349">
        <v>4.4936154049999999</v>
      </c>
      <c r="U349">
        <v>5.1027920701699996</v>
      </c>
    </row>
    <row r="350" spans="1:21" x14ac:dyDescent="0.25">
      <c r="A350" t="s">
        <v>1027</v>
      </c>
      <c r="B350">
        <v>10.1378</v>
      </c>
      <c r="C350">
        <v>8.8910029329999993</v>
      </c>
      <c r="D350">
        <v>8.7766040729999997</v>
      </c>
      <c r="E350">
        <v>8.7883042729999996</v>
      </c>
      <c r="F350">
        <v>8.7796093749999997</v>
      </c>
      <c r="G350">
        <v>8.9257928740000008</v>
      </c>
      <c r="H350">
        <v>9.0498522546700002</v>
      </c>
      <c r="I350">
        <v>8.8663535759999998</v>
      </c>
      <c r="J350">
        <v>8.5557080590000005</v>
      </c>
      <c r="K350">
        <v>8.7670138739999999</v>
      </c>
      <c r="L350">
        <v>8.28253941</v>
      </c>
      <c r="M350">
        <v>8.3415074330000003</v>
      </c>
      <c r="N350">
        <v>8.3611186659999994</v>
      </c>
      <c r="O350">
        <v>8.5718282309999996</v>
      </c>
      <c r="P350">
        <v>8.8476501780000003</v>
      </c>
      <c r="Q350">
        <v>8.2252781119999998</v>
      </c>
      <c r="R350">
        <v>8.4968227150000004</v>
      </c>
      <c r="S350">
        <v>8.9043480420000005</v>
      </c>
      <c r="T350">
        <v>8.8515557640000004</v>
      </c>
      <c r="U350">
        <v>8.5893103383299998</v>
      </c>
    </row>
    <row r="351" spans="1:21" x14ac:dyDescent="0.25">
      <c r="A351" t="s">
        <v>3652</v>
      </c>
      <c r="B351">
        <v>7.4781199999999997</v>
      </c>
      <c r="C351">
        <v>6.0468342599999998</v>
      </c>
      <c r="D351">
        <v>5.8318223729999996</v>
      </c>
      <c r="E351">
        <v>5.6471410659999997</v>
      </c>
      <c r="F351">
        <v>5.9642960760000001</v>
      </c>
      <c r="G351">
        <v>6.1775284729999997</v>
      </c>
      <c r="H351">
        <v>6.1909570413299999</v>
      </c>
      <c r="I351">
        <v>5.5255169220000004</v>
      </c>
      <c r="J351">
        <v>5.2924469390000004</v>
      </c>
      <c r="K351">
        <v>5.7019460899999999</v>
      </c>
      <c r="L351">
        <v>5.6425146489999998</v>
      </c>
      <c r="M351">
        <v>5.3843106519999999</v>
      </c>
      <c r="N351">
        <v>5.6425146489999998</v>
      </c>
      <c r="O351">
        <v>5.7226373150000001</v>
      </c>
      <c r="P351">
        <v>5.9699401769999998</v>
      </c>
      <c r="Q351">
        <v>5.7992981239999999</v>
      </c>
      <c r="R351">
        <v>5.981267645</v>
      </c>
      <c r="S351">
        <v>6.1980130210000004</v>
      </c>
      <c r="T351">
        <v>5.9073049490000002</v>
      </c>
      <c r="U351">
        <v>5.7306425943299999</v>
      </c>
    </row>
    <row r="352" spans="1:21" x14ac:dyDescent="0.25">
      <c r="A352" t="s">
        <v>2030</v>
      </c>
      <c r="B352">
        <v>8.7977699999999999</v>
      </c>
      <c r="C352">
        <v>7.4892397480000001</v>
      </c>
      <c r="D352">
        <v>7.1805245790000001</v>
      </c>
      <c r="E352">
        <v>7.5305365809999998</v>
      </c>
      <c r="F352">
        <v>7.4405117169999997</v>
      </c>
      <c r="G352">
        <v>7.0308775900000002</v>
      </c>
      <c r="H352">
        <v>7.57824336917</v>
      </c>
      <c r="I352">
        <v>7.1538869460000001</v>
      </c>
      <c r="J352">
        <v>7.1533323749999997</v>
      </c>
      <c r="K352">
        <v>7.59718217</v>
      </c>
      <c r="L352">
        <v>6.92566609</v>
      </c>
      <c r="M352">
        <v>7.0699833710000002</v>
      </c>
      <c r="N352">
        <v>6.87071203</v>
      </c>
      <c r="O352">
        <v>7.2060196579999998</v>
      </c>
      <c r="P352">
        <v>6.9816572619999997</v>
      </c>
      <c r="Q352">
        <v>6.8757389680000003</v>
      </c>
      <c r="R352">
        <v>7.0615796729999998</v>
      </c>
      <c r="S352">
        <v>7.1233777370000002</v>
      </c>
      <c r="T352">
        <v>7.4012284770000001</v>
      </c>
      <c r="U352">
        <v>7.1183637297500004</v>
      </c>
    </row>
    <row r="353" spans="1:21" x14ac:dyDescent="0.25">
      <c r="A353" t="s">
        <v>2377</v>
      </c>
      <c r="B353">
        <v>7.6738099999999996</v>
      </c>
      <c r="C353">
        <v>6.4511552769999998</v>
      </c>
      <c r="D353">
        <v>6.1662845239999999</v>
      </c>
      <c r="E353">
        <v>6.606587738</v>
      </c>
      <c r="F353">
        <v>6.1678286140000003</v>
      </c>
      <c r="G353">
        <v>6.1543950479999996</v>
      </c>
      <c r="H353">
        <v>6.5366768668299997</v>
      </c>
      <c r="I353">
        <v>6.0456377469999998</v>
      </c>
      <c r="J353">
        <v>6.1733571840000003</v>
      </c>
      <c r="K353">
        <v>6.0916347699999998</v>
      </c>
      <c r="L353">
        <v>6.145243324</v>
      </c>
      <c r="M353">
        <v>6.1586850210000001</v>
      </c>
      <c r="N353">
        <v>5.9898013570000002</v>
      </c>
      <c r="O353">
        <v>6.0670379969999999</v>
      </c>
      <c r="P353">
        <v>6.3288270649999996</v>
      </c>
      <c r="Q353">
        <v>6.3240663379999997</v>
      </c>
      <c r="R353">
        <v>6.1033077259999997</v>
      </c>
      <c r="S353">
        <v>6.2401977210000004</v>
      </c>
      <c r="T353">
        <v>5.2582659530000004</v>
      </c>
      <c r="U353">
        <v>6.0771718502500001</v>
      </c>
    </row>
    <row r="354" spans="1:21" x14ac:dyDescent="0.25">
      <c r="A354" t="s">
        <v>844</v>
      </c>
      <c r="B354">
        <v>4.7798800000000004</v>
      </c>
      <c r="C354">
        <v>3.5021655300000001</v>
      </c>
      <c r="D354">
        <v>3.2853816280000001</v>
      </c>
      <c r="E354">
        <v>3.2492658890000001</v>
      </c>
      <c r="F354">
        <v>3.2879073600000002</v>
      </c>
      <c r="G354">
        <v>3.643243306</v>
      </c>
      <c r="H354">
        <v>3.62464061883</v>
      </c>
      <c r="I354">
        <v>3.2709455780000001</v>
      </c>
      <c r="J354">
        <v>3.284398935</v>
      </c>
      <c r="K354">
        <v>3.0785112250000002</v>
      </c>
      <c r="L354">
        <v>3.4251008660000002</v>
      </c>
      <c r="M354">
        <v>3.194288502</v>
      </c>
      <c r="N354">
        <v>2.8755363699999998</v>
      </c>
      <c r="O354">
        <v>3.039029744</v>
      </c>
      <c r="P354">
        <v>3.3098828220000001</v>
      </c>
      <c r="Q354">
        <v>3.171353989</v>
      </c>
      <c r="R354">
        <v>3.3347679889999999</v>
      </c>
      <c r="S354">
        <v>2.8910608419999999</v>
      </c>
      <c r="T354">
        <v>3.1077377240000001</v>
      </c>
      <c r="U354">
        <v>3.1652178821699999</v>
      </c>
    </row>
    <row r="355" spans="1:21" x14ac:dyDescent="0.25">
      <c r="A355" t="s">
        <v>3915</v>
      </c>
      <c r="B355">
        <v>7.6401199999999996</v>
      </c>
      <c r="C355">
        <v>5.9595876629999998</v>
      </c>
      <c r="D355">
        <v>5.8561932499999996</v>
      </c>
      <c r="E355">
        <v>6.0156106219999996</v>
      </c>
      <c r="F355">
        <v>6.0479279549999996</v>
      </c>
      <c r="G355">
        <v>5.6426939489999999</v>
      </c>
      <c r="H355">
        <v>6.1936889065000003</v>
      </c>
      <c r="I355">
        <v>5.5010691969999996</v>
      </c>
      <c r="J355">
        <v>5.7714383040000001</v>
      </c>
      <c r="K355">
        <v>5.7815738689999998</v>
      </c>
      <c r="L355">
        <v>5.8359189069999999</v>
      </c>
      <c r="M355">
        <v>5.5154690410000002</v>
      </c>
      <c r="N355">
        <v>5.652823422</v>
      </c>
      <c r="O355">
        <v>5.7625420070000004</v>
      </c>
      <c r="P355">
        <v>5.6682959640000004</v>
      </c>
      <c r="Q355">
        <v>5.9431645560000002</v>
      </c>
      <c r="R355">
        <v>5.8854703190000004</v>
      </c>
      <c r="S355">
        <v>6.0010214810000004</v>
      </c>
      <c r="T355">
        <v>5.4963607269999999</v>
      </c>
      <c r="U355">
        <v>5.7345956495000001</v>
      </c>
    </row>
    <row r="356" spans="1:21" x14ac:dyDescent="0.25">
      <c r="A356" t="s">
        <v>3252</v>
      </c>
      <c r="B356">
        <v>7.4061599999999999</v>
      </c>
      <c r="C356">
        <v>5.7357354489999999</v>
      </c>
      <c r="D356">
        <v>5.8753929420000004</v>
      </c>
      <c r="E356">
        <v>5.7724074180000002</v>
      </c>
      <c r="F356">
        <v>5.5393686219999996</v>
      </c>
      <c r="G356">
        <v>6.0837322619999998</v>
      </c>
      <c r="H356">
        <v>6.0687994488300001</v>
      </c>
      <c r="I356">
        <v>5.3328621969999999</v>
      </c>
      <c r="J356">
        <v>5.6769872729999999</v>
      </c>
      <c r="K356">
        <v>5.3813531169999997</v>
      </c>
      <c r="L356">
        <v>5.513539508</v>
      </c>
      <c r="M356">
        <v>5.2279426659999997</v>
      </c>
      <c r="N356">
        <v>5.7299904140000004</v>
      </c>
      <c r="O356">
        <v>5.6628699320000004</v>
      </c>
      <c r="P356">
        <v>5.7372020480000003</v>
      </c>
      <c r="Q356">
        <v>5.8602963219999999</v>
      </c>
      <c r="R356">
        <v>5.8964336959999999</v>
      </c>
      <c r="S356">
        <v>5.598132509</v>
      </c>
      <c r="T356">
        <v>5.7027720979999996</v>
      </c>
      <c r="U356">
        <v>5.6100318150000001</v>
      </c>
    </row>
    <row r="357" spans="1:21" x14ac:dyDescent="0.25">
      <c r="A357" t="s">
        <v>3274</v>
      </c>
      <c r="B357">
        <v>8.5217500000000008</v>
      </c>
      <c r="C357">
        <v>7.1942003779999997</v>
      </c>
      <c r="D357">
        <v>6.7128256249999998</v>
      </c>
      <c r="E357">
        <v>7.0979056619999996</v>
      </c>
      <c r="F357">
        <v>6.8736341029999997</v>
      </c>
      <c r="G357">
        <v>6.8810686270000003</v>
      </c>
      <c r="H357">
        <v>7.21356406583</v>
      </c>
      <c r="I357">
        <v>6.7882658989999998</v>
      </c>
      <c r="J357">
        <v>6.8919971069999999</v>
      </c>
      <c r="K357">
        <v>6.5638959979999996</v>
      </c>
      <c r="L357">
        <v>6.6796916470000003</v>
      </c>
      <c r="M357">
        <v>6.4705698280000004</v>
      </c>
      <c r="N357">
        <v>6.4376675280000004</v>
      </c>
      <c r="O357">
        <v>6.7285758199999997</v>
      </c>
      <c r="P357">
        <v>6.7072453530000002</v>
      </c>
      <c r="Q357">
        <v>6.788587218</v>
      </c>
      <c r="R357">
        <v>6.8195030509999999</v>
      </c>
      <c r="S357">
        <v>6.8930795360000001</v>
      </c>
      <c r="T357">
        <v>7.3031558040000002</v>
      </c>
      <c r="U357">
        <v>6.75601956575</v>
      </c>
    </row>
    <row r="358" spans="1:21" x14ac:dyDescent="0.25">
      <c r="A358" t="s">
        <v>1803</v>
      </c>
      <c r="B358">
        <v>6.2294200000000002</v>
      </c>
      <c r="C358">
        <v>5.2828185090000002</v>
      </c>
      <c r="D358">
        <v>5.0231708490000004</v>
      </c>
      <c r="E358">
        <v>5.0405419629999999</v>
      </c>
      <c r="F358">
        <v>5.2182608469999998</v>
      </c>
      <c r="G358">
        <v>5.1992546239999999</v>
      </c>
      <c r="H358">
        <v>5.3322444653299996</v>
      </c>
      <c r="I358">
        <v>4.7739204239999999</v>
      </c>
      <c r="J358">
        <v>4.9746679839999999</v>
      </c>
      <c r="K358">
        <v>4.4124456280000004</v>
      </c>
      <c r="L358">
        <v>4.4331908650000003</v>
      </c>
      <c r="M358">
        <v>4.3606246129999997</v>
      </c>
      <c r="N358">
        <v>4.7246185580000004</v>
      </c>
      <c r="O358">
        <v>5.3027059080000001</v>
      </c>
      <c r="P358">
        <v>4.7663004940000002</v>
      </c>
      <c r="Q358">
        <v>5.2701210319999996</v>
      </c>
      <c r="R358">
        <v>5.1515617310000001</v>
      </c>
      <c r="S358">
        <v>5.0339449199999997</v>
      </c>
      <c r="T358">
        <v>5.3096907829999997</v>
      </c>
      <c r="U358">
        <v>4.8761494116700002</v>
      </c>
    </row>
    <row r="359" spans="1:21" x14ac:dyDescent="0.25">
      <c r="A359" t="s">
        <v>1612</v>
      </c>
      <c r="B359">
        <v>8.0601099999999999</v>
      </c>
      <c r="C359">
        <v>6.8181318060000002</v>
      </c>
      <c r="D359">
        <v>6.8985479090000004</v>
      </c>
      <c r="E359">
        <v>6.8158804770000003</v>
      </c>
      <c r="F359">
        <v>6.8858330629999998</v>
      </c>
      <c r="G359">
        <v>6.8694793430000001</v>
      </c>
      <c r="H359">
        <v>7.0579970996699997</v>
      </c>
      <c r="I359">
        <v>6.2842418770000004</v>
      </c>
      <c r="J359">
        <v>6.5954207279999997</v>
      </c>
      <c r="K359">
        <v>6.3296869669999998</v>
      </c>
      <c r="L359">
        <v>6.5817513209999996</v>
      </c>
      <c r="M359">
        <v>6.3624273669999996</v>
      </c>
      <c r="N359">
        <v>6.9307608829999996</v>
      </c>
      <c r="O359">
        <v>6.9678826440000003</v>
      </c>
      <c r="P359">
        <v>6.8264589129999997</v>
      </c>
      <c r="Q359">
        <v>6.9655913260000002</v>
      </c>
      <c r="R359">
        <v>6.6689342690000002</v>
      </c>
      <c r="S359">
        <v>6.7438109419999996</v>
      </c>
      <c r="T359">
        <v>5.9667576709999999</v>
      </c>
      <c r="U359">
        <v>6.6019770756699998</v>
      </c>
    </row>
    <row r="360" spans="1:21" x14ac:dyDescent="0.25">
      <c r="A360" t="s">
        <v>1646</v>
      </c>
      <c r="B360">
        <v>8.7722499999999997</v>
      </c>
      <c r="C360">
        <v>7.5245962329999996</v>
      </c>
      <c r="D360">
        <v>7.1816032810000001</v>
      </c>
      <c r="E360">
        <v>7.4494366210000003</v>
      </c>
      <c r="F360">
        <v>7.4765014619999999</v>
      </c>
      <c r="G360">
        <v>7.1159889759999997</v>
      </c>
      <c r="H360">
        <v>7.58672942883</v>
      </c>
      <c r="I360">
        <v>7.0037547509999998</v>
      </c>
      <c r="J360">
        <v>7.2814818380000004</v>
      </c>
      <c r="K360">
        <v>7.0103976829999999</v>
      </c>
      <c r="L360">
        <v>6.9094737180000001</v>
      </c>
      <c r="M360">
        <v>6.8458091620000001</v>
      </c>
      <c r="N360">
        <v>6.8791113920000004</v>
      </c>
      <c r="O360">
        <v>7.4904516279999998</v>
      </c>
      <c r="P360">
        <v>7.1685516480000002</v>
      </c>
      <c r="Q360">
        <v>7.1469437830000002</v>
      </c>
      <c r="R360">
        <v>7.43917918</v>
      </c>
      <c r="S360">
        <v>7.2083314869999997</v>
      </c>
      <c r="T360">
        <v>7.186556392</v>
      </c>
      <c r="U360">
        <v>7.1308368885000002</v>
      </c>
    </row>
    <row r="361" spans="1:21" x14ac:dyDescent="0.25">
      <c r="A361" t="s">
        <v>2478</v>
      </c>
      <c r="B361">
        <v>8.8845500000000008</v>
      </c>
      <c r="C361">
        <v>7.5538167669999998</v>
      </c>
      <c r="D361">
        <v>7.3872063409999997</v>
      </c>
      <c r="E361">
        <v>7.6404036809999996</v>
      </c>
      <c r="F361">
        <v>7.5526569840000004</v>
      </c>
      <c r="G361">
        <v>7.2172250829999998</v>
      </c>
      <c r="H361">
        <v>7.705976476</v>
      </c>
      <c r="I361">
        <v>7.1138844810000004</v>
      </c>
      <c r="J361">
        <v>6.9986264330000001</v>
      </c>
      <c r="K361">
        <v>7.4460537489999998</v>
      </c>
      <c r="L361">
        <v>7.6635763849999998</v>
      </c>
      <c r="M361">
        <v>7.0445983859999997</v>
      </c>
      <c r="N361">
        <v>7.1542698910000002</v>
      </c>
      <c r="O361">
        <v>7.3014512710000004</v>
      </c>
      <c r="P361">
        <v>7.3562030250000001</v>
      </c>
      <c r="Q361">
        <v>6.7485514520000001</v>
      </c>
      <c r="R361">
        <v>7.3136388989999999</v>
      </c>
      <c r="S361">
        <v>7.6585421609999997</v>
      </c>
      <c r="T361">
        <v>7.2027146880000004</v>
      </c>
      <c r="U361">
        <v>7.2501759017499996</v>
      </c>
    </row>
    <row r="362" spans="1:21" x14ac:dyDescent="0.25">
      <c r="A362" t="s">
        <v>1222</v>
      </c>
      <c r="B362">
        <v>6.0854100000000004</v>
      </c>
      <c r="C362">
        <v>4.5821123039999998</v>
      </c>
      <c r="D362">
        <v>4.551523027</v>
      </c>
      <c r="E362">
        <v>4.4594285380000001</v>
      </c>
      <c r="F362">
        <v>4.6205625289999999</v>
      </c>
      <c r="G362">
        <v>4.5815427140000002</v>
      </c>
      <c r="H362">
        <v>4.8134298519999996</v>
      </c>
      <c r="I362">
        <v>4.2719712310000002</v>
      </c>
      <c r="J362">
        <v>4.354103394</v>
      </c>
      <c r="K362">
        <v>4.5442933720000003</v>
      </c>
      <c r="L362">
        <v>4.2914027929999996</v>
      </c>
      <c r="M362">
        <v>4.4478726020000003</v>
      </c>
      <c r="N362">
        <v>4.4478726020000003</v>
      </c>
      <c r="O362">
        <v>4.2646184580000002</v>
      </c>
      <c r="P362">
        <v>4.2662872900000002</v>
      </c>
      <c r="Q362">
        <v>4.0649180339999997</v>
      </c>
      <c r="R362">
        <v>4.5221032210000001</v>
      </c>
      <c r="S362">
        <v>4.441912437</v>
      </c>
      <c r="T362">
        <v>4.3743681240000001</v>
      </c>
      <c r="U362">
        <v>4.3576436298300001</v>
      </c>
    </row>
    <row r="363" spans="1:21" x14ac:dyDescent="0.25">
      <c r="A363" t="s">
        <v>1181</v>
      </c>
      <c r="B363">
        <v>8.2916899999999991</v>
      </c>
      <c r="C363">
        <v>7.1469628969999999</v>
      </c>
      <c r="D363">
        <v>7.2863462999999999</v>
      </c>
      <c r="E363">
        <v>7.1596922779999996</v>
      </c>
      <c r="F363">
        <v>7.337988234</v>
      </c>
      <c r="G363">
        <v>7.1392053390000001</v>
      </c>
      <c r="H363">
        <v>7.3936475079999999</v>
      </c>
      <c r="I363">
        <v>6.6692179979999997</v>
      </c>
      <c r="J363">
        <v>7.022341205</v>
      </c>
      <c r="K363">
        <v>6.9184845920000004</v>
      </c>
      <c r="L363">
        <v>6.6734998169999997</v>
      </c>
      <c r="M363">
        <v>6.5106749529999997</v>
      </c>
      <c r="N363">
        <v>6.4176490250000002</v>
      </c>
      <c r="O363">
        <v>7.0304167900000003</v>
      </c>
      <c r="P363">
        <v>7.0680174290000002</v>
      </c>
      <c r="Q363">
        <v>7.0666516330000002</v>
      </c>
      <c r="R363">
        <v>7.1595587480000003</v>
      </c>
      <c r="S363">
        <v>7.1684776709999998</v>
      </c>
      <c r="T363">
        <v>7.5610294319999998</v>
      </c>
      <c r="U363">
        <v>6.9388349410799997</v>
      </c>
    </row>
    <row r="364" spans="1:21" x14ac:dyDescent="0.25">
      <c r="A364" t="s">
        <v>496</v>
      </c>
      <c r="B364">
        <v>6.9895399999999999</v>
      </c>
      <c r="C364">
        <v>5.9701733639999999</v>
      </c>
      <c r="D364">
        <v>5.7564842150000004</v>
      </c>
      <c r="E364">
        <v>5.9799197599999996</v>
      </c>
      <c r="F364">
        <v>5.8305359120000002</v>
      </c>
      <c r="G364">
        <v>5.7870812840000001</v>
      </c>
      <c r="H364">
        <v>6.0522890891700003</v>
      </c>
      <c r="I364">
        <v>5.7480472730000001</v>
      </c>
      <c r="J364">
        <v>5.6287309649999999</v>
      </c>
      <c r="K364">
        <v>5.8996681310000003</v>
      </c>
      <c r="L364">
        <v>5.7936666900000002</v>
      </c>
      <c r="M364">
        <v>5.4360081429999996</v>
      </c>
      <c r="N364">
        <v>5.506221536</v>
      </c>
      <c r="O364">
        <v>5.6599008079999997</v>
      </c>
      <c r="P364">
        <v>5.6596951869999996</v>
      </c>
      <c r="Q364">
        <v>5.3690409619999997</v>
      </c>
      <c r="R364">
        <v>5.9255768870000001</v>
      </c>
      <c r="S364">
        <v>5.5294132510000003</v>
      </c>
      <c r="T364">
        <v>5.0162768179999997</v>
      </c>
      <c r="U364">
        <v>5.5976872209200002</v>
      </c>
    </row>
    <row r="365" spans="1:21" x14ac:dyDescent="0.25">
      <c r="A365" t="s">
        <v>2660</v>
      </c>
      <c r="B365">
        <v>9.5050299999999996</v>
      </c>
      <c r="C365">
        <v>8.1676243910000004</v>
      </c>
      <c r="D365">
        <v>7.7606027629999996</v>
      </c>
      <c r="E365">
        <v>8.1051084049999993</v>
      </c>
      <c r="F365">
        <v>7.8226296340000001</v>
      </c>
      <c r="G365">
        <v>7.9575655239999996</v>
      </c>
      <c r="H365">
        <v>8.2197601195000001</v>
      </c>
      <c r="I365">
        <v>8.0137231369999995</v>
      </c>
      <c r="J365">
        <v>7.9300353469999996</v>
      </c>
      <c r="K365">
        <v>7.7447922470000004</v>
      </c>
      <c r="L365">
        <v>7.6985933790000001</v>
      </c>
      <c r="M365">
        <v>7.6295126980000001</v>
      </c>
      <c r="N365">
        <v>7.4026846529999997</v>
      </c>
      <c r="O365">
        <v>8.1166218570000002</v>
      </c>
      <c r="P365">
        <v>7.9162671060000003</v>
      </c>
      <c r="Q365">
        <v>7.5875745999999999</v>
      </c>
      <c r="R365">
        <v>7.8763328499999998</v>
      </c>
      <c r="S365">
        <v>7.6047021629999998</v>
      </c>
      <c r="T365">
        <v>7.6680585499999996</v>
      </c>
      <c r="U365">
        <v>7.7657415489200003</v>
      </c>
    </row>
    <row r="366" spans="1:21" x14ac:dyDescent="0.25">
      <c r="A366" t="s">
        <v>142</v>
      </c>
      <c r="B366">
        <v>4.4032099999999996</v>
      </c>
      <c r="C366">
        <v>3.2357296440000001</v>
      </c>
      <c r="D366">
        <v>3.308918765</v>
      </c>
      <c r="E366">
        <v>3.4101056519999999</v>
      </c>
      <c r="F366">
        <v>3.0839118550000002</v>
      </c>
      <c r="G366">
        <v>3.3272107389999999</v>
      </c>
      <c r="H366">
        <v>3.4615144425</v>
      </c>
      <c r="I366">
        <v>3.1286334349999998</v>
      </c>
      <c r="J366">
        <v>3.0332477039999999</v>
      </c>
      <c r="K366">
        <v>2.6925164750000001</v>
      </c>
      <c r="L366">
        <v>2.9271210929999998</v>
      </c>
      <c r="M366">
        <v>2.7465193929999998</v>
      </c>
      <c r="N366">
        <v>3.1885171269999999</v>
      </c>
      <c r="O366">
        <v>2.911396243</v>
      </c>
      <c r="P366">
        <v>2.9689603889999998</v>
      </c>
      <c r="Q366">
        <v>3.0751516140000001</v>
      </c>
      <c r="R366">
        <v>3.2384548290000001</v>
      </c>
      <c r="S366">
        <v>3.0167901819999998</v>
      </c>
      <c r="T366">
        <v>3.177203236</v>
      </c>
      <c r="U366">
        <v>3.00870931</v>
      </c>
    </row>
    <row r="367" spans="1:21" x14ac:dyDescent="0.25">
      <c r="A367" t="s">
        <v>3886</v>
      </c>
      <c r="B367">
        <v>10.200530000000001</v>
      </c>
      <c r="C367">
        <v>8.5597911080000006</v>
      </c>
      <c r="D367">
        <v>8.5359947429999998</v>
      </c>
      <c r="E367">
        <v>8.5937159899999997</v>
      </c>
      <c r="F367">
        <v>8.4749804930000003</v>
      </c>
      <c r="G367">
        <v>8.5575138689999992</v>
      </c>
      <c r="H367">
        <v>8.8204210338299998</v>
      </c>
      <c r="I367">
        <v>8.4282469320000004</v>
      </c>
      <c r="J367">
        <v>8.4659388690000004</v>
      </c>
      <c r="K367">
        <v>8.4579179750000009</v>
      </c>
      <c r="L367">
        <v>8.2012393469999996</v>
      </c>
      <c r="M367">
        <v>8.2682263480000007</v>
      </c>
      <c r="N367">
        <v>8.0599180819999994</v>
      </c>
      <c r="O367">
        <v>8.6276236920000002</v>
      </c>
      <c r="P367">
        <v>8.7001126969999998</v>
      </c>
      <c r="Q367">
        <v>8.2713239620000003</v>
      </c>
      <c r="R367">
        <v>8.6645571599999993</v>
      </c>
      <c r="S367">
        <v>8.2399472229999997</v>
      </c>
      <c r="T367">
        <v>8.0275659679999993</v>
      </c>
      <c r="U367">
        <v>8.3677181879199996</v>
      </c>
    </row>
    <row r="368" spans="1:21" x14ac:dyDescent="0.25">
      <c r="A368" t="s">
        <v>2182</v>
      </c>
      <c r="B368">
        <v>4.8753299999999999</v>
      </c>
      <c r="C368">
        <v>3.4820533020000002</v>
      </c>
      <c r="D368">
        <v>3.1271326620000002</v>
      </c>
      <c r="E368">
        <v>3.3866730399999998</v>
      </c>
      <c r="F368">
        <v>3.2777750000000001</v>
      </c>
      <c r="G368">
        <v>3.2188354879999999</v>
      </c>
      <c r="H368">
        <v>3.5612999153299998</v>
      </c>
      <c r="I368">
        <v>3.3545598029999999</v>
      </c>
      <c r="J368">
        <v>3.4041379329999999</v>
      </c>
      <c r="K368">
        <v>3.2023312100000001</v>
      </c>
      <c r="L368">
        <v>3.0956581500000002</v>
      </c>
      <c r="M368">
        <v>3.0043850380000001</v>
      </c>
      <c r="N368">
        <v>2.9666457589999999</v>
      </c>
      <c r="O368">
        <v>2.969673051</v>
      </c>
      <c r="P368">
        <v>3.0454097949999999</v>
      </c>
      <c r="Q368">
        <v>3.0363806809999998</v>
      </c>
      <c r="R368">
        <v>2.948059582</v>
      </c>
      <c r="S368">
        <v>3.2852170790000002</v>
      </c>
      <c r="T368">
        <v>2.9954768669999998</v>
      </c>
      <c r="U368">
        <v>3.108994579</v>
      </c>
    </row>
    <row r="369" spans="1:21" x14ac:dyDescent="0.25">
      <c r="A369" t="s">
        <v>1802</v>
      </c>
      <c r="B369">
        <v>5.6728100000000001</v>
      </c>
      <c r="C369">
        <v>4.1949605669999999</v>
      </c>
      <c r="D369">
        <v>4.1045234019999999</v>
      </c>
      <c r="E369">
        <v>4.3654331830000004</v>
      </c>
      <c r="F369">
        <v>4.009801811</v>
      </c>
      <c r="G369">
        <v>4.0439574159999996</v>
      </c>
      <c r="H369">
        <v>4.39858106317</v>
      </c>
      <c r="I369">
        <v>3.9225743120000001</v>
      </c>
      <c r="J369">
        <v>3.7253690559999999</v>
      </c>
      <c r="K369">
        <v>4.187217586</v>
      </c>
      <c r="L369">
        <v>3.8943383840000001</v>
      </c>
      <c r="M369">
        <v>3.635138752</v>
      </c>
      <c r="N369">
        <v>3.8473738179999999</v>
      </c>
      <c r="O369">
        <v>4.0677383699999998</v>
      </c>
      <c r="P369">
        <v>3.925713397</v>
      </c>
      <c r="Q369">
        <v>4.0438906430000001</v>
      </c>
      <c r="R369">
        <v>4.1782816159999996</v>
      </c>
      <c r="S369">
        <v>4.0157173820000001</v>
      </c>
      <c r="T369">
        <v>3.9164634120000001</v>
      </c>
      <c r="U369">
        <v>3.9466513939999999</v>
      </c>
    </row>
    <row r="370" spans="1:21" x14ac:dyDescent="0.25">
      <c r="A370" t="s">
        <v>1810</v>
      </c>
      <c r="B370">
        <v>5.7917100000000001</v>
      </c>
      <c r="C370">
        <v>4.5114842790000003</v>
      </c>
      <c r="D370">
        <v>3.9887776879999999</v>
      </c>
      <c r="E370">
        <v>4.4829730339999996</v>
      </c>
      <c r="F370">
        <v>4.0960620260000002</v>
      </c>
      <c r="G370">
        <v>4.141316336</v>
      </c>
      <c r="H370">
        <v>4.5020538938300003</v>
      </c>
      <c r="I370">
        <v>4.0650922280000001</v>
      </c>
      <c r="J370">
        <v>4.0103068789999998</v>
      </c>
      <c r="K370">
        <v>4.0003888419999996</v>
      </c>
      <c r="L370">
        <v>3.9473776699999998</v>
      </c>
      <c r="M370">
        <v>3.962384846</v>
      </c>
      <c r="N370">
        <v>4.0348954340000001</v>
      </c>
      <c r="O370">
        <v>4.0910641099999996</v>
      </c>
      <c r="P370">
        <v>4.0762239750000004</v>
      </c>
      <c r="Q370">
        <v>4.3210433110000004</v>
      </c>
      <c r="R370">
        <v>4.0976548509999997</v>
      </c>
      <c r="S370">
        <v>4.0304882290000004</v>
      </c>
      <c r="T370">
        <v>3.9694883160000001</v>
      </c>
      <c r="U370">
        <v>4.0505340575800002</v>
      </c>
    </row>
    <row r="371" spans="1:21" x14ac:dyDescent="0.25">
      <c r="A371" t="s">
        <v>2055</v>
      </c>
      <c r="B371">
        <v>4.5391899999999996</v>
      </c>
      <c r="C371">
        <v>2.8846549220000002</v>
      </c>
      <c r="D371">
        <v>3.4589632300000002</v>
      </c>
      <c r="E371">
        <v>3.1160188849999999</v>
      </c>
      <c r="F371">
        <v>3.003643571</v>
      </c>
      <c r="G371">
        <v>3.3915378230000002</v>
      </c>
      <c r="H371">
        <v>3.3990014051699999</v>
      </c>
      <c r="I371">
        <v>2.9127424409999998</v>
      </c>
      <c r="J371">
        <v>2.709600896</v>
      </c>
      <c r="K371">
        <v>2.7970138910000002</v>
      </c>
      <c r="L371">
        <v>2.5928167759999998</v>
      </c>
      <c r="M371">
        <v>2.7519946960000001</v>
      </c>
      <c r="N371">
        <v>2.7613457549999998</v>
      </c>
      <c r="O371">
        <v>3.0216401460000002</v>
      </c>
      <c r="P371">
        <v>3.318808781</v>
      </c>
      <c r="Q371">
        <v>3.0619113520000001</v>
      </c>
      <c r="R371">
        <v>3.2339532059999998</v>
      </c>
      <c r="S371">
        <v>2.995548034</v>
      </c>
      <c r="T371">
        <v>3.2131990400000001</v>
      </c>
      <c r="U371">
        <v>2.9475479178300001</v>
      </c>
    </row>
    <row r="372" spans="1:21" x14ac:dyDescent="0.25">
      <c r="A372" t="s">
        <v>2627</v>
      </c>
      <c r="B372">
        <v>5.8332600000000001</v>
      </c>
      <c r="C372">
        <v>4.2520794029999998</v>
      </c>
      <c r="D372">
        <v>4.1353214940000003</v>
      </c>
      <c r="E372">
        <v>4.1480589649999997</v>
      </c>
      <c r="F372">
        <v>4.1127684990000004</v>
      </c>
      <c r="G372">
        <v>4.286057424</v>
      </c>
      <c r="H372">
        <v>4.4612576308299996</v>
      </c>
      <c r="I372">
        <v>4.0436309970000002</v>
      </c>
      <c r="J372">
        <v>4.0772247359999998</v>
      </c>
      <c r="K372">
        <v>3.9134406130000001</v>
      </c>
      <c r="L372">
        <v>3.655648008</v>
      </c>
      <c r="M372">
        <v>4.1325133889999996</v>
      </c>
      <c r="N372">
        <v>4.0865249500000003</v>
      </c>
      <c r="O372">
        <v>3.9800561929999998</v>
      </c>
      <c r="P372">
        <v>4.2432043400000001</v>
      </c>
      <c r="Q372">
        <v>4.1385243540000003</v>
      </c>
      <c r="R372">
        <v>4.0182056429999999</v>
      </c>
      <c r="S372">
        <v>3.9775435479999999</v>
      </c>
      <c r="T372">
        <v>3.851325697</v>
      </c>
      <c r="U372">
        <v>4.0098202056699996</v>
      </c>
    </row>
    <row r="373" spans="1:21" x14ac:dyDescent="0.25">
      <c r="A373" t="s">
        <v>3745</v>
      </c>
      <c r="B373">
        <v>7.7788000000000004</v>
      </c>
      <c r="C373">
        <v>6.2671631960000003</v>
      </c>
      <c r="D373">
        <v>5.9094436420000003</v>
      </c>
      <c r="E373">
        <v>6.0041289180000001</v>
      </c>
      <c r="F373">
        <v>6.2145114770000003</v>
      </c>
      <c r="G373">
        <v>6.026549578</v>
      </c>
      <c r="H373">
        <v>6.3667661351699998</v>
      </c>
      <c r="I373">
        <v>5.9684937099999997</v>
      </c>
      <c r="J373">
        <v>5.9591335729999999</v>
      </c>
      <c r="K373">
        <v>5.7891879729999998</v>
      </c>
      <c r="L373">
        <v>6.033529326</v>
      </c>
      <c r="M373">
        <v>5.7071672299999996</v>
      </c>
      <c r="N373">
        <v>5.8008187009999999</v>
      </c>
      <c r="O373">
        <v>6.0380377760000004</v>
      </c>
      <c r="P373">
        <v>6.0204409830000003</v>
      </c>
      <c r="Q373">
        <v>6.213311214</v>
      </c>
      <c r="R373">
        <v>5.8523159790000001</v>
      </c>
      <c r="S373">
        <v>6.0129676559999998</v>
      </c>
      <c r="T373">
        <v>5.595196338</v>
      </c>
      <c r="U373">
        <v>5.9158833715799997</v>
      </c>
    </row>
    <row r="374" spans="1:21" x14ac:dyDescent="0.25">
      <c r="A374" t="s">
        <v>2368</v>
      </c>
      <c r="B374">
        <v>8.2043900000000001</v>
      </c>
      <c r="C374">
        <v>6.6833851539999998</v>
      </c>
      <c r="D374">
        <v>6.8131526449999997</v>
      </c>
      <c r="E374">
        <v>6.7083841409999998</v>
      </c>
      <c r="F374">
        <v>6.5838577090000001</v>
      </c>
      <c r="G374">
        <v>6.9468599270000002</v>
      </c>
      <c r="H374">
        <v>6.9900049293300004</v>
      </c>
      <c r="I374">
        <v>6.6837449649999998</v>
      </c>
      <c r="J374">
        <v>6.5439011880000004</v>
      </c>
      <c r="K374">
        <v>6.4893605460000003</v>
      </c>
      <c r="L374">
        <v>6.6163739890000004</v>
      </c>
      <c r="M374">
        <v>6.6234054149999997</v>
      </c>
      <c r="N374">
        <v>6.7519172940000001</v>
      </c>
      <c r="O374">
        <v>6.4300412189999996</v>
      </c>
      <c r="P374">
        <v>6.5271248829999999</v>
      </c>
      <c r="Q374">
        <v>6.4818756750000004</v>
      </c>
      <c r="R374">
        <v>6.9638836350000002</v>
      </c>
      <c r="S374">
        <v>6.3990694399999999</v>
      </c>
      <c r="T374">
        <v>5.9597987019999996</v>
      </c>
      <c r="U374">
        <v>6.5392080792499998</v>
      </c>
    </row>
    <row r="375" spans="1:21" x14ac:dyDescent="0.25">
      <c r="A375" t="s">
        <v>3726</v>
      </c>
      <c r="B375">
        <v>13.367139999999999</v>
      </c>
      <c r="C375">
        <v>11.753581029999999</v>
      </c>
      <c r="D375">
        <v>11.57426105</v>
      </c>
      <c r="E375">
        <v>11.78389986</v>
      </c>
      <c r="F375">
        <v>11.76900693</v>
      </c>
      <c r="G375">
        <v>11.41988899</v>
      </c>
      <c r="H375">
        <v>11.944629643300001</v>
      </c>
      <c r="I375">
        <v>11.635348179999999</v>
      </c>
      <c r="J375">
        <v>11.656511030000001</v>
      </c>
      <c r="K375">
        <v>11.52245389</v>
      </c>
      <c r="L375">
        <v>11.577102379999999</v>
      </c>
      <c r="M375">
        <v>11.4537426</v>
      </c>
      <c r="N375">
        <v>11.48847812</v>
      </c>
      <c r="O375">
        <v>11.65928879</v>
      </c>
      <c r="P375">
        <v>11.36435941</v>
      </c>
      <c r="Q375">
        <v>11.50001758</v>
      </c>
      <c r="R375">
        <v>11.36941109</v>
      </c>
      <c r="S375">
        <v>11.588924820000001</v>
      </c>
      <c r="T375">
        <v>11.110949870000001</v>
      </c>
      <c r="U375">
        <v>11.4938823133</v>
      </c>
    </row>
    <row r="376" spans="1:21" x14ac:dyDescent="0.25">
      <c r="A376" t="s">
        <v>2846</v>
      </c>
      <c r="B376">
        <v>6.5642300000000002</v>
      </c>
      <c r="C376">
        <v>5.4310177629999998</v>
      </c>
      <c r="D376">
        <v>5.5106715839999998</v>
      </c>
      <c r="E376">
        <v>5.2003709269999998</v>
      </c>
      <c r="F376">
        <v>5.4577330860000002</v>
      </c>
      <c r="G376">
        <v>5.7398481270000001</v>
      </c>
      <c r="H376">
        <v>5.65064524783</v>
      </c>
      <c r="I376">
        <v>5.3206424859999997</v>
      </c>
      <c r="J376">
        <v>5.1556956359999999</v>
      </c>
      <c r="K376">
        <v>5.4610108989999997</v>
      </c>
      <c r="L376">
        <v>4.7593786329999999</v>
      </c>
      <c r="M376">
        <v>4.7137595640000001</v>
      </c>
      <c r="N376">
        <v>4.4896808239999997</v>
      </c>
      <c r="O376">
        <v>5.1447071949999996</v>
      </c>
      <c r="P376">
        <v>5.4421938890000003</v>
      </c>
      <c r="Q376">
        <v>5.5856510559999997</v>
      </c>
      <c r="R376">
        <v>5.3929457449999996</v>
      </c>
      <c r="S376">
        <v>5.5114761430000003</v>
      </c>
      <c r="T376">
        <v>5.4332702509999997</v>
      </c>
      <c r="U376">
        <v>5.2008676934200002</v>
      </c>
    </row>
    <row r="377" spans="1:21" x14ac:dyDescent="0.25">
      <c r="A377" t="s">
        <v>2929</v>
      </c>
      <c r="B377">
        <v>5.2850999999999999</v>
      </c>
      <c r="C377">
        <v>3.9135935320000002</v>
      </c>
      <c r="D377">
        <v>3.6698643899999999</v>
      </c>
      <c r="E377">
        <v>3.713986088</v>
      </c>
      <c r="F377">
        <v>3.592141223</v>
      </c>
      <c r="G377">
        <v>4.0704183650000001</v>
      </c>
      <c r="H377">
        <v>4.0408505996699997</v>
      </c>
      <c r="I377">
        <v>3.9650019479999998</v>
      </c>
      <c r="J377">
        <v>3.7698595940000001</v>
      </c>
      <c r="K377">
        <v>3.3325103399999998</v>
      </c>
      <c r="L377">
        <v>3.4796668990000001</v>
      </c>
      <c r="M377">
        <v>3.345948151</v>
      </c>
      <c r="N377">
        <v>3.546906833</v>
      </c>
      <c r="O377">
        <v>3.3255533060000002</v>
      </c>
      <c r="P377">
        <v>3.7995857040000001</v>
      </c>
      <c r="Q377">
        <v>3.7056966660000001</v>
      </c>
      <c r="R377">
        <v>3.90663918</v>
      </c>
      <c r="S377">
        <v>3.4307142210000001</v>
      </c>
      <c r="T377">
        <v>3.4876622749999999</v>
      </c>
      <c r="U377">
        <v>3.59131209308</v>
      </c>
    </row>
    <row r="378" spans="1:21" x14ac:dyDescent="0.25">
      <c r="A378" t="s">
        <v>3530</v>
      </c>
      <c r="B378">
        <v>9.1433999999999997</v>
      </c>
      <c r="C378">
        <v>7.9506833239999999</v>
      </c>
      <c r="D378">
        <v>7.7252769539999999</v>
      </c>
      <c r="E378">
        <v>7.9335007119999998</v>
      </c>
      <c r="F378">
        <v>7.7224384940000004</v>
      </c>
      <c r="G378">
        <v>7.8638298539999996</v>
      </c>
      <c r="H378">
        <v>8.0565215563300008</v>
      </c>
      <c r="I378">
        <v>7.7337499249999997</v>
      </c>
      <c r="J378">
        <v>7.7575768610000004</v>
      </c>
      <c r="K378">
        <v>7.5259986320000003</v>
      </c>
      <c r="L378">
        <v>7.6022282480000003</v>
      </c>
      <c r="M378">
        <v>7.3796110840000004</v>
      </c>
      <c r="N378">
        <v>7.2795260859999997</v>
      </c>
      <c r="O378">
        <v>7.9852408559999999</v>
      </c>
      <c r="P378">
        <v>7.8704948830000001</v>
      </c>
      <c r="Q378">
        <v>7.9673833219999999</v>
      </c>
      <c r="R378">
        <v>7.8126997429999996</v>
      </c>
      <c r="S378">
        <v>7.592661788</v>
      </c>
      <c r="T378">
        <v>6.7807375299999997</v>
      </c>
      <c r="U378">
        <v>7.6073257464999999</v>
      </c>
    </row>
    <row r="379" spans="1:21" x14ac:dyDescent="0.25">
      <c r="A379" t="s">
        <v>3136</v>
      </c>
      <c r="B379">
        <v>7.6094600000000003</v>
      </c>
      <c r="C379">
        <v>6.3700883470000003</v>
      </c>
      <c r="D379">
        <v>6.2744869100000003</v>
      </c>
      <c r="E379">
        <v>6.3977801889999997</v>
      </c>
      <c r="F379">
        <v>6.3534552529999999</v>
      </c>
      <c r="G379">
        <v>6.221768065</v>
      </c>
      <c r="H379">
        <v>6.5378397939999999</v>
      </c>
      <c r="I379">
        <v>6.0612254989999999</v>
      </c>
      <c r="J379">
        <v>6.2290677959999998</v>
      </c>
      <c r="K379">
        <v>6.3609695909999999</v>
      </c>
      <c r="L379">
        <v>5.8608880140000004</v>
      </c>
      <c r="M379">
        <v>5.8950142479999998</v>
      </c>
      <c r="N379">
        <v>5.5321306239999997</v>
      </c>
      <c r="O379">
        <v>6.4033770170000004</v>
      </c>
      <c r="P379">
        <v>6.0978010039999999</v>
      </c>
      <c r="Q379">
        <v>6.4953354860000001</v>
      </c>
      <c r="R379">
        <v>6.0839721129999997</v>
      </c>
      <c r="S379">
        <v>6.5069350210000003</v>
      </c>
      <c r="T379">
        <v>5.5414563729999999</v>
      </c>
      <c r="U379">
        <v>6.0890143988299998</v>
      </c>
    </row>
    <row r="380" spans="1:21" x14ac:dyDescent="0.25">
      <c r="A380" t="s">
        <v>2262</v>
      </c>
      <c r="B380">
        <v>9.7033699999999996</v>
      </c>
      <c r="C380">
        <v>8.1995016730000003</v>
      </c>
      <c r="D380">
        <v>8.4920990700000001</v>
      </c>
      <c r="E380">
        <v>8.1415362370000004</v>
      </c>
      <c r="F380">
        <v>8.3621189450000006</v>
      </c>
      <c r="G380">
        <v>8.5190315139999999</v>
      </c>
      <c r="H380">
        <v>8.5696095731700002</v>
      </c>
      <c r="I380">
        <v>7.9875952459999997</v>
      </c>
      <c r="J380">
        <v>7.9811875739999998</v>
      </c>
      <c r="K380">
        <v>7.6759632939999998</v>
      </c>
      <c r="L380">
        <v>7.8754691159999997</v>
      </c>
      <c r="M380">
        <v>8.0278397909999999</v>
      </c>
      <c r="N380">
        <v>8.0084872069999999</v>
      </c>
      <c r="O380">
        <v>8.1515400010000008</v>
      </c>
      <c r="P380">
        <v>8.2119610250000008</v>
      </c>
      <c r="Q380">
        <v>8.1923056699999997</v>
      </c>
      <c r="R380">
        <v>8.2025002950000001</v>
      </c>
      <c r="S380">
        <v>8.4825132249999999</v>
      </c>
      <c r="T380">
        <v>8.6555731760000008</v>
      </c>
      <c r="U380">
        <v>8.1210779683300007</v>
      </c>
    </row>
    <row r="381" spans="1:21" x14ac:dyDescent="0.25">
      <c r="A381" t="s">
        <v>2648</v>
      </c>
      <c r="B381">
        <v>6.4397200000000003</v>
      </c>
      <c r="C381">
        <v>5.0825734520000001</v>
      </c>
      <c r="D381">
        <v>5.2261092949999997</v>
      </c>
      <c r="E381">
        <v>4.8702756249999997</v>
      </c>
      <c r="F381">
        <v>5.0654272669999996</v>
      </c>
      <c r="G381">
        <v>5.5255452319999998</v>
      </c>
      <c r="H381">
        <v>5.3682751451700002</v>
      </c>
      <c r="I381">
        <v>4.6765630700000003</v>
      </c>
      <c r="J381">
        <v>4.5361273750000004</v>
      </c>
      <c r="K381">
        <v>4.8905136760000003</v>
      </c>
      <c r="L381">
        <v>4.997097449</v>
      </c>
      <c r="M381">
        <v>4.3423300329999996</v>
      </c>
      <c r="N381">
        <v>4.9651366399999999</v>
      </c>
      <c r="O381">
        <v>5.0963516990000004</v>
      </c>
      <c r="P381">
        <v>5.1689087990000004</v>
      </c>
      <c r="Q381">
        <v>4.9850076259999998</v>
      </c>
      <c r="R381">
        <v>5.2381287109999999</v>
      </c>
      <c r="S381">
        <v>4.846720972</v>
      </c>
      <c r="T381">
        <v>5.2967584419999998</v>
      </c>
      <c r="U381">
        <v>4.9199703743300001</v>
      </c>
    </row>
    <row r="382" spans="1:21" x14ac:dyDescent="0.25">
      <c r="A382" t="s">
        <v>1274</v>
      </c>
      <c r="B382">
        <v>5.2022500000000003</v>
      </c>
      <c r="C382">
        <v>3.6869405890000002</v>
      </c>
      <c r="D382">
        <v>3.9527561059999998</v>
      </c>
      <c r="E382">
        <v>3.680702535</v>
      </c>
      <c r="F382">
        <v>3.680149777</v>
      </c>
      <c r="G382">
        <v>4.0802985820000002</v>
      </c>
      <c r="H382">
        <v>4.0471829315000001</v>
      </c>
      <c r="I382">
        <v>3.5736119020000001</v>
      </c>
      <c r="J382">
        <v>3.7199339029999998</v>
      </c>
      <c r="K382">
        <v>3.8777392380000002</v>
      </c>
      <c r="L382">
        <v>3.2196336539999999</v>
      </c>
      <c r="M382">
        <v>3.3949935440000001</v>
      </c>
      <c r="N382">
        <v>3.7236378449999998</v>
      </c>
      <c r="O382">
        <v>3.5871141940000002</v>
      </c>
      <c r="P382">
        <v>3.7829265360000002</v>
      </c>
      <c r="Q382">
        <v>3.5375501640000002</v>
      </c>
      <c r="R382">
        <v>3.4940065890000001</v>
      </c>
      <c r="S382">
        <v>3.6843107399999999</v>
      </c>
      <c r="T382">
        <v>3.5954135649999999</v>
      </c>
      <c r="U382">
        <v>3.5992393228299999</v>
      </c>
    </row>
    <row r="383" spans="1:21" x14ac:dyDescent="0.25">
      <c r="A383" t="s">
        <v>4162</v>
      </c>
      <c r="B383">
        <v>10.966799999999999</v>
      </c>
      <c r="C383">
        <v>9.5050699109999996</v>
      </c>
      <c r="D383">
        <v>9.4208418270000003</v>
      </c>
      <c r="E383">
        <v>9.2176544610000004</v>
      </c>
      <c r="F383">
        <v>9.4792343189999997</v>
      </c>
      <c r="G383">
        <v>9.6835405990000005</v>
      </c>
      <c r="H383">
        <v>9.71219018617</v>
      </c>
      <c r="I383">
        <v>9.1775271739999997</v>
      </c>
      <c r="J383">
        <v>9.2607842389999995</v>
      </c>
      <c r="K383">
        <v>9.3124361950000001</v>
      </c>
      <c r="L383">
        <v>8.8912986830000005</v>
      </c>
      <c r="M383">
        <v>9.1101538800000004</v>
      </c>
      <c r="N383">
        <v>8.999395045</v>
      </c>
      <c r="O383">
        <v>9.5459634120000008</v>
      </c>
      <c r="P383">
        <v>9.6530080340000008</v>
      </c>
      <c r="Q383">
        <v>9.3535679340000009</v>
      </c>
      <c r="R383">
        <v>9.5593214779999993</v>
      </c>
      <c r="S383">
        <v>9.5100929900000004</v>
      </c>
      <c r="T383">
        <v>8.8130949110000003</v>
      </c>
      <c r="U383">
        <v>9.2655536645800005</v>
      </c>
    </row>
    <row r="384" spans="1:21" x14ac:dyDescent="0.25">
      <c r="A384" t="s">
        <v>1428</v>
      </c>
      <c r="B384">
        <v>6.9561099999999998</v>
      </c>
      <c r="C384">
        <v>5.5604158779999997</v>
      </c>
      <c r="D384">
        <v>5.6159085270000002</v>
      </c>
      <c r="E384">
        <v>5.2847418920000004</v>
      </c>
      <c r="F384">
        <v>5.5728816520000004</v>
      </c>
      <c r="G384">
        <v>5.8952168020000002</v>
      </c>
      <c r="H384">
        <v>5.8142124585000001</v>
      </c>
      <c r="I384">
        <v>5.0989399149999999</v>
      </c>
      <c r="J384">
        <v>5.4586784709999998</v>
      </c>
      <c r="K384">
        <v>5.2681732209999996</v>
      </c>
      <c r="L384">
        <v>5.186150402</v>
      </c>
      <c r="M384">
        <v>5.2809747329999999</v>
      </c>
      <c r="N384">
        <v>5.3974564730000001</v>
      </c>
      <c r="O384">
        <v>5.1845538769999999</v>
      </c>
      <c r="P384">
        <v>5.6575514629999999</v>
      </c>
      <c r="Q384">
        <v>5.3723150049999999</v>
      </c>
      <c r="R384">
        <v>5.5881156750000001</v>
      </c>
      <c r="S384">
        <v>5.4163484730000002</v>
      </c>
      <c r="T384">
        <v>5.5641161969999997</v>
      </c>
      <c r="U384">
        <v>5.3727811587499996</v>
      </c>
    </row>
    <row r="385" spans="1:21" x14ac:dyDescent="0.25">
      <c r="A385" t="s">
        <v>3215</v>
      </c>
      <c r="B385">
        <v>8.7513000000000005</v>
      </c>
      <c r="C385">
        <v>7.4725890799999997</v>
      </c>
      <c r="D385">
        <v>7.1161847810000003</v>
      </c>
      <c r="E385">
        <v>7.2879973930000004</v>
      </c>
      <c r="F385">
        <v>7.2591772409999997</v>
      </c>
      <c r="G385">
        <v>7.3167353830000001</v>
      </c>
      <c r="H385">
        <v>7.5339973130000004</v>
      </c>
      <c r="I385">
        <v>7.1208125210000004</v>
      </c>
      <c r="J385">
        <v>7.3923679629999999</v>
      </c>
      <c r="K385">
        <v>7.2088003069999997</v>
      </c>
      <c r="L385">
        <v>6.6714008979999999</v>
      </c>
      <c r="M385">
        <v>6.8088186830000001</v>
      </c>
      <c r="N385">
        <v>6.8773212099999999</v>
      </c>
      <c r="O385">
        <v>7.2422997579999997</v>
      </c>
      <c r="P385">
        <v>7.42287987</v>
      </c>
      <c r="Q385">
        <v>7.2167203899999999</v>
      </c>
      <c r="R385">
        <v>7.3000893270000002</v>
      </c>
      <c r="S385">
        <v>7.0886533040000002</v>
      </c>
      <c r="T385">
        <v>6.784567386</v>
      </c>
      <c r="U385">
        <v>7.0945609680799997</v>
      </c>
    </row>
    <row r="386" spans="1:21" x14ac:dyDescent="0.25">
      <c r="A386" t="s">
        <v>387</v>
      </c>
      <c r="B386">
        <v>6.1174799999999996</v>
      </c>
      <c r="C386">
        <v>5.11126404</v>
      </c>
      <c r="D386">
        <v>4.9427140889999999</v>
      </c>
      <c r="E386">
        <v>5.1025344490000002</v>
      </c>
      <c r="F386">
        <v>4.8856507049999998</v>
      </c>
      <c r="G386">
        <v>5.0746644590000001</v>
      </c>
      <c r="H386">
        <v>5.2057179570000001</v>
      </c>
      <c r="I386">
        <v>4.669454064</v>
      </c>
      <c r="J386">
        <v>4.669454064</v>
      </c>
      <c r="K386">
        <v>4.669454064</v>
      </c>
      <c r="L386">
        <v>4.5577354489999999</v>
      </c>
      <c r="M386">
        <v>4.2770729809999999</v>
      </c>
      <c r="N386">
        <v>4.7917537619999999</v>
      </c>
      <c r="O386">
        <v>4.9024751029999996</v>
      </c>
      <c r="P386">
        <v>4.81509433</v>
      </c>
      <c r="Q386">
        <v>5.0538701789999996</v>
      </c>
      <c r="R386">
        <v>5.0559170519999999</v>
      </c>
      <c r="S386">
        <v>4.7730799900000003</v>
      </c>
      <c r="T386">
        <v>4.9729325700000002</v>
      </c>
      <c r="U386">
        <v>4.7673578006700001</v>
      </c>
    </row>
    <row r="387" spans="1:21" x14ac:dyDescent="0.25">
      <c r="A387" t="s">
        <v>2716</v>
      </c>
      <c r="B387">
        <v>10.201460000000001</v>
      </c>
      <c r="C387">
        <v>8.8655197440000002</v>
      </c>
      <c r="D387">
        <v>8.6938596110000006</v>
      </c>
      <c r="E387">
        <v>8.6194114180000003</v>
      </c>
      <c r="F387">
        <v>8.956706703</v>
      </c>
      <c r="G387">
        <v>8.7456387010000007</v>
      </c>
      <c r="H387">
        <v>9.0137660294999993</v>
      </c>
      <c r="I387">
        <v>8.5949145770000008</v>
      </c>
      <c r="J387">
        <v>8.5461377830000007</v>
      </c>
      <c r="K387">
        <v>8.7888066729999998</v>
      </c>
      <c r="L387">
        <v>8.2342833659999997</v>
      </c>
      <c r="M387">
        <v>8.3462710389999994</v>
      </c>
      <c r="N387">
        <v>8.1377846270000003</v>
      </c>
      <c r="O387">
        <v>8.8196884549999996</v>
      </c>
      <c r="P387">
        <v>8.6683112760000007</v>
      </c>
      <c r="Q387">
        <v>8.4568870920000005</v>
      </c>
      <c r="R387">
        <v>8.6215869250000008</v>
      </c>
      <c r="S387">
        <v>8.8329155480000008</v>
      </c>
      <c r="T387">
        <v>8.8637643490000002</v>
      </c>
      <c r="U387">
        <v>8.5759459758300007</v>
      </c>
    </row>
    <row r="388" spans="1:21" x14ac:dyDescent="0.25">
      <c r="A388" t="s">
        <v>3683</v>
      </c>
      <c r="B388">
        <v>7.9913400000000001</v>
      </c>
      <c r="C388">
        <v>6.9288918339999999</v>
      </c>
      <c r="D388">
        <v>6.6238373140000002</v>
      </c>
      <c r="E388">
        <v>6.5685689500000004</v>
      </c>
      <c r="F388">
        <v>6.793931272</v>
      </c>
      <c r="G388">
        <v>6.9622892829999996</v>
      </c>
      <c r="H388">
        <v>6.9781431088300003</v>
      </c>
      <c r="I388">
        <v>6.4118656270000001</v>
      </c>
      <c r="J388">
        <v>6.4415741329999996</v>
      </c>
      <c r="K388">
        <v>6.3335639620000004</v>
      </c>
      <c r="L388">
        <v>6.0618541160000001</v>
      </c>
      <c r="M388">
        <v>5.9107083810000001</v>
      </c>
      <c r="N388">
        <v>6.4220212249999999</v>
      </c>
      <c r="O388">
        <v>6.7868407140000002</v>
      </c>
      <c r="P388">
        <v>7.0071361860000003</v>
      </c>
      <c r="Q388">
        <v>6.7230326050000002</v>
      </c>
      <c r="R388">
        <v>6.9318074950000002</v>
      </c>
      <c r="S388">
        <v>6.6133789309999997</v>
      </c>
      <c r="T388">
        <v>6.844663078</v>
      </c>
      <c r="U388">
        <v>6.5407038710799998</v>
      </c>
    </row>
    <row r="389" spans="1:21" x14ac:dyDescent="0.25">
      <c r="A389" t="s">
        <v>1519</v>
      </c>
      <c r="B389">
        <v>11.26887</v>
      </c>
      <c r="C389">
        <v>9.9873212010000003</v>
      </c>
      <c r="D389">
        <v>9.8512902209999993</v>
      </c>
      <c r="E389">
        <v>9.7597399849999995</v>
      </c>
      <c r="F389">
        <v>9.9521383060000002</v>
      </c>
      <c r="G389">
        <v>10.034200609999999</v>
      </c>
      <c r="H389">
        <v>10.142260053799999</v>
      </c>
      <c r="I389">
        <v>9.8330585900000003</v>
      </c>
      <c r="J389">
        <v>9.8729127289999994</v>
      </c>
      <c r="K389">
        <v>10.02784082</v>
      </c>
      <c r="L389">
        <v>9.7467609230000001</v>
      </c>
      <c r="M389">
        <v>9.6825237699999995</v>
      </c>
      <c r="N389">
        <v>9.2808274409999996</v>
      </c>
      <c r="O389">
        <v>9.671042387</v>
      </c>
      <c r="P389">
        <v>9.8263240290000002</v>
      </c>
      <c r="Q389">
        <v>9.4936624819999995</v>
      </c>
      <c r="R389">
        <v>9.8556215009999999</v>
      </c>
      <c r="S389">
        <v>9.7667808160000007</v>
      </c>
      <c r="T389">
        <v>9.4028765799999992</v>
      </c>
      <c r="U389">
        <v>9.7050193389999997</v>
      </c>
    </row>
    <row r="390" spans="1:21" x14ac:dyDescent="0.25">
      <c r="A390" t="s">
        <v>650</v>
      </c>
      <c r="B390">
        <v>7.7185699999999997</v>
      </c>
      <c r="C390">
        <v>6.4766500880000004</v>
      </c>
      <c r="D390">
        <v>6.3686517550000001</v>
      </c>
      <c r="E390">
        <v>6.5916731569999998</v>
      </c>
      <c r="F390">
        <v>6.2182947620000002</v>
      </c>
      <c r="G390">
        <v>6.4363608320000001</v>
      </c>
      <c r="H390">
        <v>6.6350334323300002</v>
      </c>
      <c r="I390">
        <v>6.0612568250000001</v>
      </c>
      <c r="J390">
        <v>6.0552293600000002</v>
      </c>
      <c r="K390">
        <v>6.1143315789999999</v>
      </c>
      <c r="L390">
        <v>6.275822164</v>
      </c>
      <c r="M390">
        <v>6.3928541770000002</v>
      </c>
      <c r="N390">
        <v>6.4157014239999999</v>
      </c>
      <c r="O390">
        <v>5.9808009850000001</v>
      </c>
      <c r="P390">
        <v>6.0465198769999997</v>
      </c>
      <c r="Q390">
        <v>6.1726578879999998</v>
      </c>
      <c r="R390">
        <v>6.181392657</v>
      </c>
      <c r="S390">
        <v>6.278884626</v>
      </c>
      <c r="T390">
        <v>6.3985214680000002</v>
      </c>
      <c r="U390">
        <v>6.1978310858299999</v>
      </c>
    </row>
    <row r="391" spans="1:21" x14ac:dyDescent="0.25">
      <c r="A391" t="s">
        <v>1479</v>
      </c>
      <c r="B391">
        <v>7.9745299999999997</v>
      </c>
      <c r="C391">
        <v>6.8200824430000004</v>
      </c>
      <c r="D391">
        <v>6.6173645829999996</v>
      </c>
      <c r="E391">
        <v>6.9980403100000004</v>
      </c>
      <c r="F391">
        <v>6.75071771</v>
      </c>
      <c r="G391">
        <v>6.4185887380000004</v>
      </c>
      <c r="H391">
        <v>6.9298872973299996</v>
      </c>
      <c r="I391">
        <v>6.580349751</v>
      </c>
      <c r="J391">
        <v>6.5869743300000003</v>
      </c>
      <c r="K391">
        <v>6.8711414580000003</v>
      </c>
      <c r="L391">
        <v>6.168794578</v>
      </c>
      <c r="M391">
        <v>6.5155000300000001</v>
      </c>
      <c r="N391">
        <v>6.4786409310000002</v>
      </c>
      <c r="O391">
        <v>6.7966196319999996</v>
      </c>
      <c r="P391">
        <v>6.3085646669999997</v>
      </c>
      <c r="Q391">
        <v>6.5324524589999999</v>
      </c>
      <c r="R391">
        <v>6.4845853240000002</v>
      </c>
      <c r="S391">
        <v>6.5099680260000001</v>
      </c>
      <c r="T391">
        <v>6.0962334079999998</v>
      </c>
      <c r="U391">
        <v>6.4941520495000002</v>
      </c>
    </row>
    <row r="392" spans="1:21" x14ac:dyDescent="0.25">
      <c r="A392" t="s">
        <v>1624</v>
      </c>
      <c r="B392">
        <v>5.8098700000000001</v>
      </c>
      <c r="C392">
        <v>4.3051844749999999</v>
      </c>
      <c r="D392">
        <v>4.4020427629999999</v>
      </c>
      <c r="E392">
        <v>4.2048876789999996</v>
      </c>
      <c r="F392">
        <v>4.2564117980000002</v>
      </c>
      <c r="G392">
        <v>4.5881576099999997</v>
      </c>
      <c r="H392">
        <v>4.5944257208300003</v>
      </c>
      <c r="I392">
        <v>4.2838510889999997</v>
      </c>
      <c r="J392">
        <v>4.2838510889999997</v>
      </c>
      <c r="K392">
        <v>3.846643679</v>
      </c>
      <c r="L392">
        <v>4.2055370920000001</v>
      </c>
      <c r="M392">
        <v>4.1920459379999997</v>
      </c>
      <c r="N392">
        <v>4.2725628269999998</v>
      </c>
      <c r="O392">
        <v>4.1448221060000003</v>
      </c>
      <c r="P392">
        <v>4.262374125</v>
      </c>
      <c r="Q392">
        <v>4.3079708559999998</v>
      </c>
      <c r="R392">
        <v>4.0145032550000002</v>
      </c>
      <c r="S392">
        <v>3.9810618940000002</v>
      </c>
      <c r="T392">
        <v>4.1130519379999999</v>
      </c>
      <c r="U392">
        <v>4.1590229906699996</v>
      </c>
    </row>
    <row r="393" spans="1:21" x14ac:dyDescent="0.25">
      <c r="A393" t="s">
        <v>728</v>
      </c>
      <c r="B393">
        <v>8.6485299999999992</v>
      </c>
      <c r="C393">
        <v>7.3087847740000003</v>
      </c>
      <c r="D393">
        <v>7.3975510340000001</v>
      </c>
      <c r="E393">
        <v>7.1743218129999997</v>
      </c>
      <c r="F393">
        <v>7.4773482700000002</v>
      </c>
      <c r="G393">
        <v>7.383208636</v>
      </c>
      <c r="H393">
        <v>7.5649574211699999</v>
      </c>
      <c r="I393">
        <v>7.15176809</v>
      </c>
      <c r="J393">
        <v>7.242978495</v>
      </c>
      <c r="K393">
        <v>7.2800221269999996</v>
      </c>
      <c r="L393">
        <v>6.9443333819999999</v>
      </c>
      <c r="M393">
        <v>6.8104705279999997</v>
      </c>
      <c r="N393">
        <v>6.8564148019999998</v>
      </c>
      <c r="O393">
        <v>7.273956675</v>
      </c>
      <c r="P393">
        <v>7.1594845989999998</v>
      </c>
      <c r="Q393">
        <v>7.2604074450000002</v>
      </c>
      <c r="R393">
        <v>7.1324211740000001</v>
      </c>
      <c r="S393">
        <v>7.2010356419999999</v>
      </c>
      <c r="T393">
        <v>7.2454919029999996</v>
      </c>
      <c r="U393">
        <v>7.1298987384999997</v>
      </c>
    </row>
    <row r="394" spans="1:21" x14ac:dyDescent="0.25">
      <c r="A394" t="s">
        <v>316</v>
      </c>
      <c r="B394">
        <v>7.7547199999999998</v>
      </c>
      <c r="C394">
        <v>6.620255974</v>
      </c>
      <c r="D394">
        <v>6.5859573300000003</v>
      </c>
      <c r="E394">
        <v>6.7551210480000003</v>
      </c>
      <c r="F394">
        <v>6.6047661179999997</v>
      </c>
      <c r="G394">
        <v>6.4494871099999997</v>
      </c>
      <c r="H394">
        <v>6.7950512633300004</v>
      </c>
      <c r="I394">
        <v>6.4260767220000004</v>
      </c>
      <c r="J394">
        <v>6.5864080459999998</v>
      </c>
      <c r="K394">
        <v>6.1021751880000004</v>
      </c>
      <c r="L394">
        <v>6.2448168559999999</v>
      </c>
      <c r="M394">
        <v>6.2081309840000003</v>
      </c>
      <c r="N394">
        <v>6.2880321160000001</v>
      </c>
      <c r="O394">
        <v>6.4263856129999999</v>
      </c>
      <c r="P394">
        <v>6.4414202319999996</v>
      </c>
      <c r="Q394">
        <v>6.4936784310000002</v>
      </c>
      <c r="R394">
        <v>6.4155325120000004</v>
      </c>
      <c r="S394">
        <v>6.6440954449999996</v>
      </c>
      <c r="T394">
        <v>6.0469963189999998</v>
      </c>
      <c r="U394">
        <v>6.3603123720000001</v>
      </c>
    </row>
    <row r="395" spans="1:21" x14ac:dyDescent="0.25">
      <c r="A395" t="s">
        <v>3489</v>
      </c>
      <c r="B395">
        <v>8.1558499999999992</v>
      </c>
      <c r="C395">
        <v>6.6992346820000002</v>
      </c>
      <c r="D395">
        <v>6.4761907719999998</v>
      </c>
      <c r="E395">
        <v>6.4340748950000002</v>
      </c>
      <c r="F395">
        <v>6.5251828520000004</v>
      </c>
      <c r="G395">
        <v>6.8064986510000001</v>
      </c>
      <c r="H395">
        <v>6.8495053086700004</v>
      </c>
      <c r="I395">
        <v>6.6252985720000002</v>
      </c>
      <c r="J395">
        <v>6.577232263</v>
      </c>
      <c r="K395">
        <v>6.0173023470000002</v>
      </c>
      <c r="L395">
        <v>6.5990455839999997</v>
      </c>
      <c r="M395">
        <v>6.403540907</v>
      </c>
      <c r="N395">
        <v>6.0760866900000003</v>
      </c>
      <c r="O395">
        <v>6.4560066489999999</v>
      </c>
      <c r="P395">
        <v>6.3564485619999997</v>
      </c>
      <c r="Q395">
        <v>6.5379611869999996</v>
      </c>
      <c r="R395">
        <v>6.5000624</v>
      </c>
      <c r="S395">
        <v>6.3976165629999997</v>
      </c>
      <c r="T395">
        <v>6.4330474349999998</v>
      </c>
      <c r="U395">
        <v>6.4149707632500004</v>
      </c>
    </row>
    <row r="396" spans="1:21" x14ac:dyDescent="0.25">
      <c r="A396" t="s">
        <v>2784</v>
      </c>
      <c r="B396">
        <v>5.5220799999999999</v>
      </c>
      <c r="C396">
        <v>4.1016553160000004</v>
      </c>
      <c r="D396">
        <v>3.9786049910000001</v>
      </c>
      <c r="E396">
        <v>3.859871649</v>
      </c>
      <c r="F396">
        <v>3.8567481780000001</v>
      </c>
      <c r="G396">
        <v>4.4012854450000001</v>
      </c>
      <c r="H396">
        <v>4.2867075965000003</v>
      </c>
      <c r="I396">
        <v>3.9828295269999998</v>
      </c>
      <c r="J396">
        <v>3.7723806789999998</v>
      </c>
      <c r="K396">
        <v>3.9956452539999998</v>
      </c>
      <c r="L396">
        <v>3.899332233</v>
      </c>
      <c r="M396">
        <v>3.92596357</v>
      </c>
      <c r="N396">
        <v>3.3976696569999998</v>
      </c>
      <c r="O396">
        <v>3.911419983</v>
      </c>
      <c r="P396">
        <v>4.0233886209999996</v>
      </c>
      <c r="Q396">
        <v>3.6888566680000001</v>
      </c>
      <c r="R396">
        <v>4.010187202</v>
      </c>
      <c r="S396">
        <v>3.8325432419999999</v>
      </c>
      <c r="T396">
        <v>3.7896848279999999</v>
      </c>
      <c r="U396">
        <v>3.8524917886700001</v>
      </c>
    </row>
    <row r="397" spans="1:21" x14ac:dyDescent="0.25">
      <c r="A397" t="s">
        <v>3509</v>
      </c>
      <c r="B397">
        <v>8.2997999999999994</v>
      </c>
      <c r="C397">
        <v>6.8588767319999997</v>
      </c>
      <c r="D397">
        <v>6.6214669050000001</v>
      </c>
      <c r="E397">
        <v>6.7558904829999999</v>
      </c>
      <c r="F397">
        <v>6.7909476910000004</v>
      </c>
      <c r="G397">
        <v>6.6695031680000003</v>
      </c>
      <c r="H397">
        <v>6.99941416317</v>
      </c>
      <c r="I397">
        <v>6.7040675670000001</v>
      </c>
      <c r="J397">
        <v>6.8627061530000004</v>
      </c>
      <c r="K397">
        <v>6.7139917359999997</v>
      </c>
      <c r="L397">
        <v>6.6284644699999999</v>
      </c>
      <c r="M397">
        <v>6.4748472179999998</v>
      </c>
      <c r="N397">
        <v>6.3729837680000001</v>
      </c>
      <c r="O397">
        <v>6.5827553869999997</v>
      </c>
      <c r="P397">
        <v>6.2386155910000003</v>
      </c>
      <c r="Q397">
        <v>6.6518703639999996</v>
      </c>
      <c r="R397">
        <v>6.4759742080000002</v>
      </c>
      <c r="S397">
        <v>6.8420930960000002</v>
      </c>
      <c r="T397">
        <v>6.2350840390000002</v>
      </c>
      <c r="U397">
        <v>6.5652877997500001</v>
      </c>
    </row>
    <row r="398" spans="1:21" x14ac:dyDescent="0.25">
      <c r="A398" t="s">
        <v>1880</v>
      </c>
      <c r="B398">
        <v>8.4287899999999993</v>
      </c>
      <c r="C398">
        <v>7.27424304</v>
      </c>
      <c r="D398">
        <v>6.7474573749999998</v>
      </c>
      <c r="E398">
        <v>7.0813322569999997</v>
      </c>
      <c r="F398">
        <v>6.8781474500000002</v>
      </c>
      <c r="G398">
        <v>7.0737988109999996</v>
      </c>
      <c r="H398">
        <v>7.2472948221699998</v>
      </c>
      <c r="I398">
        <v>6.95617251</v>
      </c>
      <c r="J398">
        <v>6.8124172229999997</v>
      </c>
      <c r="K398">
        <v>6.9039108899999997</v>
      </c>
      <c r="L398">
        <v>6.8700779499999998</v>
      </c>
      <c r="M398">
        <v>6.7904021070000002</v>
      </c>
      <c r="N398">
        <v>6.8179205669999998</v>
      </c>
      <c r="O398">
        <v>6.8887831999999998</v>
      </c>
      <c r="P398">
        <v>7.0749544650000002</v>
      </c>
      <c r="Q398">
        <v>6.6829708529999996</v>
      </c>
      <c r="R398">
        <v>6.9157830589999998</v>
      </c>
      <c r="S398">
        <v>6.6417157710000003</v>
      </c>
      <c r="T398">
        <v>6.4105096880000003</v>
      </c>
      <c r="U398">
        <v>6.8138015235799996</v>
      </c>
    </row>
    <row r="399" spans="1:21" x14ac:dyDescent="0.25">
      <c r="A399" t="s">
        <v>3442</v>
      </c>
      <c r="B399">
        <v>5.9186300000000003</v>
      </c>
      <c r="C399">
        <v>4.3701241980000001</v>
      </c>
      <c r="D399">
        <v>4.4153514490000001</v>
      </c>
      <c r="E399">
        <v>4.5456619290000004</v>
      </c>
      <c r="F399">
        <v>4.1862081489999996</v>
      </c>
      <c r="G399">
        <v>4.4261366520000003</v>
      </c>
      <c r="H399">
        <v>4.6436853961700004</v>
      </c>
      <c r="I399">
        <v>4.2800658150000004</v>
      </c>
      <c r="J399">
        <v>4.2800658150000004</v>
      </c>
      <c r="K399">
        <v>4.0483218409999999</v>
      </c>
      <c r="L399">
        <v>3.727585468</v>
      </c>
      <c r="M399">
        <v>4.1008786190000004</v>
      </c>
      <c r="N399">
        <v>4.3289193829999997</v>
      </c>
      <c r="O399">
        <v>4.2112456979999999</v>
      </c>
      <c r="P399">
        <v>4.2901753229999997</v>
      </c>
      <c r="Q399">
        <v>4.5505257099999996</v>
      </c>
      <c r="R399">
        <v>3.9971252549999998</v>
      </c>
      <c r="S399">
        <v>4.3124811259999998</v>
      </c>
      <c r="T399">
        <v>4.39810035</v>
      </c>
      <c r="U399">
        <v>4.2104575335799996</v>
      </c>
    </row>
    <row r="400" spans="1:21" x14ac:dyDescent="0.25">
      <c r="A400" t="s">
        <v>460</v>
      </c>
      <c r="B400">
        <v>8.3883700000000001</v>
      </c>
      <c r="C400">
        <v>7.6058709020000004</v>
      </c>
      <c r="D400">
        <v>7.1777868749999998</v>
      </c>
      <c r="E400">
        <v>7.3337799050000001</v>
      </c>
      <c r="F400">
        <v>7.4870160559999999</v>
      </c>
      <c r="G400">
        <v>7.3660223350000003</v>
      </c>
      <c r="H400">
        <v>7.5598076788300004</v>
      </c>
      <c r="I400">
        <v>7.2355034319999998</v>
      </c>
      <c r="J400">
        <v>6.9409567409999999</v>
      </c>
      <c r="K400">
        <v>7.3956164910000002</v>
      </c>
      <c r="L400">
        <v>7.1230846320000003</v>
      </c>
      <c r="M400">
        <v>6.9223142820000003</v>
      </c>
      <c r="N400">
        <v>6.8543577510000002</v>
      </c>
      <c r="O400">
        <v>7.5109870540000001</v>
      </c>
      <c r="P400">
        <v>7.4340076809999998</v>
      </c>
      <c r="Q400">
        <v>7.1651835620000002</v>
      </c>
      <c r="R400">
        <v>7.0881854869999996</v>
      </c>
      <c r="S400">
        <v>7.1717048139999999</v>
      </c>
      <c r="T400">
        <v>6.7005079959999998</v>
      </c>
      <c r="U400">
        <v>7.1285341602500001</v>
      </c>
    </row>
    <row r="401" spans="1:21" x14ac:dyDescent="0.25">
      <c r="A401" t="s">
        <v>2705</v>
      </c>
      <c r="B401">
        <v>7.27372</v>
      </c>
      <c r="C401">
        <v>6.1588543329999998</v>
      </c>
      <c r="D401">
        <v>5.9627164060000002</v>
      </c>
      <c r="E401">
        <v>6.0209649890000003</v>
      </c>
      <c r="F401">
        <v>6.1671603509999997</v>
      </c>
      <c r="G401">
        <v>5.9840937370000002</v>
      </c>
      <c r="H401">
        <v>6.2612516359999999</v>
      </c>
      <c r="I401">
        <v>5.7229162970000003</v>
      </c>
      <c r="J401">
        <v>5.8863761989999999</v>
      </c>
      <c r="K401">
        <v>5.9451036119999996</v>
      </c>
      <c r="L401">
        <v>5.7319918000000003</v>
      </c>
      <c r="M401">
        <v>5.5143049819999996</v>
      </c>
      <c r="N401">
        <v>5.1912693269999997</v>
      </c>
      <c r="O401">
        <v>6.2310950109999999</v>
      </c>
      <c r="P401">
        <v>6.0305376150000001</v>
      </c>
      <c r="Q401">
        <v>6.1709564510000003</v>
      </c>
      <c r="R401">
        <v>5.7855206089999998</v>
      </c>
      <c r="S401">
        <v>6.1882384999999998</v>
      </c>
      <c r="T401">
        <v>5.5643199680000004</v>
      </c>
      <c r="U401">
        <v>5.83021919758</v>
      </c>
    </row>
    <row r="402" spans="1:21" x14ac:dyDescent="0.25">
      <c r="A402" t="s">
        <v>371</v>
      </c>
      <c r="B402">
        <v>5.3633800000000003</v>
      </c>
      <c r="C402">
        <v>4.2738882519999999</v>
      </c>
      <c r="D402">
        <v>4.1714097859999999</v>
      </c>
      <c r="E402">
        <v>4.3473983430000001</v>
      </c>
      <c r="F402">
        <v>4.2099542960000003</v>
      </c>
      <c r="G402">
        <v>4.1007606460000003</v>
      </c>
      <c r="H402">
        <v>4.4111318871699998</v>
      </c>
      <c r="I402">
        <v>3.916927882</v>
      </c>
      <c r="J402">
        <v>4.0146004929999997</v>
      </c>
      <c r="K402">
        <v>3.8573886819999998</v>
      </c>
      <c r="L402">
        <v>3.6183176239999999</v>
      </c>
      <c r="M402">
        <v>3.7379996559999999</v>
      </c>
      <c r="N402">
        <v>4.0358697770000003</v>
      </c>
      <c r="O402">
        <v>3.9877293620000001</v>
      </c>
      <c r="P402">
        <v>4.034284725</v>
      </c>
      <c r="Q402">
        <v>4.3383191989999998</v>
      </c>
      <c r="R402">
        <v>4.1834341630000003</v>
      </c>
      <c r="S402">
        <v>4.0794013839999996</v>
      </c>
      <c r="T402">
        <v>3.9652977379999998</v>
      </c>
      <c r="U402">
        <v>3.9807975570799998</v>
      </c>
    </row>
    <row r="403" spans="1:21" x14ac:dyDescent="0.25">
      <c r="A403" t="s">
        <v>3831</v>
      </c>
      <c r="B403">
        <v>6.4603599999999997</v>
      </c>
      <c r="C403">
        <v>5.685514585</v>
      </c>
      <c r="D403">
        <v>5.1055698879999998</v>
      </c>
      <c r="E403">
        <v>5.1439113680000004</v>
      </c>
      <c r="F403">
        <v>5.3063383589999997</v>
      </c>
      <c r="G403">
        <v>5.7523182799999999</v>
      </c>
      <c r="H403">
        <v>5.5756687466699999</v>
      </c>
      <c r="I403">
        <v>4.8034518589999999</v>
      </c>
      <c r="J403">
        <v>4.7922547440000001</v>
      </c>
      <c r="K403">
        <v>4.4266901069999998</v>
      </c>
      <c r="L403">
        <v>4.902968542</v>
      </c>
      <c r="M403">
        <v>5.3606976690000003</v>
      </c>
      <c r="N403">
        <v>5.3131804989999996</v>
      </c>
      <c r="O403">
        <v>5.3111919590000003</v>
      </c>
      <c r="P403">
        <v>5.4298800199999997</v>
      </c>
      <c r="Q403">
        <v>5.4340860290000004</v>
      </c>
      <c r="R403">
        <v>5.3738136519999999</v>
      </c>
      <c r="S403">
        <v>5.099226399</v>
      </c>
      <c r="T403">
        <v>5.4982079559999999</v>
      </c>
      <c r="U403">
        <v>5.1454707862499998</v>
      </c>
    </row>
    <row r="404" spans="1:21" x14ac:dyDescent="0.25">
      <c r="A404" t="s">
        <v>2611</v>
      </c>
      <c r="B404">
        <v>6.66092</v>
      </c>
      <c r="C404">
        <v>5.8108861699999999</v>
      </c>
      <c r="D404">
        <v>5.4157475909999997</v>
      </c>
      <c r="E404">
        <v>5.66093358</v>
      </c>
      <c r="F404">
        <v>5.8355329579999999</v>
      </c>
      <c r="G404">
        <v>5.3581840029999999</v>
      </c>
      <c r="H404">
        <v>5.7903673836699996</v>
      </c>
      <c r="I404">
        <v>5.9545039720000004</v>
      </c>
      <c r="J404">
        <v>5.744498482</v>
      </c>
      <c r="K404">
        <v>5.5015531869999998</v>
      </c>
      <c r="L404">
        <v>5.4582743069999999</v>
      </c>
      <c r="M404">
        <v>5.513620768</v>
      </c>
      <c r="N404">
        <v>5.2986205670000004</v>
      </c>
      <c r="O404">
        <v>5.1721066200000001</v>
      </c>
      <c r="P404">
        <v>5.3041297800000002</v>
      </c>
      <c r="Q404">
        <v>4.9176241410000001</v>
      </c>
      <c r="R404">
        <v>5.1818391049999999</v>
      </c>
      <c r="S404">
        <v>5.5110407380000002</v>
      </c>
      <c r="T404">
        <v>4.7652806989999998</v>
      </c>
      <c r="U404">
        <v>5.3602576971699998</v>
      </c>
    </row>
    <row r="405" spans="1:21" x14ac:dyDescent="0.25">
      <c r="A405" t="s">
        <v>2328</v>
      </c>
      <c r="B405">
        <v>7.0819900000000002</v>
      </c>
      <c r="C405">
        <v>5.9561036029999999</v>
      </c>
      <c r="D405">
        <v>5.4834847169999996</v>
      </c>
      <c r="E405">
        <v>5.6407255740000002</v>
      </c>
      <c r="F405">
        <v>5.8095688670000003</v>
      </c>
      <c r="G405">
        <v>5.7042480370000002</v>
      </c>
      <c r="H405">
        <v>5.9460201330000002</v>
      </c>
      <c r="I405">
        <v>5.7158873180000001</v>
      </c>
      <c r="J405">
        <v>5.561607918</v>
      </c>
      <c r="K405">
        <v>5.3664672439999999</v>
      </c>
      <c r="L405">
        <v>5.2984547009999998</v>
      </c>
      <c r="M405">
        <v>5.2414026639999998</v>
      </c>
      <c r="N405">
        <v>5.5184551150000001</v>
      </c>
      <c r="O405">
        <v>5.559251605</v>
      </c>
      <c r="P405">
        <v>5.6494030259999999</v>
      </c>
      <c r="Q405">
        <v>5.6645278469999996</v>
      </c>
      <c r="R405">
        <v>5.6663409309999997</v>
      </c>
      <c r="S405">
        <v>5.8701425350000003</v>
      </c>
      <c r="T405">
        <v>5.1513390120000002</v>
      </c>
      <c r="U405">
        <v>5.5219399930000002</v>
      </c>
    </row>
    <row r="406" spans="1:21" x14ac:dyDescent="0.25">
      <c r="A406" t="s">
        <v>3656</v>
      </c>
      <c r="B406">
        <v>6.2498800000000001</v>
      </c>
      <c r="C406">
        <v>4.7394092719999996</v>
      </c>
      <c r="D406">
        <v>4.7582684909999999</v>
      </c>
      <c r="E406">
        <v>4.7399792889999999</v>
      </c>
      <c r="F406">
        <v>4.728347973</v>
      </c>
      <c r="G406">
        <v>4.7442681220000003</v>
      </c>
      <c r="H406">
        <v>4.9933588578299997</v>
      </c>
      <c r="I406">
        <v>4.1863591480000002</v>
      </c>
      <c r="J406">
        <v>4.3790455890000004</v>
      </c>
      <c r="K406">
        <v>4.2596419079999999</v>
      </c>
      <c r="L406">
        <v>4.5132086429999996</v>
      </c>
      <c r="M406">
        <v>4.5132086429999996</v>
      </c>
      <c r="N406">
        <v>4.4608393590000004</v>
      </c>
      <c r="O406">
        <v>4.7356653870000001</v>
      </c>
      <c r="P406">
        <v>4.7812899949999998</v>
      </c>
      <c r="Q406">
        <v>4.9384500019999997</v>
      </c>
      <c r="R406">
        <v>4.6933591330000004</v>
      </c>
      <c r="S406">
        <v>4.7676331479999998</v>
      </c>
      <c r="T406">
        <v>4.6064931040000001</v>
      </c>
      <c r="U406">
        <v>4.5695995049200002</v>
      </c>
    </row>
    <row r="407" spans="1:21" x14ac:dyDescent="0.25">
      <c r="A407" t="s">
        <v>2060</v>
      </c>
      <c r="B407">
        <v>7.2671000000000001</v>
      </c>
      <c r="C407">
        <v>6.3039858329999996</v>
      </c>
      <c r="D407">
        <v>6.5405848759999996</v>
      </c>
      <c r="E407">
        <v>6.6455775140000002</v>
      </c>
      <c r="F407">
        <v>6.2279806039999999</v>
      </c>
      <c r="G407">
        <v>6.41852701</v>
      </c>
      <c r="H407">
        <v>6.5672926394999998</v>
      </c>
      <c r="I407">
        <v>6.1472923939999999</v>
      </c>
      <c r="J407">
        <v>5.7825449029999998</v>
      </c>
      <c r="K407">
        <v>6.2455287659999996</v>
      </c>
      <c r="L407">
        <v>6.1450792679999999</v>
      </c>
      <c r="M407">
        <v>5.7715927860000003</v>
      </c>
      <c r="N407">
        <v>6.185894008</v>
      </c>
      <c r="O407">
        <v>6.6542382099999999</v>
      </c>
      <c r="P407">
        <v>6.5678219230000003</v>
      </c>
      <c r="Q407">
        <v>6.0547149950000003</v>
      </c>
      <c r="R407">
        <v>6.6896243120000003</v>
      </c>
      <c r="S407">
        <v>5.9079853399999998</v>
      </c>
      <c r="T407">
        <v>5.5751254760000002</v>
      </c>
      <c r="U407">
        <v>6.1439535317500003</v>
      </c>
    </row>
    <row r="408" spans="1:21" x14ac:dyDescent="0.25">
      <c r="A408" t="s">
        <v>3434</v>
      </c>
      <c r="B408">
        <v>8.4956200000000006</v>
      </c>
      <c r="C408">
        <v>7.1014158070000004</v>
      </c>
      <c r="D408">
        <v>6.763785146</v>
      </c>
      <c r="E408">
        <v>7.0521132939999998</v>
      </c>
      <c r="F408">
        <v>6.8542288649999996</v>
      </c>
      <c r="G408">
        <v>6.8674205539999997</v>
      </c>
      <c r="H408">
        <v>7.1890972776700002</v>
      </c>
      <c r="I408">
        <v>6.9302111210000001</v>
      </c>
      <c r="J408">
        <v>6.7732392069999996</v>
      </c>
      <c r="K408">
        <v>6.8038411019999998</v>
      </c>
      <c r="L408">
        <v>6.6780499359999999</v>
      </c>
      <c r="M408">
        <v>6.5640392179999996</v>
      </c>
      <c r="N408">
        <v>6.5070722759999997</v>
      </c>
      <c r="O408">
        <v>6.8746839900000003</v>
      </c>
      <c r="P408">
        <v>6.7816598399999997</v>
      </c>
      <c r="Q408">
        <v>6.8970188840000004</v>
      </c>
      <c r="R408">
        <v>7.0444911179999998</v>
      </c>
      <c r="S408">
        <v>6.6306360010000001</v>
      </c>
      <c r="T408">
        <v>6.713925594</v>
      </c>
      <c r="U408">
        <v>6.7665723572500003</v>
      </c>
    </row>
    <row r="409" spans="1:21" x14ac:dyDescent="0.25">
      <c r="A409" t="s">
        <v>2603</v>
      </c>
      <c r="B409">
        <v>8.2566799999999994</v>
      </c>
      <c r="C409">
        <v>6.8477550369999998</v>
      </c>
      <c r="D409">
        <v>6.7029075999999996</v>
      </c>
      <c r="E409">
        <v>7.0285630770000003</v>
      </c>
      <c r="F409">
        <v>6.4907212110000003</v>
      </c>
      <c r="G409">
        <v>6.7870646949999998</v>
      </c>
      <c r="H409">
        <v>7.0189486033300001</v>
      </c>
      <c r="I409">
        <v>6.5868666459999998</v>
      </c>
      <c r="J409">
        <v>6.723299388</v>
      </c>
      <c r="K409">
        <v>6.6928329209999999</v>
      </c>
      <c r="L409">
        <v>6.7269766310000003</v>
      </c>
      <c r="M409">
        <v>6.740675693</v>
      </c>
      <c r="N409">
        <v>6.7269766310000003</v>
      </c>
      <c r="O409">
        <v>6.3519320070000003</v>
      </c>
      <c r="P409">
        <v>6.6041329070000003</v>
      </c>
      <c r="Q409">
        <v>6.5748940679999999</v>
      </c>
      <c r="R409">
        <v>6.6262903700000004</v>
      </c>
      <c r="S409">
        <v>6.4701490289999999</v>
      </c>
      <c r="T409">
        <v>6.3391895839999997</v>
      </c>
      <c r="U409">
        <v>6.5970179895800003</v>
      </c>
    </row>
    <row r="410" spans="1:21" x14ac:dyDescent="0.25">
      <c r="A410" t="s">
        <v>2251</v>
      </c>
      <c r="B410">
        <v>10.519539999999999</v>
      </c>
      <c r="C410">
        <v>9.3045194309999992</v>
      </c>
      <c r="D410">
        <v>9.3574943889999993</v>
      </c>
      <c r="E410">
        <v>9.5216323329999994</v>
      </c>
      <c r="F410">
        <v>9.5316183789999993</v>
      </c>
      <c r="G410">
        <v>8.9497167179999995</v>
      </c>
      <c r="H410">
        <v>9.5307535416700002</v>
      </c>
      <c r="I410">
        <v>8.937085261</v>
      </c>
      <c r="J410">
        <v>8.8978253630000008</v>
      </c>
      <c r="K410">
        <v>8.9265651049999999</v>
      </c>
      <c r="L410">
        <v>9.2068708879999992</v>
      </c>
      <c r="M410">
        <v>8.6899584930000007</v>
      </c>
      <c r="N410">
        <v>8.9449463490000003</v>
      </c>
      <c r="O410">
        <v>9.6269915869999991</v>
      </c>
      <c r="P410">
        <v>9.0293130020000003</v>
      </c>
      <c r="Q410">
        <v>9.3832428399999994</v>
      </c>
      <c r="R410">
        <v>9.0975084919999993</v>
      </c>
      <c r="S410">
        <v>9.2773945859999998</v>
      </c>
      <c r="T410">
        <v>9.2931543520000002</v>
      </c>
      <c r="U410">
        <v>9.1092380264999999</v>
      </c>
    </row>
    <row r="411" spans="1:21" x14ac:dyDescent="0.25">
      <c r="A411" t="s">
        <v>3590</v>
      </c>
      <c r="B411">
        <v>10.82798</v>
      </c>
      <c r="C411">
        <v>9.5601358550000004</v>
      </c>
      <c r="D411">
        <v>9.3215025699999998</v>
      </c>
      <c r="E411">
        <v>9.4915368569999998</v>
      </c>
      <c r="F411">
        <v>9.3868514730000001</v>
      </c>
      <c r="G411">
        <v>9.4322246950000004</v>
      </c>
      <c r="H411">
        <v>9.6700385749999995</v>
      </c>
      <c r="I411">
        <v>9.4190298739999996</v>
      </c>
      <c r="J411">
        <v>9.5421392320000002</v>
      </c>
      <c r="K411">
        <v>9.1388335319999996</v>
      </c>
      <c r="L411">
        <v>8.8609334390000001</v>
      </c>
      <c r="M411">
        <v>9.0245139240000007</v>
      </c>
      <c r="N411">
        <v>8.8140152749999991</v>
      </c>
      <c r="O411">
        <v>9.4290236719999996</v>
      </c>
      <c r="P411">
        <v>9.6082859700000007</v>
      </c>
      <c r="Q411">
        <v>9.1132833830000006</v>
      </c>
      <c r="R411">
        <v>9.4738095750000006</v>
      </c>
      <c r="S411">
        <v>9.1841196949999997</v>
      </c>
      <c r="T411">
        <v>9.3831437550000008</v>
      </c>
      <c r="U411">
        <v>9.2492609438300004</v>
      </c>
    </row>
    <row r="412" spans="1:21" x14ac:dyDescent="0.25">
      <c r="A412" t="s">
        <v>134</v>
      </c>
      <c r="B412">
        <v>6.2829300000000003</v>
      </c>
      <c r="C412">
        <v>5.1769811480000003</v>
      </c>
      <c r="D412">
        <v>5.3556736579999997</v>
      </c>
      <c r="E412">
        <v>5.2733469949999998</v>
      </c>
      <c r="F412">
        <v>5.118554896</v>
      </c>
      <c r="G412">
        <v>5.398045507</v>
      </c>
      <c r="H412">
        <v>5.4342553673299996</v>
      </c>
      <c r="I412">
        <v>4.9077042369999999</v>
      </c>
      <c r="J412">
        <v>5.1631482589999997</v>
      </c>
      <c r="K412">
        <v>4.9782997130000002</v>
      </c>
      <c r="L412">
        <v>4.8186167229999999</v>
      </c>
      <c r="M412">
        <v>4.6779492420000004</v>
      </c>
      <c r="N412">
        <v>5.1520162440000004</v>
      </c>
      <c r="O412">
        <v>4.906355714</v>
      </c>
      <c r="P412">
        <v>5.0867601640000002</v>
      </c>
      <c r="Q412">
        <v>5.05381152</v>
      </c>
      <c r="R412">
        <v>5.0010199130000004</v>
      </c>
      <c r="S412">
        <v>5.2584462050000003</v>
      </c>
      <c r="T412">
        <v>5.1638412799999998</v>
      </c>
      <c r="U412">
        <v>5.0139974345000002</v>
      </c>
    </row>
    <row r="413" spans="1:21" x14ac:dyDescent="0.25">
      <c r="A413" t="s">
        <v>3320</v>
      </c>
      <c r="B413">
        <v>11.59127</v>
      </c>
      <c r="C413">
        <v>10.17505339</v>
      </c>
      <c r="D413">
        <v>10.261832760000001</v>
      </c>
      <c r="E413">
        <v>10.298415459999999</v>
      </c>
      <c r="F413">
        <v>9.9793010120000005</v>
      </c>
      <c r="G413">
        <v>10.367199940000001</v>
      </c>
      <c r="H413">
        <v>10.4455120937</v>
      </c>
      <c r="I413">
        <v>10.289730580000001</v>
      </c>
      <c r="J413">
        <v>10.19036665</v>
      </c>
      <c r="K413">
        <v>10.090801989999999</v>
      </c>
      <c r="L413">
        <v>10.15685341</v>
      </c>
      <c r="M413">
        <v>10.249701160000001</v>
      </c>
      <c r="N413">
        <v>10.03999464</v>
      </c>
      <c r="O413">
        <v>9.6561913579999992</v>
      </c>
      <c r="P413">
        <v>10.12865468</v>
      </c>
      <c r="Q413">
        <v>9.5844003739999994</v>
      </c>
      <c r="R413">
        <v>10.242012750000001</v>
      </c>
      <c r="S413">
        <v>9.6791333870000003</v>
      </c>
      <c r="T413">
        <v>10.00556027</v>
      </c>
      <c r="U413">
        <v>10.0261167707</v>
      </c>
    </row>
    <row r="414" spans="1:21" x14ac:dyDescent="0.25">
      <c r="A414" t="s">
        <v>1993</v>
      </c>
      <c r="B414">
        <v>5.8798300000000001</v>
      </c>
      <c r="C414">
        <v>4.4915979249999998</v>
      </c>
      <c r="D414">
        <v>4.964523647</v>
      </c>
      <c r="E414">
        <v>4.6681164500000003</v>
      </c>
      <c r="F414">
        <v>4.8495510880000001</v>
      </c>
      <c r="G414">
        <v>4.6580611879999996</v>
      </c>
      <c r="H414">
        <v>4.9186133830000003</v>
      </c>
      <c r="I414">
        <v>3.9858689950000001</v>
      </c>
      <c r="J414">
        <v>4.3972797630000002</v>
      </c>
      <c r="K414">
        <v>4.2770185999999999</v>
      </c>
      <c r="L414">
        <v>4.61616582</v>
      </c>
      <c r="M414">
        <v>4.1359599329999996</v>
      </c>
      <c r="N414">
        <v>4.5250416050000002</v>
      </c>
      <c r="O414">
        <v>4.574840214</v>
      </c>
      <c r="P414">
        <v>4.5568350100000004</v>
      </c>
      <c r="Q414">
        <v>4.460503503</v>
      </c>
      <c r="R414">
        <v>4.8499021859999996</v>
      </c>
      <c r="S414">
        <v>4.8822989840000002</v>
      </c>
      <c r="T414">
        <v>4.7320775560000001</v>
      </c>
      <c r="U414">
        <v>4.4994826807499999</v>
      </c>
    </row>
    <row r="415" spans="1:21" x14ac:dyDescent="0.25">
      <c r="A415" t="s">
        <v>1135</v>
      </c>
      <c r="B415">
        <v>6.0166199999999996</v>
      </c>
      <c r="C415">
        <v>4.8616797829999996</v>
      </c>
      <c r="D415">
        <v>4.6615086679999997</v>
      </c>
      <c r="E415">
        <v>4.7040985380000002</v>
      </c>
      <c r="F415">
        <v>4.6168789639999996</v>
      </c>
      <c r="G415">
        <v>4.957506017</v>
      </c>
      <c r="H415">
        <v>4.9697153283300004</v>
      </c>
      <c r="I415">
        <v>4.4498222180000004</v>
      </c>
      <c r="J415">
        <v>4.2304913910000002</v>
      </c>
      <c r="K415">
        <v>4.3645340680000002</v>
      </c>
      <c r="L415">
        <v>4.2416767100000001</v>
      </c>
      <c r="M415">
        <v>4.6367475999999996</v>
      </c>
      <c r="N415">
        <v>4.6247633669999999</v>
      </c>
      <c r="O415">
        <v>4.6065919290000004</v>
      </c>
      <c r="P415">
        <v>4.7580631340000004</v>
      </c>
      <c r="Q415">
        <v>4.7342984560000003</v>
      </c>
      <c r="R415">
        <v>4.7621619940000004</v>
      </c>
      <c r="S415">
        <v>4.6698689590000004</v>
      </c>
      <c r="T415">
        <v>4.5307425659999998</v>
      </c>
      <c r="U415">
        <v>4.5508135326700003</v>
      </c>
    </row>
    <row r="416" spans="1:21" x14ac:dyDescent="0.25">
      <c r="A416" t="s">
        <v>3096</v>
      </c>
      <c r="B416">
        <v>9.60046</v>
      </c>
      <c r="C416">
        <v>8.4327997159999999</v>
      </c>
      <c r="D416">
        <v>8.0758166609999993</v>
      </c>
      <c r="E416">
        <v>8.2426971400000006</v>
      </c>
      <c r="F416">
        <v>8.2211234310000005</v>
      </c>
      <c r="G416">
        <v>8.2778081550000007</v>
      </c>
      <c r="H416">
        <v>8.4751175171700002</v>
      </c>
      <c r="I416">
        <v>8.0171475930000007</v>
      </c>
      <c r="J416">
        <v>8.0171475930000007</v>
      </c>
      <c r="K416">
        <v>8.0716843790000006</v>
      </c>
      <c r="L416">
        <v>7.7887903019999998</v>
      </c>
      <c r="M416">
        <v>7.6624685350000004</v>
      </c>
      <c r="N416">
        <v>7.746970728</v>
      </c>
      <c r="O416">
        <v>8.2367857509999993</v>
      </c>
      <c r="P416">
        <v>8.2473752050000009</v>
      </c>
      <c r="Q416">
        <v>7.9770677699999997</v>
      </c>
      <c r="R416">
        <v>8.2254088129999996</v>
      </c>
      <c r="S416">
        <v>8.1305336229999998</v>
      </c>
      <c r="T416">
        <v>8.5623762899999996</v>
      </c>
      <c r="U416">
        <v>8.0569797151699998</v>
      </c>
    </row>
    <row r="417" spans="1:21" x14ac:dyDescent="0.25">
      <c r="A417" t="s">
        <v>3677</v>
      </c>
      <c r="B417">
        <v>7.7974800000000002</v>
      </c>
      <c r="C417">
        <v>6.2252244159999996</v>
      </c>
      <c r="D417">
        <v>6.2750195179999997</v>
      </c>
      <c r="E417">
        <v>6.2576230339999999</v>
      </c>
      <c r="F417">
        <v>6.2967358430000004</v>
      </c>
      <c r="G417">
        <v>6.1843415229999996</v>
      </c>
      <c r="H417">
        <v>6.5060707223299996</v>
      </c>
      <c r="I417">
        <v>6.128697217</v>
      </c>
      <c r="J417">
        <v>5.9870741729999999</v>
      </c>
      <c r="K417">
        <v>6.2897745110000001</v>
      </c>
      <c r="L417">
        <v>6.135636989</v>
      </c>
      <c r="M417">
        <v>5.9176688620000002</v>
      </c>
      <c r="N417">
        <v>5.9384700500000003</v>
      </c>
      <c r="O417">
        <v>6.2942285440000001</v>
      </c>
      <c r="P417">
        <v>5.9334726289999997</v>
      </c>
      <c r="Q417">
        <v>6.2413792260000003</v>
      </c>
      <c r="R417">
        <v>6.1110419990000002</v>
      </c>
      <c r="S417">
        <v>6.3432856299999996</v>
      </c>
      <c r="T417">
        <v>5.7370327699999999</v>
      </c>
      <c r="U417">
        <v>6.0881468833300003</v>
      </c>
    </row>
    <row r="418" spans="1:21" x14ac:dyDescent="0.25">
      <c r="A418" t="s">
        <v>1711</v>
      </c>
      <c r="B418">
        <v>7.9756600000000004</v>
      </c>
      <c r="C418">
        <v>6.6738998949999999</v>
      </c>
      <c r="D418">
        <v>6.8477997259999999</v>
      </c>
      <c r="E418">
        <v>6.7978898389999998</v>
      </c>
      <c r="F418">
        <v>6.7320064479999999</v>
      </c>
      <c r="G418">
        <v>6.7537157050000003</v>
      </c>
      <c r="H418">
        <v>6.96349526883</v>
      </c>
      <c r="I418">
        <v>6.5862993220000003</v>
      </c>
      <c r="J418">
        <v>6.5906657859999997</v>
      </c>
      <c r="K418">
        <v>6.5862993220000003</v>
      </c>
      <c r="L418">
        <v>6.5571291069999997</v>
      </c>
      <c r="M418">
        <v>6.3079929410000002</v>
      </c>
      <c r="N418">
        <v>6.4572423819999996</v>
      </c>
      <c r="O418">
        <v>6.8635014459999999</v>
      </c>
      <c r="P418">
        <v>6.8593582629999998</v>
      </c>
      <c r="Q418">
        <v>6.5037322839999998</v>
      </c>
      <c r="R418">
        <v>6.7550227530000004</v>
      </c>
      <c r="S418">
        <v>6.5665673880000002</v>
      </c>
      <c r="T418">
        <v>5.9173018519999996</v>
      </c>
      <c r="U418">
        <v>6.5459260705000002</v>
      </c>
    </row>
    <row r="419" spans="1:21" x14ac:dyDescent="0.25">
      <c r="A419" t="s">
        <v>1767</v>
      </c>
      <c r="B419">
        <v>6.4977799999999997</v>
      </c>
      <c r="C419">
        <v>5.237233603</v>
      </c>
      <c r="D419">
        <v>5.5098773569999997</v>
      </c>
      <c r="E419">
        <v>5.2683617329999999</v>
      </c>
      <c r="F419">
        <v>5.3661392460000004</v>
      </c>
      <c r="G419">
        <v>5.4703646079999997</v>
      </c>
      <c r="H419">
        <v>5.5582927578300003</v>
      </c>
      <c r="I419">
        <v>4.6883287820000001</v>
      </c>
      <c r="J419">
        <v>4.8265962699999996</v>
      </c>
      <c r="K419">
        <v>5.1520163879999998</v>
      </c>
      <c r="L419">
        <v>4.8339291859999998</v>
      </c>
      <c r="M419">
        <v>4.9185743899999999</v>
      </c>
      <c r="N419">
        <v>5.0047778640000002</v>
      </c>
      <c r="O419">
        <v>5.2488562700000001</v>
      </c>
      <c r="P419">
        <v>5.3738712389999996</v>
      </c>
      <c r="Q419">
        <v>5.5246280780000001</v>
      </c>
      <c r="R419">
        <v>5.28110605</v>
      </c>
      <c r="S419">
        <v>5.3921160129999999</v>
      </c>
      <c r="T419">
        <v>5.4494335239999998</v>
      </c>
      <c r="U419">
        <v>5.1411861711700002</v>
      </c>
    </row>
    <row r="420" spans="1:21" x14ac:dyDescent="0.25">
      <c r="A420" t="s">
        <v>3445</v>
      </c>
      <c r="B420">
        <v>4.4287599999999996</v>
      </c>
      <c r="C420">
        <v>2.9889077949999998</v>
      </c>
      <c r="D420">
        <v>3.0307856929999999</v>
      </c>
      <c r="E420">
        <v>3.131487022</v>
      </c>
      <c r="F420">
        <v>2.8597545110000002</v>
      </c>
      <c r="G420">
        <v>3.0105355079999998</v>
      </c>
      <c r="H420">
        <v>3.2417050881699998</v>
      </c>
      <c r="I420">
        <v>2.7730662690000001</v>
      </c>
      <c r="J420">
        <v>2.875845837</v>
      </c>
      <c r="K420">
        <v>2.5440031269999999</v>
      </c>
      <c r="L420">
        <v>2.5086962330000002</v>
      </c>
      <c r="M420">
        <v>2.5156184439999998</v>
      </c>
      <c r="N420">
        <v>2.5469505560000001</v>
      </c>
      <c r="O420">
        <v>3.0821487809999999</v>
      </c>
      <c r="P420">
        <v>2.9818956600000002</v>
      </c>
      <c r="Q420">
        <v>2.9473826000000001</v>
      </c>
      <c r="R420">
        <v>3.0109560829999999</v>
      </c>
      <c r="S420">
        <v>2.9861501160000001</v>
      </c>
      <c r="T420">
        <v>3.123380842</v>
      </c>
      <c r="U420">
        <v>2.8246745456700002</v>
      </c>
    </row>
    <row r="421" spans="1:21" x14ac:dyDescent="0.25">
      <c r="A421" t="s">
        <v>3261</v>
      </c>
      <c r="B421">
        <v>7.9687799999999998</v>
      </c>
      <c r="C421">
        <v>6.7741887050000003</v>
      </c>
      <c r="D421">
        <v>6.7087593720000003</v>
      </c>
      <c r="E421">
        <v>6.5996376989999996</v>
      </c>
      <c r="F421">
        <v>6.8327759830000003</v>
      </c>
      <c r="G421">
        <v>6.7865969579999996</v>
      </c>
      <c r="H421">
        <v>6.9451231194999998</v>
      </c>
      <c r="I421">
        <v>6.5765018880000001</v>
      </c>
      <c r="J421">
        <v>6.6450621649999997</v>
      </c>
      <c r="K421">
        <v>6.4095880620000001</v>
      </c>
      <c r="L421">
        <v>6.0469699449999998</v>
      </c>
      <c r="M421">
        <v>6.1153823029999996</v>
      </c>
      <c r="N421">
        <v>6.5929498679999998</v>
      </c>
      <c r="O421">
        <v>6.7081753109999998</v>
      </c>
      <c r="P421">
        <v>6.826312014</v>
      </c>
      <c r="Q421">
        <v>6.9116933139999999</v>
      </c>
      <c r="R421">
        <v>6.5159089559999996</v>
      </c>
      <c r="S421">
        <v>6.8825769509999999</v>
      </c>
      <c r="T421">
        <v>6.1068947319999998</v>
      </c>
      <c r="U421">
        <v>6.5281679590800001</v>
      </c>
    </row>
    <row r="422" spans="1:21" x14ac:dyDescent="0.25">
      <c r="A422" t="s">
        <v>2348</v>
      </c>
      <c r="B422">
        <v>7.9346199999999998</v>
      </c>
      <c r="C422">
        <v>6.7446392819999996</v>
      </c>
      <c r="D422">
        <v>6.7019634049999999</v>
      </c>
      <c r="E422">
        <v>6.7946068559999997</v>
      </c>
      <c r="F422">
        <v>6.5992878109999999</v>
      </c>
      <c r="G422">
        <v>6.776754328</v>
      </c>
      <c r="H422">
        <v>6.925311947</v>
      </c>
      <c r="I422">
        <v>6.4879840199999999</v>
      </c>
      <c r="J422">
        <v>6.7849111620000002</v>
      </c>
      <c r="K422">
        <v>6.7599088480000002</v>
      </c>
      <c r="L422">
        <v>6.4799115350000003</v>
      </c>
      <c r="M422">
        <v>6.5522829460000001</v>
      </c>
      <c r="N422">
        <v>6.1882695500000002</v>
      </c>
      <c r="O422">
        <v>6.7236472559999996</v>
      </c>
      <c r="P422">
        <v>6.6573329499999998</v>
      </c>
      <c r="Q422">
        <v>6.5196687889999998</v>
      </c>
      <c r="R422">
        <v>6.5965695430000002</v>
      </c>
      <c r="S422">
        <v>6.5833652139999996</v>
      </c>
      <c r="T422">
        <v>5.7786242379999999</v>
      </c>
      <c r="U422">
        <v>6.5093730042500004</v>
      </c>
    </row>
    <row r="423" spans="1:21" x14ac:dyDescent="0.25">
      <c r="A423" t="s">
        <v>4206</v>
      </c>
      <c r="B423">
        <v>11.4879</v>
      </c>
      <c r="C423">
        <v>10.06174957</v>
      </c>
      <c r="D423">
        <v>10.04053101</v>
      </c>
      <c r="E423">
        <v>10.12665443</v>
      </c>
      <c r="F423">
        <v>9.9601226020000002</v>
      </c>
      <c r="G423">
        <v>10.060247390000001</v>
      </c>
      <c r="H423">
        <v>10.289534166999999</v>
      </c>
      <c r="I423">
        <v>9.9314820879999992</v>
      </c>
      <c r="J423">
        <v>10.102643090000001</v>
      </c>
      <c r="K423">
        <v>10.19135571</v>
      </c>
      <c r="L423">
        <v>9.9107135470000003</v>
      </c>
      <c r="M423">
        <v>9.7429917330000002</v>
      </c>
      <c r="N423">
        <v>9.7160156050000008</v>
      </c>
      <c r="O423">
        <v>10.000934150000001</v>
      </c>
      <c r="P423">
        <v>9.8321924379999999</v>
      </c>
      <c r="Q423">
        <v>9.5460378339999998</v>
      </c>
      <c r="R423">
        <v>10.30531607</v>
      </c>
      <c r="S423">
        <v>9.7842506940000007</v>
      </c>
      <c r="T423">
        <v>9.4198576630000002</v>
      </c>
      <c r="U423">
        <v>9.8736492185000007</v>
      </c>
    </row>
    <row r="424" spans="1:21" x14ac:dyDescent="0.25">
      <c r="A424" t="s">
        <v>1143</v>
      </c>
      <c r="B424">
        <v>8.8221900000000009</v>
      </c>
      <c r="C424">
        <v>7.5048290639999999</v>
      </c>
      <c r="D424">
        <v>7.5952486050000001</v>
      </c>
      <c r="E424">
        <v>7.6503588430000002</v>
      </c>
      <c r="F424">
        <v>7.5335280459999998</v>
      </c>
      <c r="G424">
        <v>7.4418417850000003</v>
      </c>
      <c r="H424">
        <v>7.7579993905000002</v>
      </c>
      <c r="I424">
        <v>7.0675558250000003</v>
      </c>
      <c r="J424">
        <v>7.5040779940000002</v>
      </c>
      <c r="K424">
        <v>7.4505376840000004</v>
      </c>
      <c r="L424">
        <v>7.27423281</v>
      </c>
      <c r="M424">
        <v>7.1485526520000002</v>
      </c>
      <c r="N424">
        <v>7.2675160410000004</v>
      </c>
      <c r="O424">
        <v>7.5176658679999999</v>
      </c>
      <c r="P424">
        <v>7.512758689</v>
      </c>
      <c r="Q424">
        <v>7.5382741170000003</v>
      </c>
      <c r="R424">
        <v>7.4655122049999996</v>
      </c>
      <c r="S424">
        <v>7.3500223240000002</v>
      </c>
      <c r="T424">
        <v>7.0153641450000004</v>
      </c>
      <c r="U424">
        <v>7.3426725294999997</v>
      </c>
    </row>
    <row r="425" spans="1:21" x14ac:dyDescent="0.25">
      <c r="A425" t="s">
        <v>4014</v>
      </c>
      <c r="B425">
        <v>8.4177400000000002</v>
      </c>
      <c r="C425">
        <v>7.1995022820000001</v>
      </c>
      <c r="D425">
        <v>6.8843645100000002</v>
      </c>
      <c r="E425">
        <v>6.9254148630000003</v>
      </c>
      <c r="F425">
        <v>6.9814395740000004</v>
      </c>
      <c r="G425">
        <v>7.2029705489999998</v>
      </c>
      <c r="H425">
        <v>7.2685719630000003</v>
      </c>
      <c r="I425">
        <v>7.0016680170000001</v>
      </c>
      <c r="J425">
        <v>6.9170660079999999</v>
      </c>
      <c r="K425">
        <v>6.7745911640000003</v>
      </c>
      <c r="L425">
        <v>6.5257633789999998</v>
      </c>
      <c r="M425">
        <v>6.4937314380000002</v>
      </c>
      <c r="N425">
        <v>6.6255603719999998</v>
      </c>
      <c r="O425">
        <v>7.0339285240000002</v>
      </c>
      <c r="P425">
        <v>7.099843012</v>
      </c>
      <c r="Q425">
        <v>7.1953834499999996</v>
      </c>
      <c r="R425">
        <v>7.0773890240000004</v>
      </c>
      <c r="S425">
        <v>7.0110928259999996</v>
      </c>
      <c r="T425">
        <v>6.5001731359999999</v>
      </c>
      <c r="U425">
        <v>6.8546825291699998</v>
      </c>
    </row>
    <row r="426" spans="1:21" x14ac:dyDescent="0.25">
      <c r="A426" t="s">
        <v>2595</v>
      </c>
      <c r="B426">
        <v>9.2105399999999999</v>
      </c>
      <c r="C426">
        <v>7.6280527749999996</v>
      </c>
      <c r="D426">
        <v>7.8628258359999998</v>
      </c>
      <c r="E426">
        <v>7.8357266140000004</v>
      </c>
      <c r="F426">
        <v>7.7268300019999998</v>
      </c>
      <c r="G426">
        <v>7.6433085199999997</v>
      </c>
      <c r="H426">
        <v>7.9845472911700002</v>
      </c>
      <c r="I426">
        <v>7.6541466680000001</v>
      </c>
      <c r="J426">
        <v>7.5968319710000003</v>
      </c>
      <c r="K426">
        <v>7.4226842790000003</v>
      </c>
      <c r="L426">
        <v>7.4180542889999996</v>
      </c>
      <c r="M426">
        <v>7.5024869770000002</v>
      </c>
      <c r="N426">
        <v>7.3062716510000003</v>
      </c>
      <c r="O426">
        <v>7.800290597</v>
      </c>
      <c r="P426">
        <v>7.6772004899999997</v>
      </c>
      <c r="Q426">
        <v>7.7552140490000001</v>
      </c>
      <c r="R426">
        <v>7.5634994759999996</v>
      </c>
      <c r="S426">
        <v>7.7445885639999998</v>
      </c>
      <c r="T426">
        <v>7.4077670959999997</v>
      </c>
      <c r="U426">
        <v>7.5707530089199997</v>
      </c>
    </row>
    <row r="427" spans="1:21" x14ac:dyDescent="0.25">
      <c r="A427" t="s">
        <v>3605</v>
      </c>
      <c r="B427">
        <v>9.29514</v>
      </c>
      <c r="C427">
        <v>8.0367920050000006</v>
      </c>
      <c r="D427">
        <v>7.7759348409999998</v>
      </c>
      <c r="E427">
        <v>7.9535198359999999</v>
      </c>
      <c r="F427">
        <v>7.9924363380000001</v>
      </c>
      <c r="G427">
        <v>7.7702521429999996</v>
      </c>
      <c r="H427">
        <v>8.1373458605</v>
      </c>
      <c r="I427">
        <v>7.9195480900000002</v>
      </c>
      <c r="J427">
        <v>7.8653292319999997</v>
      </c>
      <c r="K427">
        <v>7.9875529460000001</v>
      </c>
      <c r="L427">
        <v>7.5811245019999998</v>
      </c>
      <c r="M427">
        <v>7.6642348079999998</v>
      </c>
      <c r="N427">
        <v>7.518260959</v>
      </c>
      <c r="O427">
        <v>7.987459973</v>
      </c>
      <c r="P427">
        <v>7.750555447</v>
      </c>
      <c r="Q427">
        <v>7.9176128969999997</v>
      </c>
      <c r="R427">
        <v>7.514592124</v>
      </c>
      <c r="S427">
        <v>7.8150435260000002</v>
      </c>
      <c r="T427">
        <v>7.1860026689999996</v>
      </c>
      <c r="U427">
        <v>7.7256097644199997</v>
      </c>
    </row>
    <row r="428" spans="1:21" x14ac:dyDescent="0.25">
      <c r="A428" t="s">
        <v>2356</v>
      </c>
      <c r="B428">
        <v>9.0623900000000006</v>
      </c>
      <c r="C428">
        <v>7.9193380839999996</v>
      </c>
      <c r="D428">
        <v>8.1540933370000008</v>
      </c>
      <c r="E428">
        <v>7.8023588149999998</v>
      </c>
      <c r="F428">
        <v>7.8646330300000002</v>
      </c>
      <c r="G428">
        <v>8.4500141030000009</v>
      </c>
      <c r="H428">
        <v>8.2088045614999992</v>
      </c>
      <c r="I428">
        <v>7.6756824400000001</v>
      </c>
      <c r="J428">
        <v>7.6723994400000004</v>
      </c>
      <c r="K428">
        <v>7.9006302509999999</v>
      </c>
      <c r="L428">
        <v>7.4928859540000001</v>
      </c>
      <c r="M428">
        <v>7.2811255499999996</v>
      </c>
      <c r="N428">
        <v>7.6796706270000001</v>
      </c>
      <c r="O428">
        <v>7.5965064980000001</v>
      </c>
      <c r="P428">
        <v>7.9890567690000003</v>
      </c>
      <c r="Q428">
        <v>7.9761426809999998</v>
      </c>
      <c r="R428">
        <v>7.9647433760000004</v>
      </c>
      <c r="S428">
        <v>8.3603149899999991</v>
      </c>
      <c r="T428">
        <v>7.9843475819999998</v>
      </c>
      <c r="U428">
        <v>7.7977921798300001</v>
      </c>
    </row>
    <row r="429" spans="1:21" x14ac:dyDescent="0.25">
      <c r="A429" t="s">
        <v>3513</v>
      </c>
      <c r="B429">
        <v>6.9790099999999997</v>
      </c>
      <c r="C429">
        <v>5.3498409210000002</v>
      </c>
      <c r="D429">
        <v>5.643857337</v>
      </c>
      <c r="E429">
        <v>5.454140583</v>
      </c>
      <c r="F429">
        <v>5.4097311079999999</v>
      </c>
      <c r="G429">
        <v>5.6072077079999998</v>
      </c>
      <c r="H429">
        <v>5.7406312761700002</v>
      </c>
      <c r="I429">
        <v>5.0652002730000003</v>
      </c>
      <c r="J429">
        <v>5.455790897</v>
      </c>
      <c r="K429">
        <v>5.2992962180000003</v>
      </c>
      <c r="L429">
        <v>5.3268478359999998</v>
      </c>
      <c r="M429">
        <v>5.1008739810000003</v>
      </c>
      <c r="N429">
        <v>5.7134255710000001</v>
      </c>
      <c r="O429">
        <v>5.3784977459999999</v>
      </c>
      <c r="P429">
        <v>5.330658315</v>
      </c>
      <c r="Q429">
        <v>5.242633337</v>
      </c>
      <c r="R429">
        <v>5.1703595590000004</v>
      </c>
      <c r="S429">
        <v>5.333070792</v>
      </c>
      <c r="T429">
        <v>5.5535090479999996</v>
      </c>
      <c r="U429">
        <v>5.3308469644200001</v>
      </c>
    </row>
    <row r="430" spans="1:21" x14ac:dyDescent="0.25">
      <c r="A430" t="s">
        <v>1801</v>
      </c>
      <c r="B430">
        <v>7.23001</v>
      </c>
      <c r="C430">
        <v>5.9775223689999999</v>
      </c>
      <c r="D430">
        <v>5.9998764720000004</v>
      </c>
      <c r="E430">
        <v>5.750705248</v>
      </c>
      <c r="F430">
        <v>6.3329792889999998</v>
      </c>
      <c r="G430">
        <v>5.8695012650000002</v>
      </c>
      <c r="H430">
        <v>6.1934324404999996</v>
      </c>
      <c r="I430">
        <v>5.7195425550000003</v>
      </c>
      <c r="J430">
        <v>5.6581159980000004</v>
      </c>
      <c r="K430">
        <v>5.7807697090000003</v>
      </c>
      <c r="L430">
        <v>5.4923312419999997</v>
      </c>
      <c r="M430">
        <v>5.4405704730000002</v>
      </c>
      <c r="N430">
        <v>6.0230365460000002</v>
      </c>
      <c r="O430">
        <v>6.0944953579999996</v>
      </c>
      <c r="P430">
        <v>5.7806109499999998</v>
      </c>
      <c r="Q430">
        <v>5.8254594930000003</v>
      </c>
      <c r="R430">
        <v>5.8114525429999997</v>
      </c>
      <c r="S430">
        <v>6.0198071659999997</v>
      </c>
      <c r="T430">
        <v>5.7585260920000003</v>
      </c>
      <c r="U430">
        <v>5.7837265104200002</v>
      </c>
    </row>
    <row r="431" spans="1:21" x14ac:dyDescent="0.25">
      <c r="A431" t="s">
        <v>4028</v>
      </c>
      <c r="B431">
        <v>12.61276</v>
      </c>
      <c r="C431">
        <v>11.07456346</v>
      </c>
      <c r="D431">
        <v>11.05733738</v>
      </c>
      <c r="E431">
        <v>11.025896919999999</v>
      </c>
      <c r="F431">
        <v>11.03886533</v>
      </c>
      <c r="G431">
        <v>11.09420263</v>
      </c>
      <c r="H431">
        <v>11.3172709533</v>
      </c>
      <c r="I431">
        <v>10.901803579999999</v>
      </c>
      <c r="J431">
        <v>10.795467589999999</v>
      </c>
      <c r="K431">
        <v>10.97014508</v>
      </c>
      <c r="L431">
        <v>10.68529992</v>
      </c>
      <c r="M431">
        <v>10.67637238</v>
      </c>
      <c r="N431">
        <v>10.60774395</v>
      </c>
      <c r="O431">
        <v>10.94962181</v>
      </c>
      <c r="P431">
        <v>11.12133113</v>
      </c>
      <c r="Q431">
        <v>11.050221929999999</v>
      </c>
      <c r="R431">
        <v>11.10226267</v>
      </c>
      <c r="S431">
        <v>10.992212070000001</v>
      </c>
      <c r="T431">
        <v>11.042720129999999</v>
      </c>
      <c r="U431">
        <v>10.90793352</v>
      </c>
    </row>
    <row r="432" spans="1:21" x14ac:dyDescent="0.25">
      <c r="A432" t="s">
        <v>1377</v>
      </c>
      <c r="B432">
        <v>6.8343100000000003</v>
      </c>
      <c r="C432">
        <v>5.8358333819999997</v>
      </c>
      <c r="D432">
        <v>5.4640498759999998</v>
      </c>
      <c r="E432">
        <v>6.0043239589999997</v>
      </c>
      <c r="F432">
        <v>5.525860647</v>
      </c>
      <c r="G432">
        <v>5.4314408629999997</v>
      </c>
      <c r="H432">
        <v>5.8493031211700002</v>
      </c>
      <c r="I432">
        <v>5.5902218980000002</v>
      </c>
      <c r="J432">
        <v>5.3782777309999998</v>
      </c>
      <c r="K432">
        <v>5.5470802580000003</v>
      </c>
      <c r="L432">
        <v>5.4328031289999998</v>
      </c>
      <c r="M432">
        <v>5.3976175770000001</v>
      </c>
      <c r="N432">
        <v>5.0588291810000001</v>
      </c>
      <c r="O432">
        <v>5.7622580660000002</v>
      </c>
      <c r="P432">
        <v>5.430342768</v>
      </c>
      <c r="Q432">
        <v>5.4177546359999997</v>
      </c>
      <c r="R432">
        <v>5.5544053370000004</v>
      </c>
      <c r="S432">
        <v>5.2211274970000003</v>
      </c>
      <c r="T432">
        <v>5.4907526359999999</v>
      </c>
      <c r="U432">
        <v>5.4401225594999998</v>
      </c>
    </row>
    <row r="433" spans="1:21" x14ac:dyDescent="0.25">
      <c r="A433" t="s">
        <v>3636</v>
      </c>
      <c r="B433">
        <v>9.8160500000000006</v>
      </c>
      <c r="C433">
        <v>8.200246473</v>
      </c>
      <c r="D433">
        <v>8.3589469849999993</v>
      </c>
      <c r="E433">
        <v>8.2556273210000004</v>
      </c>
      <c r="F433">
        <v>8.1495499880000004</v>
      </c>
      <c r="G433">
        <v>8.410086583</v>
      </c>
      <c r="H433">
        <v>8.5317512250000007</v>
      </c>
      <c r="I433">
        <v>8.2250749299999999</v>
      </c>
      <c r="J433">
        <v>8.2058599300000008</v>
      </c>
      <c r="K433">
        <v>7.9844403259999996</v>
      </c>
      <c r="L433">
        <v>8.0433766920000007</v>
      </c>
      <c r="M433">
        <v>8.0722407829999998</v>
      </c>
      <c r="N433">
        <v>7.8062877129999997</v>
      </c>
      <c r="O433">
        <v>7.9750145640000003</v>
      </c>
      <c r="P433">
        <v>8.2439110670000009</v>
      </c>
      <c r="Q433">
        <v>8.2634082620000004</v>
      </c>
      <c r="R433">
        <v>8.2841639709999999</v>
      </c>
      <c r="S433">
        <v>8.2951160989999995</v>
      </c>
      <c r="T433">
        <v>8.0740738230000009</v>
      </c>
      <c r="U433">
        <v>8.1227473466699998</v>
      </c>
    </row>
    <row r="434" spans="1:21" x14ac:dyDescent="0.25">
      <c r="A434" t="s">
        <v>138</v>
      </c>
      <c r="B434">
        <v>5.97187</v>
      </c>
      <c r="C434">
        <v>4.9491276040000001</v>
      </c>
      <c r="D434">
        <v>5.0720050079999996</v>
      </c>
      <c r="E434">
        <v>4.9818586309999997</v>
      </c>
      <c r="F434">
        <v>4.9749709859999998</v>
      </c>
      <c r="G434">
        <v>5.0789518720000002</v>
      </c>
      <c r="H434">
        <v>5.1714640168299999</v>
      </c>
      <c r="I434">
        <v>4.9091408669999996</v>
      </c>
      <c r="J434">
        <v>4.9456308660000001</v>
      </c>
      <c r="K434">
        <v>4.392447185</v>
      </c>
      <c r="L434">
        <v>4.6084737359999997</v>
      </c>
      <c r="M434">
        <v>4.8071555200000002</v>
      </c>
      <c r="N434">
        <v>4.9116996620000002</v>
      </c>
      <c r="O434">
        <v>4.7511301369999996</v>
      </c>
      <c r="P434">
        <v>4.5022114780000004</v>
      </c>
      <c r="Q434">
        <v>4.9791398740000004</v>
      </c>
      <c r="R434">
        <v>4.6889199980000003</v>
      </c>
      <c r="S434">
        <v>4.9094373720000002</v>
      </c>
      <c r="T434">
        <v>4.7544141189999998</v>
      </c>
      <c r="U434">
        <v>4.7633167345</v>
      </c>
    </row>
    <row r="435" spans="1:21" x14ac:dyDescent="0.25">
      <c r="A435" t="s">
        <v>213</v>
      </c>
      <c r="B435">
        <v>4.18567</v>
      </c>
      <c r="C435">
        <v>3.2204069419999999</v>
      </c>
      <c r="D435">
        <v>3.3364110079999998</v>
      </c>
      <c r="E435">
        <v>3.1853455720000001</v>
      </c>
      <c r="F435">
        <v>3.1535533849999999</v>
      </c>
      <c r="G435">
        <v>3.4976067390000001</v>
      </c>
      <c r="H435">
        <v>3.4298322743299998</v>
      </c>
      <c r="I435">
        <v>3.027264401</v>
      </c>
      <c r="J435">
        <v>3.04069974</v>
      </c>
      <c r="K435">
        <v>2.6050027839999998</v>
      </c>
      <c r="L435">
        <v>2.9158419800000002</v>
      </c>
      <c r="M435">
        <v>2.6610818260000002</v>
      </c>
      <c r="N435">
        <v>3.026023119</v>
      </c>
      <c r="O435">
        <v>3.0607246579999998</v>
      </c>
      <c r="P435">
        <v>3.3425967999999999</v>
      </c>
      <c r="Q435">
        <v>3.096284238</v>
      </c>
      <c r="R435">
        <v>3.2119279230000002</v>
      </c>
      <c r="S435">
        <v>3.0591754999999998</v>
      </c>
      <c r="T435">
        <v>3.2179922730000001</v>
      </c>
      <c r="U435">
        <v>3.02205127017</v>
      </c>
    </row>
    <row r="436" spans="1:21" x14ac:dyDescent="0.25">
      <c r="A436" t="s">
        <v>1424</v>
      </c>
      <c r="B436">
        <v>11.05437</v>
      </c>
      <c r="C436">
        <v>9.7275441629999992</v>
      </c>
      <c r="D436">
        <v>9.6669244469999995</v>
      </c>
      <c r="E436">
        <v>9.8263201020000004</v>
      </c>
      <c r="F436">
        <v>9.7136280670000001</v>
      </c>
      <c r="G436">
        <v>9.5323592089999991</v>
      </c>
      <c r="H436">
        <v>9.9201909980000007</v>
      </c>
      <c r="I436">
        <v>9.7450774449999997</v>
      </c>
      <c r="J436">
        <v>9.7883277470000003</v>
      </c>
      <c r="K436">
        <v>9.4171027229999993</v>
      </c>
      <c r="L436">
        <v>9.4378002139999992</v>
      </c>
      <c r="M436">
        <v>9.4881645839999997</v>
      </c>
      <c r="N436">
        <v>9.5131331160000006</v>
      </c>
      <c r="O436">
        <v>9.540804713</v>
      </c>
      <c r="P436">
        <v>9.4212953600000002</v>
      </c>
      <c r="Q436">
        <v>9.4630873050000002</v>
      </c>
      <c r="R436">
        <v>9.3590804649999999</v>
      </c>
      <c r="S436">
        <v>9.5584421220000007</v>
      </c>
      <c r="T436">
        <v>9.4214947910000006</v>
      </c>
      <c r="U436">
        <v>9.5128175487500002</v>
      </c>
    </row>
    <row r="437" spans="1:21" x14ac:dyDescent="0.25">
      <c r="A437" t="s">
        <v>754</v>
      </c>
      <c r="B437">
        <v>6.4015199999999997</v>
      </c>
      <c r="C437">
        <v>5.9932908989999998</v>
      </c>
      <c r="D437">
        <v>5.6161924269999997</v>
      </c>
      <c r="E437">
        <v>6.0089193510000003</v>
      </c>
      <c r="F437">
        <v>5.9972194769999998</v>
      </c>
      <c r="G437">
        <v>5.4483816279999999</v>
      </c>
      <c r="H437">
        <v>5.9109206303299997</v>
      </c>
      <c r="I437">
        <v>5.4352328349999999</v>
      </c>
      <c r="J437">
        <v>5.6951642050000002</v>
      </c>
      <c r="K437">
        <v>6.133722948</v>
      </c>
      <c r="L437">
        <v>5.542180718</v>
      </c>
      <c r="M437">
        <v>5.4559580939999996</v>
      </c>
      <c r="N437">
        <v>5.0532511759999998</v>
      </c>
      <c r="O437">
        <v>5.8169754549999997</v>
      </c>
      <c r="P437">
        <v>5.6007534740000002</v>
      </c>
      <c r="Q437">
        <v>5.1229815280000004</v>
      </c>
      <c r="R437">
        <v>5.4372307309999997</v>
      </c>
      <c r="S437">
        <v>5.5448587399999996</v>
      </c>
      <c r="T437">
        <v>5.2197809849999999</v>
      </c>
      <c r="U437">
        <v>5.5048409074200002</v>
      </c>
    </row>
    <row r="438" spans="1:21" x14ac:dyDescent="0.25">
      <c r="A438" t="s">
        <v>1751</v>
      </c>
      <c r="B438">
        <v>12.60412</v>
      </c>
      <c r="C438">
        <v>11.44481495</v>
      </c>
      <c r="D438">
        <v>11.15904375</v>
      </c>
      <c r="E438">
        <v>11.39826633</v>
      </c>
      <c r="F438">
        <v>11.168310249999999</v>
      </c>
      <c r="G438">
        <v>11.32323184</v>
      </c>
      <c r="H438">
        <v>11.516297853299999</v>
      </c>
      <c r="I438">
        <v>11.20192819</v>
      </c>
      <c r="J438">
        <v>11.357862450000001</v>
      </c>
      <c r="K438">
        <v>11.17797741</v>
      </c>
      <c r="L438">
        <v>10.98260157</v>
      </c>
      <c r="M438">
        <v>11.00151082</v>
      </c>
      <c r="N438">
        <v>11.009715659999999</v>
      </c>
      <c r="O438">
        <v>11.20856028</v>
      </c>
      <c r="P438">
        <v>11.27506833</v>
      </c>
      <c r="Q438">
        <v>11.103919810000001</v>
      </c>
      <c r="R438">
        <v>11.33671378</v>
      </c>
      <c r="S438">
        <v>10.945125089999999</v>
      </c>
      <c r="T438">
        <v>10.724779549999999</v>
      </c>
      <c r="U438">
        <v>11.110480245</v>
      </c>
    </row>
    <row r="439" spans="1:21" x14ac:dyDescent="0.25">
      <c r="A439" t="s">
        <v>3522</v>
      </c>
      <c r="B439">
        <v>6.0865799999999997</v>
      </c>
      <c r="C439">
        <v>4.7136047080000001</v>
      </c>
      <c r="D439">
        <v>4.5840619030000003</v>
      </c>
      <c r="E439">
        <v>4.605399502</v>
      </c>
      <c r="F439">
        <v>4.6288703770000001</v>
      </c>
      <c r="G439">
        <v>4.6699655590000004</v>
      </c>
      <c r="H439">
        <v>4.8814136748300001</v>
      </c>
      <c r="I439">
        <v>4.5067554799999998</v>
      </c>
      <c r="J439">
        <v>4.4471936400000001</v>
      </c>
      <c r="K439">
        <v>4.3315857969999998</v>
      </c>
      <c r="L439">
        <v>4.1822873549999997</v>
      </c>
      <c r="M439">
        <v>4.1499139979999997</v>
      </c>
      <c r="N439">
        <v>4.2574235639999998</v>
      </c>
      <c r="O439">
        <v>4.5319727160000003</v>
      </c>
      <c r="P439">
        <v>4.5667795450000002</v>
      </c>
      <c r="Q439">
        <v>4.6929131770000003</v>
      </c>
      <c r="R439">
        <v>4.6750119449999996</v>
      </c>
      <c r="S439">
        <v>4.6064416460000004</v>
      </c>
      <c r="T439">
        <v>4.7739618479999999</v>
      </c>
      <c r="U439">
        <v>4.4768533925799998</v>
      </c>
    </row>
    <row r="440" spans="1:21" x14ac:dyDescent="0.25">
      <c r="A440" t="s">
        <v>201</v>
      </c>
      <c r="B440">
        <v>5.0973899999999999</v>
      </c>
      <c r="C440">
        <v>3.9356679030000001</v>
      </c>
      <c r="D440">
        <v>4.0583603779999997</v>
      </c>
      <c r="E440">
        <v>4.024872244</v>
      </c>
      <c r="F440">
        <v>3.943423755</v>
      </c>
      <c r="G440">
        <v>4.0063501170000002</v>
      </c>
      <c r="H440">
        <v>4.1776773995000003</v>
      </c>
      <c r="I440">
        <v>3.8634039470000001</v>
      </c>
      <c r="J440">
        <v>3.841008209</v>
      </c>
      <c r="K440">
        <v>3.4659252650000001</v>
      </c>
      <c r="L440">
        <v>3.8349754909999998</v>
      </c>
      <c r="M440">
        <v>3.7648655049999999</v>
      </c>
      <c r="N440">
        <v>3.6234764249999998</v>
      </c>
      <c r="O440">
        <v>3.6342029469999999</v>
      </c>
      <c r="P440">
        <v>3.8785972869999998</v>
      </c>
      <c r="Q440">
        <v>3.8873158819999998</v>
      </c>
      <c r="R440">
        <v>3.8730781900000002</v>
      </c>
      <c r="S440">
        <v>3.7923823149999998</v>
      </c>
      <c r="T440">
        <v>3.8350956109999998</v>
      </c>
      <c r="U440">
        <v>3.7745272561699998</v>
      </c>
    </row>
    <row r="441" spans="1:21" x14ac:dyDescent="0.25">
      <c r="A441" t="s">
        <v>3269</v>
      </c>
      <c r="B441">
        <v>7.1425299999999998</v>
      </c>
      <c r="C441">
        <v>5.6271819240000003</v>
      </c>
      <c r="D441">
        <v>5.9762478999999997</v>
      </c>
      <c r="E441">
        <v>5.5758749080000003</v>
      </c>
      <c r="F441">
        <v>6.0500478150000001</v>
      </c>
      <c r="G441">
        <v>5.7731984909999996</v>
      </c>
      <c r="H441">
        <v>6.0241801730000004</v>
      </c>
      <c r="I441">
        <v>5.3686240070000002</v>
      </c>
      <c r="J441">
        <v>5.3615884290000002</v>
      </c>
      <c r="K441">
        <v>5.6909773010000002</v>
      </c>
      <c r="L441">
        <v>5.4464817559999998</v>
      </c>
      <c r="M441">
        <v>5.5135617699999999</v>
      </c>
      <c r="N441">
        <v>5.8621662109999999</v>
      </c>
      <c r="O441">
        <v>5.6252380779999998</v>
      </c>
      <c r="P441">
        <v>6.0815307949999999</v>
      </c>
      <c r="Q441">
        <v>5.6340923419999998</v>
      </c>
      <c r="R441">
        <v>5.6099149769999999</v>
      </c>
      <c r="S441">
        <v>5.7399642289999999</v>
      </c>
      <c r="T441">
        <v>5.520252009</v>
      </c>
      <c r="U441">
        <v>5.6211993253300001</v>
      </c>
    </row>
    <row r="442" spans="1:21" x14ac:dyDescent="0.25">
      <c r="A442" t="s">
        <v>3380</v>
      </c>
      <c r="B442">
        <v>7.4607700000000001</v>
      </c>
      <c r="C442">
        <v>5.8334317799999997</v>
      </c>
      <c r="D442">
        <v>6.2346652269999998</v>
      </c>
      <c r="E442">
        <v>5.8140876959999996</v>
      </c>
      <c r="F442">
        <v>5.9204453380000004</v>
      </c>
      <c r="G442">
        <v>6.356614692</v>
      </c>
      <c r="H442">
        <v>6.2700024555000002</v>
      </c>
      <c r="I442">
        <v>5.7818753110000003</v>
      </c>
      <c r="J442">
        <v>5.4922655479999998</v>
      </c>
      <c r="K442">
        <v>5.912009651</v>
      </c>
      <c r="L442">
        <v>5.9207247589999996</v>
      </c>
      <c r="M442">
        <v>5.8765178750000002</v>
      </c>
      <c r="N442">
        <v>5.8765178750000002</v>
      </c>
      <c r="O442">
        <v>5.916606389</v>
      </c>
      <c r="P442">
        <v>6.0320177880000001</v>
      </c>
      <c r="Q442">
        <v>5.9711035480000003</v>
      </c>
      <c r="R442">
        <v>5.9385401949999999</v>
      </c>
      <c r="S442">
        <v>5.7421688209999999</v>
      </c>
      <c r="T442">
        <v>5.9499687090000002</v>
      </c>
      <c r="U442">
        <v>5.8675263724200004</v>
      </c>
    </row>
    <row r="443" spans="1:21" x14ac:dyDescent="0.25">
      <c r="A443" t="s">
        <v>3722</v>
      </c>
      <c r="B443">
        <v>10.47128</v>
      </c>
      <c r="C443">
        <v>9.2664658370000001</v>
      </c>
      <c r="D443">
        <v>9.1167819229999996</v>
      </c>
      <c r="E443">
        <v>9.3529945399999992</v>
      </c>
      <c r="F443">
        <v>9.0582909960000002</v>
      </c>
      <c r="G443">
        <v>9.1550282240000005</v>
      </c>
      <c r="H443">
        <v>9.4034735866699997</v>
      </c>
      <c r="I443">
        <v>9.1840005839999996</v>
      </c>
      <c r="J443">
        <v>9.1446577270000002</v>
      </c>
      <c r="K443">
        <v>8.8887733279999992</v>
      </c>
      <c r="L443">
        <v>8.6508165590000008</v>
      </c>
      <c r="M443">
        <v>8.6946858480000007</v>
      </c>
      <c r="N443">
        <v>8.6538292329999997</v>
      </c>
      <c r="O443">
        <v>9.1833889929999994</v>
      </c>
      <c r="P443">
        <v>9.0283771490000007</v>
      </c>
      <c r="Q443">
        <v>9.4149076180000009</v>
      </c>
      <c r="R443">
        <v>9.1095480579999997</v>
      </c>
      <c r="S443">
        <v>9.3325184869999998</v>
      </c>
      <c r="T443">
        <v>8.7307972150000008</v>
      </c>
      <c r="U443">
        <v>9.0013583999200009</v>
      </c>
    </row>
    <row r="444" spans="1:21" x14ac:dyDescent="0.25">
      <c r="A444" t="s">
        <v>315</v>
      </c>
      <c r="B444">
        <v>4.1509600000000004</v>
      </c>
      <c r="C444">
        <v>2.9838055849999998</v>
      </c>
      <c r="D444">
        <v>3.5322477499999998</v>
      </c>
      <c r="E444">
        <v>3.4558441599999998</v>
      </c>
      <c r="F444">
        <v>3.262138948</v>
      </c>
      <c r="G444">
        <v>3.0639983050000001</v>
      </c>
      <c r="H444">
        <v>3.4081657913300001</v>
      </c>
      <c r="I444">
        <v>3.0557095300000001</v>
      </c>
      <c r="J444">
        <v>2.8391250210000001</v>
      </c>
      <c r="K444">
        <v>2.941185451</v>
      </c>
      <c r="L444">
        <v>2.8307468500000001</v>
      </c>
      <c r="M444">
        <v>2.804591914</v>
      </c>
      <c r="N444">
        <v>3.166901239</v>
      </c>
      <c r="O444">
        <v>3.1724855999999999</v>
      </c>
      <c r="P444">
        <v>2.8744597750000001</v>
      </c>
      <c r="Q444">
        <v>3.400276039</v>
      </c>
      <c r="R444">
        <v>2.8077312700000001</v>
      </c>
      <c r="S444">
        <v>3.1954287450000001</v>
      </c>
      <c r="T444">
        <v>2.9966213979999998</v>
      </c>
      <c r="U444">
        <v>3.0071052360000001</v>
      </c>
    </row>
    <row r="445" spans="1:21" x14ac:dyDescent="0.25">
      <c r="A445" t="s">
        <v>1922</v>
      </c>
      <c r="B445">
        <v>4.5209700000000002</v>
      </c>
      <c r="C445">
        <v>3.3607535820000001</v>
      </c>
      <c r="D445">
        <v>3.0375011679999999</v>
      </c>
      <c r="E445">
        <v>3.0891364920000002</v>
      </c>
      <c r="F445">
        <v>3.0570940090000001</v>
      </c>
      <c r="G445">
        <v>3.4510188880000001</v>
      </c>
      <c r="H445">
        <v>3.4194123565000001</v>
      </c>
      <c r="I445">
        <v>3.123628085</v>
      </c>
      <c r="J445">
        <v>3.0443660260000001</v>
      </c>
      <c r="K445">
        <v>2.8677430149999998</v>
      </c>
      <c r="L445">
        <v>2.8309204220000002</v>
      </c>
      <c r="M445">
        <v>2.828609063</v>
      </c>
      <c r="N445">
        <v>3.00932764</v>
      </c>
      <c r="O445">
        <v>3.0412122049999999</v>
      </c>
      <c r="P445">
        <v>3.2512395860000001</v>
      </c>
      <c r="Q445">
        <v>2.9863775979999998</v>
      </c>
      <c r="R445">
        <v>3.1679271149999999</v>
      </c>
      <c r="S445">
        <v>2.8511954909999999</v>
      </c>
      <c r="T445">
        <v>3.2239667829999998</v>
      </c>
      <c r="U445">
        <v>3.0188760857500001</v>
      </c>
    </row>
    <row r="446" spans="1:21" x14ac:dyDescent="0.25">
      <c r="A446" t="s">
        <v>2104</v>
      </c>
      <c r="B446">
        <v>8.5372299999999992</v>
      </c>
      <c r="C446">
        <v>7.5096938880000002</v>
      </c>
      <c r="D446">
        <v>7.5153971940000002</v>
      </c>
      <c r="E446">
        <v>7.4528731109999997</v>
      </c>
      <c r="F446">
        <v>7.5525766250000004</v>
      </c>
      <c r="G446">
        <v>7.5403593730000003</v>
      </c>
      <c r="H446">
        <v>7.6846883651700004</v>
      </c>
      <c r="I446">
        <v>7.3851533890000001</v>
      </c>
      <c r="J446">
        <v>7.4124312550000004</v>
      </c>
      <c r="K446">
        <v>7.8584869790000003</v>
      </c>
      <c r="L446">
        <v>7.2794363789999998</v>
      </c>
      <c r="M446">
        <v>7.4294510300000001</v>
      </c>
      <c r="N446">
        <v>7.4829042140000004</v>
      </c>
      <c r="O446">
        <v>7.3232660520000001</v>
      </c>
      <c r="P446">
        <v>7.3264091149999997</v>
      </c>
      <c r="Q446">
        <v>6.9494839429999997</v>
      </c>
      <c r="R446">
        <v>7.2440430869999997</v>
      </c>
      <c r="S446">
        <v>7.1076445240000004</v>
      </c>
      <c r="T446">
        <v>6.6156814979999998</v>
      </c>
      <c r="U446">
        <v>7.2845326220800004</v>
      </c>
    </row>
    <row r="447" spans="1:21" x14ac:dyDescent="0.25">
      <c r="A447" t="s">
        <v>1989</v>
      </c>
      <c r="B447">
        <v>9.1943800000000007</v>
      </c>
      <c r="C447">
        <v>8.4721182129999999</v>
      </c>
      <c r="D447">
        <v>8.2889473250000005</v>
      </c>
      <c r="E447">
        <v>8.309627184</v>
      </c>
      <c r="F447">
        <v>8.5829912539999995</v>
      </c>
      <c r="G447">
        <v>8.2596827959999999</v>
      </c>
      <c r="H447">
        <v>8.5179577953300001</v>
      </c>
      <c r="I447">
        <v>8.282917114</v>
      </c>
      <c r="J447">
        <v>8.3247073979999993</v>
      </c>
      <c r="K447">
        <v>8.4256637950000002</v>
      </c>
      <c r="L447">
        <v>7.9407048639999998</v>
      </c>
      <c r="M447">
        <v>7.6483644589999997</v>
      </c>
      <c r="N447">
        <v>7.317598984</v>
      </c>
      <c r="O447">
        <v>8.3398897559999998</v>
      </c>
      <c r="P447">
        <v>8.3570774720000003</v>
      </c>
      <c r="Q447">
        <v>8.2171940059999997</v>
      </c>
      <c r="R447">
        <v>8.0610771840000002</v>
      </c>
      <c r="S447">
        <v>8.3688888600000002</v>
      </c>
      <c r="T447">
        <v>8.1300651899999998</v>
      </c>
      <c r="U447">
        <v>8.1178457568300004</v>
      </c>
    </row>
    <row r="448" spans="1:21" x14ac:dyDescent="0.25">
      <c r="A448" t="s">
        <v>237</v>
      </c>
      <c r="B448">
        <v>7.8806500000000002</v>
      </c>
      <c r="C448">
        <v>7.0344234300000004</v>
      </c>
      <c r="D448">
        <v>7.0960828730000003</v>
      </c>
      <c r="E448">
        <v>7.0812334300000002</v>
      </c>
      <c r="F448">
        <v>6.9104243969999999</v>
      </c>
      <c r="G448">
        <v>7.2106713879999997</v>
      </c>
      <c r="H448">
        <v>7.2022475863300004</v>
      </c>
      <c r="I448">
        <v>6.8649680640000001</v>
      </c>
      <c r="J448">
        <v>6.8616934440000001</v>
      </c>
      <c r="K448">
        <v>6.8574379460000001</v>
      </c>
      <c r="L448">
        <v>6.5059758990000001</v>
      </c>
      <c r="M448">
        <v>6.4583958140000002</v>
      </c>
      <c r="N448">
        <v>6.7616377410000004</v>
      </c>
      <c r="O448">
        <v>6.3848920969999998</v>
      </c>
      <c r="P448">
        <v>7.075225036</v>
      </c>
      <c r="Q448">
        <v>6.8729020820000004</v>
      </c>
      <c r="R448">
        <v>6.9284159430000001</v>
      </c>
      <c r="S448">
        <v>6.9119049989999999</v>
      </c>
      <c r="T448">
        <v>7.1554882729999996</v>
      </c>
      <c r="U448">
        <v>6.8032447781699998</v>
      </c>
    </row>
    <row r="449" spans="1:21" x14ac:dyDescent="0.25">
      <c r="A449" t="s">
        <v>1702</v>
      </c>
      <c r="B449">
        <v>4.7291699999999999</v>
      </c>
      <c r="C449">
        <v>3.5415166120000001</v>
      </c>
      <c r="D449">
        <v>3.6275962609999999</v>
      </c>
      <c r="E449">
        <v>3.6572515870000002</v>
      </c>
      <c r="F449">
        <v>3.603355665</v>
      </c>
      <c r="G449">
        <v>3.4898634770000001</v>
      </c>
      <c r="H449">
        <v>3.774792267</v>
      </c>
      <c r="I449">
        <v>3.443212596</v>
      </c>
      <c r="J449">
        <v>3.084514983</v>
      </c>
      <c r="K449">
        <v>3.8139467310000001</v>
      </c>
      <c r="L449">
        <v>3.1740868419999999</v>
      </c>
      <c r="M449">
        <v>3.1178670249999998</v>
      </c>
      <c r="N449">
        <v>3.3755504429999998</v>
      </c>
      <c r="O449">
        <v>3.3198110719999998</v>
      </c>
      <c r="P449">
        <v>3.1704368249999999</v>
      </c>
      <c r="Q449">
        <v>3.5704028320000001</v>
      </c>
      <c r="R449">
        <v>3.2063658190000002</v>
      </c>
      <c r="S449">
        <v>3.465580927</v>
      </c>
      <c r="T449">
        <v>3.773583983</v>
      </c>
      <c r="U449">
        <v>3.3762800065</v>
      </c>
    </row>
    <row r="450" spans="1:21" x14ac:dyDescent="0.25">
      <c r="A450" t="s">
        <v>4054</v>
      </c>
      <c r="B450">
        <v>10.54354</v>
      </c>
      <c r="C450">
        <v>9.0995805179999998</v>
      </c>
      <c r="D450">
        <v>8.9616465000000005</v>
      </c>
      <c r="E450">
        <v>9.1413712890000003</v>
      </c>
      <c r="F450">
        <v>9.0207414050000008</v>
      </c>
      <c r="G450">
        <v>8.9103455490000005</v>
      </c>
      <c r="H450">
        <v>9.2795375435</v>
      </c>
      <c r="I450">
        <v>9.0130449380000002</v>
      </c>
      <c r="J450">
        <v>9.0909729420000005</v>
      </c>
      <c r="K450">
        <v>8.6793476470000002</v>
      </c>
      <c r="L450">
        <v>8.6575243460000006</v>
      </c>
      <c r="M450">
        <v>8.8486853270000001</v>
      </c>
      <c r="N450">
        <v>8.8665658539999992</v>
      </c>
      <c r="O450">
        <v>8.7880467630000005</v>
      </c>
      <c r="P450">
        <v>8.6710228909999998</v>
      </c>
      <c r="Q450">
        <v>8.9890285890000001</v>
      </c>
      <c r="R450">
        <v>8.8690082629999996</v>
      </c>
      <c r="S450">
        <v>8.9757146789999993</v>
      </c>
      <c r="T450">
        <v>9.1236353000000001</v>
      </c>
      <c r="U450">
        <v>8.8810497949199991</v>
      </c>
    </row>
    <row r="451" spans="1:21" x14ac:dyDescent="0.25">
      <c r="A451" t="s">
        <v>1959</v>
      </c>
      <c r="B451">
        <v>6.5881600000000002</v>
      </c>
      <c r="C451">
        <v>5.9187489370000002</v>
      </c>
      <c r="D451">
        <v>5.4860982060000003</v>
      </c>
      <c r="E451">
        <v>5.7311346409999997</v>
      </c>
      <c r="F451">
        <v>5.7073281830000004</v>
      </c>
      <c r="G451">
        <v>5.7180162729999999</v>
      </c>
      <c r="H451">
        <v>5.8582477066700003</v>
      </c>
      <c r="I451">
        <v>5.5591382359999999</v>
      </c>
      <c r="J451">
        <v>5.5369180340000002</v>
      </c>
      <c r="K451">
        <v>5.5487444440000004</v>
      </c>
      <c r="L451">
        <v>5.7369597719999996</v>
      </c>
      <c r="M451">
        <v>5.1640147760000001</v>
      </c>
      <c r="N451">
        <v>5.1172061649999998</v>
      </c>
      <c r="O451">
        <v>5.3377781139999998</v>
      </c>
      <c r="P451">
        <v>5.8465192269999999</v>
      </c>
      <c r="Q451">
        <v>5.3468317560000003</v>
      </c>
      <c r="R451">
        <v>5.8765102819999999</v>
      </c>
      <c r="S451">
        <v>4.8078895230000001</v>
      </c>
      <c r="T451">
        <v>5.6397292920000002</v>
      </c>
      <c r="U451">
        <v>5.4598533017499999</v>
      </c>
    </row>
    <row r="452" spans="1:21" x14ac:dyDescent="0.25">
      <c r="A452" t="s">
        <v>3778</v>
      </c>
      <c r="B452">
        <v>7.9053399999999998</v>
      </c>
      <c r="C452">
        <v>6.6149868889999999</v>
      </c>
      <c r="D452">
        <v>6.394895161</v>
      </c>
      <c r="E452">
        <v>6.4966748399999998</v>
      </c>
      <c r="F452">
        <v>6.5162078149999996</v>
      </c>
      <c r="G452">
        <v>6.477034594</v>
      </c>
      <c r="H452">
        <v>6.73418988317</v>
      </c>
      <c r="I452">
        <v>6.3136827990000004</v>
      </c>
      <c r="J452">
        <v>6.1247248809999997</v>
      </c>
      <c r="K452">
        <v>6.4678753950000001</v>
      </c>
      <c r="L452">
        <v>6.2358413849999996</v>
      </c>
      <c r="M452">
        <v>6.0228934690000004</v>
      </c>
      <c r="N452">
        <v>6.020298221</v>
      </c>
      <c r="O452">
        <v>6.4413058330000004</v>
      </c>
      <c r="P452">
        <v>6.1547279269999997</v>
      </c>
      <c r="Q452">
        <v>6.5404334889999998</v>
      </c>
      <c r="R452">
        <v>6.5702278830000003</v>
      </c>
      <c r="S452">
        <v>6.5206104199999997</v>
      </c>
      <c r="T452">
        <v>6.6177389450000002</v>
      </c>
      <c r="U452">
        <v>6.3358633872499999</v>
      </c>
    </row>
    <row r="453" spans="1:21" x14ac:dyDescent="0.25">
      <c r="A453" t="s">
        <v>3418</v>
      </c>
      <c r="B453">
        <v>10.87086</v>
      </c>
      <c r="C453">
        <v>9.6995785449999996</v>
      </c>
      <c r="D453">
        <v>9.4869676050000002</v>
      </c>
      <c r="E453">
        <v>9.6794411819999997</v>
      </c>
      <c r="F453">
        <v>9.6000151769999995</v>
      </c>
      <c r="G453">
        <v>9.5008543299999992</v>
      </c>
      <c r="H453">
        <v>9.8062861398300001</v>
      </c>
      <c r="I453">
        <v>9.6335634510000006</v>
      </c>
      <c r="J453">
        <v>9.6986116710000001</v>
      </c>
      <c r="K453">
        <v>9.2567241039999999</v>
      </c>
      <c r="L453">
        <v>9.2536958709999997</v>
      </c>
      <c r="M453">
        <v>9.3227470579999991</v>
      </c>
      <c r="N453">
        <v>9.3531962960000001</v>
      </c>
      <c r="O453">
        <v>9.5910929110000005</v>
      </c>
      <c r="P453">
        <v>9.4068662920000001</v>
      </c>
      <c r="Q453">
        <v>9.6560414849999994</v>
      </c>
      <c r="R453">
        <v>9.5011351210000008</v>
      </c>
      <c r="S453">
        <v>9.4735445780000003</v>
      </c>
      <c r="T453">
        <v>8.7514109900000001</v>
      </c>
      <c r="U453">
        <v>9.4082191523300001</v>
      </c>
    </row>
    <row r="454" spans="1:21" x14ac:dyDescent="0.25">
      <c r="A454" t="s">
        <v>2664</v>
      </c>
      <c r="B454">
        <v>9.7672100000000004</v>
      </c>
      <c r="C454">
        <v>8.5144145519999999</v>
      </c>
      <c r="D454">
        <v>8.6394145380000005</v>
      </c>
      <c r="E454">
        <v>8.4949432839999997</v>
      </c>
      <c r="F454">
        <v>8.5821930930000008</v>
      </c>
      <c r="G454">
        <v>8.6414090429999995</v>
      </c>
      <c r="H454">
        <v>8.7732640849999992</v>
      </c>
      <c r="I454">
        <v>8.2046876439999998</v>
      </c>
      <c r="J454">
        <v>8.479405452</v>
      </c>
      <c r="K454">
        <v>8.3342655400000005</v>
      </c>
      <c r="L454">
        <v>7.9814582859999996</v>
      </c>
      <c r="M454">
        <v>8.1542240160000006</v>
      </c>
      <c r="N454">
        <v>8.1360563339999992</v>
      </c>
      <c r="O454">
        <v>8.7949829800000003</v>
      </c>
      <c r="P454">
        <v>8.5598091010000008</v>
      </c>
      <c r="Q454">
        <v>8.4044133389999995</v>
      </c>
      <c r="R454">
        <v>8.8432951800000001</v>
      </c>
      <c r="S454">
        <v>8.2788521369999994</v>
      </c>
      <c r="T454">
        <v>8.3702281040000006</v>
      </c>
      <c r="U454">
        <v>8.37847317608</v>
      </c>
    </row>
    <row r="455" spans="1:21" x14ac:dyDescent="0.25">
      <c r="A455" t="s">
        <v>2870</v>
      </c>
      <c r="B455">
        <v>6.0599400000000001</v>
      </c>
      <c r="C455">
        <v>4.5186460110000004</v>
      </c>
      <c r="D455">
        <v>4.8139920729999996</v>
      </c>
      <c r="E455">
        <v>4.5831645380000001</v>
      </c>
      <c r="F455">
        <v>4.636768526</v>
      </c>
      <c r="G455">
        <v>4.7640137459999998</v>
      </c>
      <c r="H455">
        <v>4.8960874823299996</v>
      </c>
      <c r="I455">
        <v>4.53238188</v>
      </c>
      <c r="J455">
        <v>4.4883848530000003</v>
      </c>
      <c r="K455">
        <v>4.3712053920000002</v>
      </c>
      <c r="L455">
        <v>4.1834579390000002</v>
      </c>
      <c r="M455">
        <v>4.6168606910000003</v>
      </c>
      <c r="N455">
        <v>4.5336934949999996</v>
      </c>
      <c r="O455">
        <v>4.384497359</v>
      </c>
      <c r="P455">
        <v>4.561179407</v>
      </c>
      <c r="Q455">
        <v>4.648910044</v>
      </c>
      <c r="R455">
        <v>4.7458345380000004</v>
      </c>
      <c r="S455">
        <v>4.3286872020000002</v>
      </c>
      <c r="T455">
        <v>4.6406550690000001</v>
      </c>
      <c r="U455">
        <v>4.5029789890799998</v>
      </c>
    </row>
    <row r="456" spans="1:21" x14ac:dyDescent="0.25">
      <c r="A456" t="s">
        <v>4062</v>
      </c>
      <c r="B456">
        <v>7.9804199999999996</v>
      </c>
      <c r="C456">
        <v>6.6826211510000002</v>
      </c>
      <c r="D456">
        <v>6.5846973440000003</v>
      </c>
      <c r="E456">
        <v>6.7583450159999998</v>
      </c>
      <c r="F456">
        <v>6.6054508189999996</v>
      </c>
      <c r="G456">
        <v>6.5297404559999999</v>
      </c>
      <c r="H456">
        <v>6.8568791310000003</v>
      </c>
      <c r="I456">
        <v>6.5962299639999999</v>
      </c>
      <c r="J456">
        <v>6.5325713700000003</v>
      </c>
      <c r="K456">
        <v>6.8797164080000002</v>
      </c>
      <c r="L456">
        <v>6.5932821539999997</v>
      </c>
      <c r="M456">
        <v>6.5336698870000003</v>
      </c>
      <c r="N456">
        <v>6.369705701</v>
      </c>
      <c r="O456">
        <v>6.6972443210000003</v>
      </c>
      <c r="P456">
        <v>6.5068113060000004</v>
      </c>
      <c r="Q456">
        <v>6.0762806649999996</v>
      </c>
      <c r="R456">
        <v>6.437535113</v>
      </c>
      <c r="S456">
        <v>6.2936117500000002</v>
      </c>
      <c r="T456">
        <v>6.0532194290000003</v>
      </c>
      <c r="U456">
        <v>6.4641565056700001</v>
      </c>
    </row>
    <row r="457" spans="1:21" x14ac:dyDescent="0.25">
      <c r="A457" t="s">
        <v>3799</v>
      </c>
      <c r="B457">
        <v>8.9147400000000001</v>
      </c>
      <c r="C457">
        <v>7.7032271769999996</v>
      </c>
      <c r="D457">
        <v>7.4404551550000004</v>
      </c>
      <c r="E457">
        <v>7.6302618740000003</v>
      </c>
      <c r="F457">
        <v>7.4256391830000004</v>
      </c>
      <c r="G457">
        <v>7.6583731220000004</v>
      </c>
      <c r="H457">
        <v>7.7954494184999996</v>
      </c>
      <c r="I457">
        <v>7.4974685790000004</v>
      </c>
      <c r="J457">
        <v>7.4974685790000004</v>
      </c>
      <c r="K457">
        <v>7.5369463400000001</v>
      </c>
      <c r="L457">
        <v>7.5565875680000003</v>
      </c>
      <c r="M457">
        <v>7.2124635350000004</v>
      </c>
      <c r="N457">
        <v>6.9948623950000002</v>
      </c>
      <c r="O457">
        <v>7.3738025690000004</v>
      </c>
      <c r="P457">
        <v>7.5887377860000003</v>
      </c>
      <c r="Q457">
        <v>7.2443638239999997</v>
      </c>
      <c r="R457">
        <v>7.8418853080000002</v>
      </c>
      <c r="S457">
        <v>7.2409145989999999</v>
      </c>
      <c r="T457">
        <v>7.2489642720000003</v>
      </c>
      <c r="U457">
        <v>7.4028721128299999</v>
      </c>
    </row>
    <row r="458" spans="1:21" x14ac:dyDescent="0.25">
      <c r="A458" t="s">
        <v>2992</v>
      </c>
      <c r="B458">
        <v>6.8089399999999998</v>
      </c>
      <c r="C458">
        <v>5.5424376100000003</v>
      </c>
      <c r="D458">
        <v>5.3958295139999999</v>
      </c>
      <c r="E458">
        <v>5.3082350490000003</v>
      </c>
      <c r="F458">
        <v>5.5135301769999998</v>
      </c>
      <c r="G458">
        <v>5.5673788359999996</v>
      </c>
      <c r="H458">
        <v>5.6893918643300001</v>
      </c>
      <c r="I458">
        <v>5.1491267670000003</v>
      </c>
      <c r="J458">
        <v>5.2157629950000004</v>
      </c>
      <c r="K458">
        <v>5.4112859230000003</v>
      </c>
      <c r="L458">
        <v>4.9340014029999999</v>
      </c>
      <c r="M458">
        <v>5.3143871410000001</v>
      </c>
      <c r="N458">
        <v>5.3143871410000001</v>
      </c>
      <c r="O458">
        <v>5.3095591979999996</v>
      </c>
      <c r="P458">
        <v>5.6542256980000003</v>
      </c>
      <c r="Q458">
        <v>5.5318591660000003</v>
      </c>
      <c r="R458">
        <v>5.4145506440000002</v>
      </c>
      <c r="S458">
        <v>5.2597715220000003</v>
      </c>
      <c r="T458">
        <v>5.0556118960000003</v>
      </c>
      <c r="U458">
        <v>5.2970441245000002</v>
      </c>
    </row>
    <row r="459" spans="1:21" x14ac:dyDescent="0.25">
      <c r="A459" t="s">
        <v>710</v>
      </c>
      <c r="B459">
        <v>7.1292200000000001</v>
      </c>
      <c r="C459">
        <v>6.2169235660000002</v>
      </c>
      <c r="D459">
        <v>6.0441914959999998</v>
      </c>
      <c r="E459">
        <v>6.0511363319999996</v>
      </c>
      <c r="F459">
        <v>6.2182747950000001</v>
      </c>
      <c r="G459">
        <v>6.1188091230000001</v>
      </c>
      <c r="H459">
        <v>6.2964258853299997</v>
      </c>
      <c r="I459">
        <v>6.0657185770000002</v>
      </c>
      <c r="J459">
        <v>5.8397030550000002</v>
      </c>
      <c r="K459">
        <v>6.1246409609999999</v>
      </c>
      <c r="L459">
        <v>6.2459972820000003</v>
      </c>
      <c r="M459">
        <v>6.0455797110000002</v>
      </c>
      <c r="N459">
        <v>6.0010155999999997</v>
      </c>
      <c r="O459">
        <v>5.6394505339999998</v>
      </c>
      <c r="P459">
        <v>5.8441265229999999</v>
      </c>
      <c r="Q459">
        <v>5.7349431930000003</v>
      </c>
      <c r="R459">
        <v>6.0715242859999998</v>
      </c>
      <c r="S459">
        <v>5.780573381</v>
      </c>
      <c r="T459">
        <v>5.4671525829999998</v>
      </c>
      <c r="U459">
        <v>5.9050354738299999</v>
      </c>
    </row>
    <row r="460" spans="1:21" x14ac:dyDescent="0.25">
      <c r="A460" t="s">
        <v>4188</v>
      </c>
      <c r="B460">
        <v>5.3011100000000004</v>
      </c>
      <c r="C460">
        <v>4.2326436889999997</v>
      </c>
      <c r="D460">
        <v>4.5010346029999999</v>
      </c>
      <c r="E460">
        <v>4.089678911</v>
      </c>
      <c r="F460">
        <v>4.4561005519999997</v>
      </c>
      <c r="G460">
        <v>4.5492869000000002</v>
      </c>
      <c r="H460">
        <v>4.5216424425000001</v>
      </c>
      <c r="I460">
        <v>4.3139658550000002</v>
      </c>
      <c r="J460">
        <v>3.8890870299999998</v>
      </c>
      <c r="K460">
        <v>4.2326095529999996</v>
      </c>
      <c r="L460">
        <v>3.5517228709999999</v>
      </c>
      <c r="M460">
        <v>3.590311614</v>
      </c>
      <c r="N460">
        <v>3.7954979529999999</v>
      </c>
      <c r="O460">
        <v>4.1357413799999998</v>
      </c>
      <c r="P460">
        <v>4.3999427439999996</v>
      </c>
      <c r="Q460">
        <v>4.4438622399999996</v>
      </c>
      <c r="R460">
        <v>4.260907832</v>
      </c>
      <c r="S460">
        <v>4.3829297519999999</v>
      </c>
      <c r="T460">
        <v>4.5734087790000002</v>
      </c>
      <c r="U460">
        <v>4.1308323002499998</v>
      </c>
    </row>
    <row r="461" spans="1:21" x14ac:dyDescent="0.25">
      <c r="A461" t="s">
        <v>3786</v>
      </c>
      <c r="B461">
        <v>10.15934</v>
      </c>
      <c r="C461">
        <v>9.4636544120000003</v>
      </c>
      <c r="D461">
        <v>9.0305225969999992</v>
      </c>
      <c r="E461">
        <v>9.2504273900000005</v>
      </c>
      <c r="F461">
        <v>9.2520865650000008</v>
      </c>
      <c r="G461">
        <v>9.2537199490000006</v>
      </c>
      <c r="H461">
        <v>9.4016251521700003</v>
      </c>
      <c r="I461">
        <v>9.2782322169999993</v>
      </c>
      <c r="J461">
        <v>9.0654724390000005</v>
      </c>
      <c r="K461">
        <v>9.0051708559999994</v>
      </c>
      <c r="L461">
        <v>8.7224697439999996</v>
      </c>
      <c r="M461">
        <v>8.6382804400000008</v>
      </c>
      <c r="N461">
        <v>8.6633753290000008</v>
      </c>
      <c r="O461">
        <v>9.4852797800000008</v>
      </c>
      <c r="P461">
        <v>9.4270195500000007</v>
      </c>
      <c r="Q461">
        <v>9.1140545730000007</v>
      </c>
      <c r="R461">
        <v>9.3974035540000003</v>
      </c>
      <c r="S461">
        <v>8.9098470170000006</v>
      </c>
      <c r="T461">
        <v>8.4237433320000008</v>
      </c>
      <c r="U461">
        <v>9.0108624025800008</v>
      </c>
    </row>
    <row r="462" spans="1:21" x14ac:dyDescent="0.25">
      <c r="A462" t="s">
        <v>551</v>
      </c>
      <c r="B462">
        <v>4.2405499999999998</v>
      </c>
      <c r="C462">
        <v>3.037412271</v>
      </c>
      <c r="D462">
        <v>3.3646040450000001</v>
      </c>
      <c r="E462">
        <v>3.2433391559999998</v>
      </c>
      <c r="F462">
        <v>3.1650521239999998</v>
      </c>
      <c r="G462">
        <v>3.1870514449999998</v>
      </c>
      <c r="H462">
        <v>3.3730015068300001</v>
      </c>
      <c r="I462">
        <v>2.8690390859999999</v>
      </c>
      <c r="J462">
        <v>2.9452787229999999</v>
      </c>
      <c r="K462">
        <v>2.765991665</v>
      </c>
      <c r="L462">
        <v>2.70517108</v>
      </c>
      <c r="M462">
        <v>2.7305309960000002</v>
      </c>
      <c r="N462">
        <v>2.9375673980000001</v>
      </c>
      <c r="O462">
        <v>3.0973775350000001</v>
      </c>
      <c r="P462">
        <v>3.0950764340000001</v>
      </c>
      <c r="Q462">
        <v>3.304218756</v>
      </c>
      <c r="R462">
        <v>3.1844169849999999</v>
      </c>
      <c r="S462">
        <v>3.1196191679999998</v>
      </c>
      <c r="T462">
        <v>3.0334865720000002</v>
      </c>
      <c r="U462">
        <v>2.9823145331699998</v>
      </c>
    </row>
    <row r="463" spans="1:21" x14ac:dyDescent="0.25">
      <c r="A463" t="s">
        <v>3353</v>
      </c>
      <c r="B463">
        <v>5.2385200000000003</v>
      </c>
      <c r="C463">
        <v>3.9417420810000001</v>
      </c>
      <c r="D463">
        <v>3.7828974460000002</v>
      </c>
      <c r="E463">
        <v>3.7294831739999998</v>
      </c>
      <c r="F463">
        <v>3.9993553469999998</v>
      </c>
      <c r="G463">
        <v>3.83744269</v>
      </c>
      <c r="H463">
        <v>4.0882401230000003</v>
      </c>
      <c r="I463">
        <v>3.4901026979999998</v>
      </c>
      <c r="J463">
        <v>3.838460172</v>
      </c>
      <c r="K463">
        <v>3.7352914199999998</v>
      </c>
      <c r="L463">
        <v>3.4404984029999999</v>
      </c>
      <c r="M463">
        <v>3.49335006</v>
      </c>
      <c r="N463">
        <v>3.666315827</v>
      </c>
      <c r="O463">
        <v>3.6793364980000001</v>
      </c>
      <c r="P463">
        <v>3.6269803920000001</v>
      </c>
      <c r="Q463">
        <v>3.9611243219999999</v>
      </c>
      <c r="R463">
        <v>3.7215392399999998</v>
      </c>
      <c r="S463">
        <v>3.7086476249999998</v>
      </c>
      <c r="T463">
        <v>4.0460743470000002</v>
      </c>
      <c r="U463">
        <v>3.7006434170000002</v>
      </c>
    </row>
    <row r="464" spans="1:21" x14ac:dyDescent="0.25">
      <c r="A464" t="s">
        <v>3193</v>
      </c>
      <c r="B464">
        <v>6.0653100000000002</v>
      </c>
      <c r="C464">
        <v>4.7508701340000004</v>
      </c>
      <c r="D464">
        <v>4.5931124719999996</v>
      </c>
      <c r="E464">
        <v>4.4647995549999999</v>
      </c>
      <c r="F464">
        <v>4.6775331009999999</v>
      </c>
      <c r="G464">
        <v>4.8663611839999996</v>
      </c>
      <c r="H464">
        <v>4.9029977410000001</v>
      </c>
      <c r="I464">
        <v>4.465399508</v>
      </c>
      <c r="J464">
        <v>4.4131158780000002</v>
      </c>
      <c r="K464">
        <v>4.265868523</v>
      </c>
      <c r="L464">
        <v>4.6729588230000001</v>
      </c>
      <c r="M464">
        <v>4.6729588230000001</v>
      </c>
      <c r="N464">
        <v>4.2687962629999996</v>
      </c>
      <c r="O464">
        <v>4.5520211450000003</v>
      </c>
      <c r="P464">
        <v>4.5855519730000003</v>
      </c>
      <c r="Q464">
        <v>4.5346007229999996</v>
      </c>
      <c r="R464">
        <v>4.743424257</v>
      </c>
      <c r="S464">
        <v>4.4379397389999999</v>
      </c>
      <c r="T464">
        <v>4.5765598430000001</v>
      </c>
      <c r="U464">
        <v>4.5157662915000003</v>
      </c>
    </row>
    <row r="465" spans="1:21" x14ac:dyDescent="0.25">
      <c r="A465" t="s">
        <v>2100</v>
      </c>
      <c r="B465">
        <v>4.8869699999999998</v>
      </c>
      <c r="C465">
        <v>3.859660002</v>
      </c>
      <c r="D465">
        <v>3.5646395019999999</v>
      </c>
      <c r="E465">
        <v>3.6163472730000001</v>
      </c>
      <c r="F465">
        <v>3.439981537</v>
      </c>
      <c r="G465">
        <v>4.0818954859999996</v>
      </c>
      <c r="H465">
        <v>3.90824896667</v>
      </c>
      <c r="I465">
        <v>3.6273920450000001</v>
      </c>
      <c r="J465">
        <v>3.3042729309999999</v>
      </c>
      <c r="K465">
        <v>3.3523992809999998</v>
      </c>
      <c r="L465">
        <v>3.464401563</v>
      </c>
      <c r="M465">
        <v>3.3910014070000001</v>
      </c>
      <c r="N465">
        <v>3.4894212859999998</v>
      </c>
      <c r="O465">
        <v>3.4201842509999998</v>
      </c>
      <c r="P465">
        <v>3.7806961879999998</v>
      </c>
      <c r="Q465">
        <v>3.570273856</v>
      </c>
      <c r="R465">
        <v>3.8977547659999998</v>
      </c>
      <c r="S465">
        <v>3.377828611</v>
      </c>
      <c r="T465">
        <v>3.579770919</v>
      </c>
      <c r="U465">
        <v>3.521283092</v>
      </c>
    </row>
    <row r="466" spans="1:21" x14ac:dyDescent="0.25">
      <c r="A466" t="s">
        <v>1916</v>
      </c>
      <c r="B466">
        <v>8.4565599999999996</v>
      </c>
      <c r="C466">
        <v>7.4675378700000001</v>
      </c>
      <c r="D466">
        <v>7.3866177630000003</v>
      </c>
      <c r="E466">
        <v>7.7151132379999998</v>
      </c>
      <c r="F466">
        <v>7.4244793610000004</v>
      </c>
      <c r="G466">
        <v>7.141154931</v>
      </c>
      <c r="H466">
        <v>7.5985771938299997</v>
      </c>
      <c r="I466">
        <v>7.0375383559999998</v>
      </c>
      <c r="J466">
        <v>7.2663626829999997</v>
      </c>
      <c r="K466">
        <v>7.4027174100000002</v>
      </c>
      <c r="L466">
        <v>7.0732602900000003</v>
      </c>
      <c r="M466">
        <v>7.0705202309999997</v>
      </c>
      <c r="N466">
        <v>7.1290779280000001</v>
      </c>
      <c r="O466">
        <v>7.3648833209999998</v>
      </c>
      <c r="P466">
        <v>7.5319747179999998</v>
      </c>
      <c r="Q466">
        <v>7.5945794920000003</v>
      </c>
      <c r="R466">
        <v>7.1752520310000003</v>
      </c>
      <c r="S466">
        <v>7.2227249670000004</v>
      </c>
      <c r="T466">
        <v>6.6713105329999998</v>
      </c>
      <c r="U466">
        <v>7.2116834966700001</v>
      </c>
    </row>
    <row r="467" spans="1:21" x14ac:dyDescent="0.25">
      <c r="A467" t="s">
        <v>3852</v>
      </c>
      <c r="B467">
        <v>8.8717299999999994</v>
      </c>
      <c r="C467">
        <v>7.4783355729999998</v>
      </c>
      <c r="D467">
        <v>7.3170543730000004</v>
      </c>
      <c r="E467">
        <v>7.4276959070000004</v>
      </c>
      <c r="F467">
        <v>7.2458127010000002</v>
      </c>
      <c r="G467">
        <v>7.5042020589999998</v>
      </c>
      <c r="H467">
        <v>7.6408051021699999</v>
      </c>
      <c r="I467">
        <v>7.4178333849999998</v>
      </c>
      <c r="J467">
        <v>7.1573332939999998</v>
      </c>
      <c r="K467">
        <v>7.3669532389999999</v>
      </c>
      <c r="L467">
        <v>7.2469636069999996</v>
      </c>
      <c r="M467">
        <v>7.1116437929999998</v>
      </c>
      <c r="N467">
        <v>7.0956525179999996</v>
      </c>
      <c r="O467">
        <v>7.1315097009999997</v>
      </c>
      <c r="P467">
        <v>7.5596247170000002</v>
      </c>
      <c r="Q467">
        <v>7.2765362480000002</v>
      </c>
      <c r="R467">
        <v>7.1617443969999997</v>
      </c>
      <c r="S467">
        <v>7.2885040749999996</v>
      </c>
      <c r="T467">
        <v>7.2337121949999998</v>
      </c>
      <c r="U467">
        <v>7.2540009307500002</v>
      </c>
    </row>
    <row r="468" spans="1:21" x14ac:dyDescent="0.25">
      <c r="A468" t="s">
        <v>840</v>
      </c>
      <c r="B468">
        <v>8.60778</v>
      </c>
      <c r="C468">
        <v>8.1356000450000003</v>
      </c>
      <c r="D468">
        <v>7.7332286850000003</v>
      </c>
      <c r="E468">
        <v>7.9845182230000002</v>
      </c>
      <c r="F468">
        <v>8.0064450239999996</v>
      </c>
      <c r="G468">
        <v>7.8361428139999996</v>
      </c>
      <c r="H468">
        <v>8.0506191318300004</v>
      </c>
      <c r="I468">
        <v>7.8544952910000001</v>
      </c>
      <c r="J468">
        <v>7.9647298290000004</v>
      </c>
      <c r="K468">
        <v>7.6693879750000002</v>
      </c>
      <c r="L468">
        <v>7.5319960080000001</v>
      </c>
      <c r="M468">
        <v>7.2125432570000001</v>
      </c>
      <c r="N468">
        <v>7.423423831</v>
      </c>
      <c r="O468">
        <v>7.9246176840000002</v>
      </c>
      <c r="P468">
        <v>7.7059756589999999</v>
      </c>
      <c r="Q468">
        <v>7.9440927180000003</v>
      </c>
      <c r="R468">
        <v>7.7482602700000003</v>
      </c>
      <c r="S468">
        <v>7.9195101499999998</v>
      </c>
      <c r="T468">
        <v>7.0704856410000003</v>
      </c>
      <c r="U468">
        <v>7.6641265260799996</v>
      </c>
    </row>
    <row r="469" spans="1:21" x14ac:dyDescent="0.25">
      <c r="A469" t="s">
        <v>1835</v>
      </c>
      <c r="B469">
        <v>6.3907999999999996</v>
      </c>
      <c r="C469">
        <v>5.2118437670000004</v>
      </c>
      <c r="D469">
        <v>5.293429443</v>
      </c>
      <c r="E469">
        <v>5.2095923600000003</v>
      </c>
      <c r="F469">
        <v>5.1066674550000002</v>
      </c>
      <c r="G469">
        <v>5.4467226999999996</v>
      </c>
      <c r="H469">
        <v>5.44317595417</v>
      </c>
      <c r="I469">
        <v>5.345501338</v>
      </c>
      <c r="J469">
        <v>5.4228761409999997</v>
      </c>
      <c r="K469">
        <v>4.7158723370000004</v>
      </c>
      <c r="L469">
        <v>4.8247934680000002</v>
      </c>
      <c r="M469">
        <v>4.7287987080000002</v>
      </c>
      <c r="N469">
        <v>4.9464576390000001</v>
      </c>
      <c r="O469">
        <v>5.0435047370000001</v>
      </c>
      <c r="P469">
        <v>5.0896926980000003</v>
      </c>
      <c r="Q469">
        <v>5.2183150789999999</v>
      </c>
      <c r="R469">
        <v>5.0714455379999999</v>
      </c>
      <c r="S469">
        <v>5.0256625660000003</v>
      </c>
      <c r="T469">
        <v>5.2476444109999996</v>
      </c>
      <c r="U469">
        <v>5.0567137216700004</v>
      </c>
    </row>
    <row r="470" spans="1:21" x14ac:dyDescent="0.25">
      <c r="A470" t="s">
        <v>1710</v>
      </c>
      <c r="B470">
        <v>9.8999299999999995</v>
      </c>
      <c r="C470">
        <v>8.9974218140000009</v>
      </c>
      <c r="D470">
        <v>8.8600823789999996</v>
      </c>
      <c r="E470">
        <v>8.8814864629999999</v>
      </c>
      <c r="F470">
        <v>9.2371107489999993</v>
      </c>
      <c r="G470">
        <v>8.6711398200000005</v>
      </c>
      <c r="H470">
        <v>9.0911952041700008</v>
      </c>
      <c r="I470">
        <v>8.8273572349999991</v>
      </c>
      <c r="J470">
        <v>8.7923397560000005</v>
      </c>
      <c r="K470">
        <v>8.9652142979999994</v>
      </c>
      <c r="L470">
        <v>8.1517492170000008</v>
      </c>
      <c r="M470">
        <v>8.4944443019999998</v>
      </c>
      <c r="N470">
        <v>8.51135777</v>
      </c>
      <c r="O470">
        <v>9.0547072409999991</v>
      </c>
      <c r="P470">
        <v>8.8512223890000001</v>
      </c>
      <c r="Q470">
        <v>8.8918774020000004</v>
      </c>
      <c r="R470">
        <v>8.7393155359999994</v>
      </c>
      <c r="S470">
        <v>8.7120169749999992</v>
      </c>
      <c r="T470">
        <v>8.4679645200000007</v>
      </c>
      <c r="U470">
        <v>8.7049638867500008</v>
      </c>
    </row>
    <row r="471" spans="1:21" x14ac:dyDescent="0.25">
      <c r="A471" t="s">
        <v>2718</v>
      </c>
      <c r="B471">
        <v>6.34389</v>
      </c>
      <c r="C471">
        <v>5.0251462519999999</v>
      </c>
      <c r="D471">
        <v>5.1988779510000001</v>
      </c>
      <c r="E471">
        <v>4.7904974979999997</v>
      </c>
      <c r="F471">
        <v>5.2078277359999996</v>
      </c>
      <c r="G471">
        <v>5.3241113819999999</v>
      </c>
      <c r="H471">
        <v>5.3150584698300003</v>
      </c>
      <c r="I471">
        <v>4.8955208150000002</v>
      </c>
      <c r="J471">
        <v>4.7909397499999997</v>
      </c>
      <c r="K471">
        <v>4.7791757400000003</v>
      </c>
      <c r="L471">
        <v>4.5090136349999996</v>
      </c>
      <c r="M471">
        <v>4.7681876379999997</v>
      </c>
      <c r="N471">
        <v>5.1118450309999997</v>
      </c>
      <c r="O471">
        <v>5.1681944059999996</v>
      </c>
      <c r="P471">
        <v>5.1518224090000002</v>
      </c>
      <c r="Q471">
        <v>5.0510898009999998</v>
      </c>
      <c r="R471">
        <v>5.0548336359999997</v>
      </c>
      <c r="S471">
        <v>5.0163806729999996</v>
      </c>
      <c r="T471">
        <v>4.8507923079999999</v>
      </c>
      <c r="U471">
        <v>4.9289829868300004</v>
      </c>
    </row>
    <row r="472" spans="1:21" x14ac:dyDescent="0.25">
      <c r="A472" t="s">
        <v>1638</v>
      </c>
      <c r="B472">
        <v>9.2008200000000002</v>
      </c>
      <c r="C472">
        <v>7.8699441639999996</v>
      </c>
      <c r="D472">
        <v>8.3858483580000005</v>
      </c>
      <c r="E472">
        <v>8.0632903280000008</v>
      </c>
      <c r="F472">
        <v>8.0603641620000008</v>
      </c>
      <c r="G472">
        <v>8.2493944700000004</v>
      </c>
      <c r="H472">
        <v>8.3049435803300007</v>
      </c>
      <c r="I472">
        <v>7.7260832610000003</v>
      </c>
      <c r="J472">
        <v>7.7357641819999996</v>
      </c>
      <c r="K472">
        <v>7.8656663389999997</v>
      </c>
      <c r="L472">
        <v>7.8730511840000004</v>
      </c>
      <c r="M472">
        <v>7.6535511129999998</v>
      </c>
      <c r="N472">
        <v>7.8852214849999998</v>
      </c>
      <c r="O472">
        <v>7.631340765</v>
      </c>
      <c r="P472">
        <v>8.0319045389999992</v>
      </c>
      <c r="Q472">
        <v>7.9709836559999996</v>
      </c>
      <c r="R472">
        <v>8.1219790500000002</v>
      </c>
      <c r="S472">
        <v>8.2389501660000004</v>
      </c>
      <c r="T472">
        <v>8.2961897439999994</v>
      </c>
      <c r="U472">
        <v>7.9192237903300002</v>
      </c>
    </row>
    <row r="473" spans="1:21" x14ac:dyDescent="0.25">
      <c r="A473" t="s">
        <v>2440</v>
      </c>
      <c r="B473">
        <v>11.498939999999999</v>
      </c>
      <c r="C473">
        <v>10.08628871</v>
      </c>
      <c r="D473">
        <v>10.210789760000001</v>
      </c>
      <c r="E473">
        <v>10.250674160000001</v>
      </c>
      <c r="F473">
        <v>10.116734620000001</v>
      </c>
      <c r="G473">
        <v>10.06136762</v>
      </c>
      <c r="H473">
        <v>10.370799144999999</v>
      </c>
      <c r="I473">
        <v>10.08931396</v>
      </c>
      <c r="J473">
        <v>10.1136284</v>
      </c>
      <c r="K473">
        <v>9.8526203510000006</v>
      </c>
      <c r="L473">
        <v>10.23984862</v>
      </c>
      <c r="M473">
        <v>10.0878259</v>
      </c>
      <c r="N473">
        <v>9.9217881840000004</v>
      </c>
      <c r="O473">
        <v>10.055478580000001</v>
      </c>
      <c r="P473">
        <v>9.8557264419999999</v>
      </c>
      <c r="Q473">
        <v>9.9497013679999995</v>
      </c>
      <c r="R473">
        <v>9.9960700649999996</v>
      </c>
      <c r="S473">
        <v>10.02609451</v>
      </c>
      <c r="T473">
        <v>9.6377718140000006</v>
      </c>
      <c r="U473">
        <v>9.9854890161699998</v>
      </c>
    </row>
    <row r="474" spans="1:21" x14ac:dyDescent="0.25">
      <c r="A474" t="s">
        <v>762</v>
      </c>
      <c r="B474">
        <v>7.4490800000000004</v>
      </c>
      <c r="C474">
        <v>6.4087341259999997</v>
      </c>
      <c r="D474">
        <v>6.2841921000000003</v>
      </c>
      <c r="E474">
        <v>6.4213595760000004</v>
      </c>
      <c r="F474">
        <v>6.3807819239999999</v>
      </c>
      <c r="G474">
        <v>6.2289212840000001</v>
      </c>
      <c r="H474">
        <v>6.5288448350000001</v>
      </c>
      <c r="I474">
        <v>6.0133100490000002</v>
      </c>
      <c r="J474">
        <v>6.1908905179999998</v>
      </c>
      <c r="K474">
        <v>6.4211187719999998</v>
      </c>
      <c r="L474">
        <v>6.1159664930000002</v>
      </c>
      <c r="M474">
        <v>6.0378086890000002</v>
      </c>
      <c r="N474">
        <v>6.2165741570000002</v>
      </c>
      <c r="O474">
        <v>6.2598120249999996</v>
      </c>
      <c r="P474">
        <v>6.095502218</v>
      </c>
      <c r="Q474">
        <v>6.2064185399999996</v>
      </c>
      <c r="R474">
        <v>6.2108574880000003</v>
      </c>
      <c r="S474">
        <v>6.2642160530000002</v>
      </c>
      <c r="T474">
        <v>5.6965392430000001</v>
      </c>
      <c r="U474">
        <v>6.1440845204199999</v>
      </c>
    </row>
    <row r="475" spans="1:21" x14ac:dyDescent="0.25">
      <c r="A475" t="s">
        <v>166</v>
      </c>
      <c r="B475">
        <v>9.0473599999999994</v>
      </c>
      <c r="C475">
        <v>8.3001397279999996</v>
      </c>
      <c r="D475">
        <v>8.3509273240000006</v>
      </c>
      <c r="E475">
        <v>8.2881362599999999</v>
      </c>
      <c r="F475">
        <v>8.3191143820000004</v>
      </c>
      <c r="G475">
        <v>8.3889966529999995</v>
      </c>
      <c r="H475">
        <v>8.4491123911700008</v>
      </c>
      <c r="I475">
        <v>8.1213428019999991</v>
      </c>
      <c r="J475">
        <v>8.1317581109999999</v>
      </c>
      <c r="K475">
        <v>8.0786296639999993</v>
      </c>
      <c r="L475">
        <v>8.1538833709999992</v>
      </c>
      <c r="M475">
        <v>7.9177091989999999</v>
      </c>
      <c r="N475">
        <v>8.2828080079999999</v>
      </c>
      <c r="O475">
        <v>8.3259901369999998</v>
      </c>
      <c r="P475">
        <v>8.1865330709999995</v>
      </c>
      <c r="Q475">
        <v>7.988314087</v>
      </c>
      <c r="R475">
        <v>8.2191145040000002</v>
      </c>
      <c r="S475">
        <v>7.9609634869999999</v>
      </c>
      <c r="T475">
        <v>7.4067993039999998</v>
      </c>
      <c r="U475">
        <v>8.0644871454199993</v>
      </c>
    </row>
    <row r="476" spans="1:21" x14ac:dyDescent="0.25">
      <c r="A476" t="s">
        <v>706</v>
      </c>
      <c r="B476">
        <v>4.6207200000000004</v>
      </c>
      <c r="C476">
        <v>3.6068081279999999</v>
      </c>
      <c r="D476">
        <v>3.6068081279999999</v>
      </c>
      <c r="E476">
        <v>3.844190872</v>
      </c>
      <c r="F476">
        <v>3.3567735459999999</v>
      </c>
      <c r="G476">
        <v>3.630625019</v>
      </c>
      <c r="H476">
        <v>3.7776542821699999</v>
      </c>
      <c r="I476">
        <v>3.69818851</v>
      </c>
      <c r="J476">
        <v>3.7922586229999999</v>
      </c>
      <c r="K476">
        <v>3.3481372500000002</v>
      </c>
      <c r="L476">
        <v>3.3957918070000002</v>
      </c>
      <c r="M476">
        <v>3.1090186989999999</v>
      </c>
      <c r="N476">
        <v>3.472103878</v>
      </c>
      <c r="O476">
        <v>3.3488588130000001</v>
      </c>
      <c r="P476">
        <v>3.3308264250000001</v>
      </c>
      <c r="Q476">
        <v>3.1936342</v>
      </c>
      <c r="R476">
        <v>3.4023755759999998</v>
      </c>
      <c r="S476">
        <v>3.3305816020000001</v>
      </c>
      <c r="T476">
        <v>3.2956222589999999</v>
      </c>
      <c r="U476">
        <v>3.3931164701699998</v>
      </c>
    </row>
    <row r="477" spans="1:21" x14ac:dyDescent="0.25">
      <c r="A477" t="s">
        <v>591</v>
      </c>
      <c r="B477">
        <v>4.4459099999999996</v>
      </c>
      <c r="C477">
        <v>3.5419061759999999</v>
      </c>
      <c r="D477">
        <v>3.3902642260000002</v>
      </c>
      <c r="E477">
        <v>3.3098529179999998</v>
      </c>
      <c r="F477">
        <v>3.4206309180000001</v>
      </c>
      <c r="G477">
        <v>3.6543058560000001</v>
      </c>
      <c r="H477">
        <v>3.62714501567</v>
      </c>
      <c r="I477">
        <v>3.1313727619999998</v>
      </c>
      <c r="J477">
        <v>3.4567068010000002</v>
      </c>
      <c r="K477">
        <v>3.4946960389999999</v>
      </c>
      <c r="L477">
        <v>3.0823298010000002</v>
      </c>
      <c r="M477">
        <v>2.8305067230000001</v>
      </c>
      <c r="N477">
        <v>3.046619078</v>
      </c>
      <c r="O477">
        <v>3.1936219530000001</v>
      </c>
      <c r="P477">
        <v>3.4093538470000002</v>
      </c>
      <c r="Q477">
        <v>3.4176238919999999</v>
      </c>
      <c r="R477">
        <v>3.2835693340000001</v>
      </c>
      <c r="S477">
        <v>3.1842734070000001</v>
      </c>
      <c r="T477">
        <v>3.3899169520000001</v>
      </c>
      <c r="U477">
        <v>3.2433825490800001</v>
      </c>
    </row>
    <row r="478" spans="1:21" x14ac:dyDescent="0.25">
      <c r="A478" t="s">
        <v>4179</v>
      </c>
      <c r="B478">
        <v>8.8719900000000003</v>
      </c>
      <c r="C478">
        <v>7.9839408939999998</v>
      </c>
      <c r="D478">
        <v>8.7706844999999998</v>
      </c>
      <c r="E478">
        <v>8.19959916</v>
      </c>
      <c r="F478">
        <v>8.4482049050000008</v>
      </c>
      <c r="G478">
        <v>8.5335321749999995</v>
      </c>
      <c r="H478">
        <v>8.4679919389999991</v>
      </c>
      <c r="I478">
        <v>7.7470140340000002</v>
      </c>
      <c r="J478">
        <v>7.8297101390000003</v>
      </c>
      <c r="K478">
        <v>8.4615139169999996</v>
      </c>
      <c r="L478">
        <v>8.0198134169999999</v>
      </c>
      <c r="M478">
        <v>7.8891586470000004</v>
      </c>
      <c r="N478">
        <v>8.5227160259999994</v>
      </c>
      <c r="O478">
        <v>8.1297948529999999</v>
      </c>
      <c r="P478">
        <v>8.1027313289999991</v>
      </c>
      <c r="Q478">
        <v>8.0032800579999996</v>
      </c>
      <c r="R478">
        <v>7.9107904019999999</v>
      </c>
      <c r="S478">
        <v>8.8712852689999995</v>
      </c>
      <c r="T478">
        <v>7.5273605699999999</v>
      </c>
      <c r="U478">
        <v>8.0845973884200006</v>
      </c>
    </row>
    <row r="479" spans="1:21" x14ac:dyDescent="0.25">
      <c r="A479" t="s">
        <v>2582</v>
      </c>
      <c r="B479">
        <v>7.8777400000000002</v>
      </c>
      <c r="C479">
        <v>6.6937545289999996</v>
      </c>
      <c r="D479">
        <v>6.4713422009999997</v>
      </c>
      <c r="E479">
        <v>6.4711685680000004</v>
      </c>
      <c r="F479">
        <v>6.7607600010000004</v>
      </c>
      <c r="G479">
        <v>6.4992980610000002</v>
      </c>
      <c r="H479">
        <v>6.7956772266699996</v>
      </c>
      <c r="I479">
        <v>6.4839850090000004</v>
      </c>
      <c r="J479">
        <v>6.2351123419999999</v>
      </c>
      <c r="K479">
        <v>6.4318177439999999</v>
      </c>
      <c r="L479">
        <v>6.2293316049999996</v>
      </c>
      <c r="M479">
        <v>6.2446336560000004</v>
      </c>
      <c r="N479">
        <v>6.1150598340000002</v>
      </c>
      <c r="O479">
        <v>6.531422525</v>
      </c>
      <c r="P479">
        <v>6.4298471939999997</v>
      </c>
      <c r="Q479">
        <v>6.6302469110000004</v>
      </c>
      <c r="R479">
        <v>6.5303632690000004</v>
      </c>
      <c r="S479">
        <v>6.3860915409999999</v>
      </c>
      <c r="T479">
        <v>6.6996118200000003</v>
      </c>
      <c r="U479">
        <v>6.4122936208299999</v>
      </c>
    </row>
    <row r="480" spans="1:21" x14ac:dyDescent="0.25">
      <c r="A480" t="s">
        <v>3770</v>
      </c>
      <c r="B480">
        <v>4.79671</v>
      </c>
      <c r="C480">
        <v>3.319333608</v>
      </c>
      <c r="D480">
        <v>3.405507106</v>
      </c>
      <c r="E480">
        <v>3.3117544379999999</v>
      </c>
      <c r="F480">
        <v>3.3602086400000002</v>
      </c>
      <c r="G480">
        <v>3.3981284120000002</v>
      </c>
      <c r="H480">
        <v>3.598607034</v>
      </c>
      <c r="I480">
        <v>2.8841800150000001</v>
      </c>
      <c r="J480">
        <v>3.1782347099999999</v>
      </c>
      <c r="K480">
        <v>3.2226013450000002</v>
      </c>
      <c r="L480">
        <v>3.295945406</v>
      </c>
      <c r="M480">
        <v>2.9835797620000002</v>
      </c>
      <c r="N480">
        <v>3.4226009030000002</v>
      </c>
      <c r="O480">
        <v>3.1431099429999998</v>
      </c>
      <c r="P480">
        <v>3.2218206149999999</v>
      </c>
      <c r="Q480">
        <v>3.3446109329999998</v>
      </c>
      <c r="R480">
        <v>3.170833553</v>
      </c>
      <c r="S480">
        <v>3.2515487950000002</v>
      </c>
      <c r="T480">
        <v>3.4646491429999999</v>
      </c>
      <c r="U480">
        <v>3.2153095935799998</v>
      </c>
    </row>
    <row r="481" spans="1:21" x14ac:dyDescent="0.25">
      <c r="A481" t="s">
        <v>4108</v>
      </c>
      <c r="B481">
        <v>8.8781300000000005</v>
      </c>
      <c r="C481">
        <v>7.6419822599999998</v>
      </c>
      <c r="D481">
        <v>7.9214222889999997</v>
      </c>
      <c r="E481">
        <v>8.0879341139999994</v>
      </c>
      <c r="F481">
        <v>7.7862542799999996</v>
      </c>
      <c r="G481">
        <v>7.4867776199999998</v>
      </c>
      <c r="H481">
        <v>7.9670834271700004</v>
      </c>
      <c r="I481">
        <v>7.6058570420000002</v>
      </c>
      <c r="J481">
        <v>7.6156753200000002</v>
      </c>
      <c r="K481">
        <v>7.7219694600000004</v>
      </c>
      <c r="L481">
        <v>7.8998191430000002</v>
      </c>
      <c r="M481">
        <v>7.4328584759999998</v>
      </c>
      <c r="N481">
        <v>7.4383742039999996</v>
      </c>
      <c r="O481">
        <v>7.9653533789999997</v>
      </c>
      <c r="P481">
        <v>7.472204015</v>
      </c>
      <c r="Q481">
        <v>7.7049486209999998</v>
      </c>
      <c r="R481">
        <v>7.6194814729999996</v>
      </c>
      <c r="S481">
        <v>7.6666775769999997</v>
      </c>
      <c r="T481">
        <v>6.8637069650000004</v>
      </c>
      <c r="U481">
        <v>7.5839104729200004</v>
      </c>
    </row>
    <row r="482" spans="1:21" x14ac:dyDescent="0.25">
      <c r="A482" t="s">
        <v>2764</v>
      </c>
      <c r="B482">
        <v>8.1769599999999993</v>
      </c>
      <c r="C482">
        <v>6.703075407</v>
      </c>
      <c r="D482">
        <v>7.0437678860000004</v>
      </c>
      <c r="E482">
        <v>6.6540446199999996</v>
      </c>
      <c r="F482">
        <v>6.9121045690000003</v>
      </c>
      <c r="G482">
        <v>7.045931811</v>
      </c>
      <c r="H482">
        <v>7.0893140488300004</v>
      </c>
      <c r="I482">
        <v>6.5124573440000004</v>
      </c>
      <c r="J482">
        <v>6.6731794119999996</v>
      </c>
      <c r="K482">
        <v>7.0486231830000001</v>
      </c>
      <c r="L482">
        <v>6.4974407940000001</v>
      </c>
      <c r="M482">
        <v>6.5914906020000004</v>
      </c>
      <c r="N482">
        <v>6.6265185430000004</v>
      </c>
      <c r="O482">
        <v>6.6539019069999998</v>
      </c>
      <c r="P482">
        <v>6.7057987910000003</v>
      </c>
      <c r="Q482">
        <v>6.7731903019999997</v>
      </c>
      <c r="R482">
        <v>6.6386534829999997</v>
      </c>
      <c r="S482">
        <v>6.926480389</v>
      </c>
      <c r="T482">
        <v>6.8274471270000001</v>
      </c>
      <c r="U482">
        <v>6.7062651564199998</v>
      </c>
    </row>
    <row r="483" spans="1:21" x14ac:dyDescent="0.25">
      <c r="A483" t="s">
        <v>2320</v>
      </c>
      <c r="B483">
        <v>7.73447</v>
      </c>
      <c r="C483">
        <v>6.4614098069999999</v>
      </c>
      <c r="D483">
        <v>6.5038579409999997</v>
      </c>
      <c r="E483">
        <v>6.6051666329999996</v>
      </c>
      <c r="F483">
        <v>6.4013279159999996</v>
      </c>
      <c r="G483">
        <v>6.4205693029999997</v>
      </c>
      <c r="H483">
        <v>6.68780026667</v>
      </c>
      <c r="I483">
        <v>6.2765036739999998</v>
      </c>
      <c r="J483">
        <v>6.3628841439999997</v>
      </c>
      <c r="K483">
        <v>6.101293804</v>
      </c>
      <c r="L483">
        <v>6.0267278830000004</v>
      </c>
      <c r="M483">
        <v>5.9637854130000001</v>
      </c>
      <c r="N483">
        <v>6.2340583260000004</v>
      </c>
      <c r="O483">
        <v>6.4120945320000002</v>
      </c>
      <c r="P483">
        <v>6.3156229289999999</v>
      </c>
      <c r="Q483">
        <v>6.6601063910000002</v>
      </c>
      <c r="R483">
        <v>6.3887744709999996</v>
      </c>
      <c r="S483">
        <v>6.5031111849999998</v>
      </c>
      <c r="T483">
        <v>6.4122681960000003</v>
      </c>
      <c r="U483">
        <v>6.3047692456700002</v>
      </c>
    </row>
    <row r="484" spans="1:21" x14ac:dyDescent="0.25">
      <c r="A484" t="s">
        <v>2266</v>
      </c>
      <c r="B484">
        <v>5.8844799999999999</v>
      </c>
      <c r="C484">
        <v>4.4643093589999996</v>
      </c>
      <c r="D484">
        <v>4.7145614419999999</v>
      </c>
      <c r="E484">
        <v>4.4716615170000003</v>
      </c>
      <c r="F484">
        <v>4.4981093870000004</v>
      </c>
      <c r="G484">
        <v>4.7790986870000003</v>
      </c>
      <c r="H484">
        <v>4.8020367320000004</v>
      </c>
      <c r="I484">
        <v>4.1643374580000003</v>
      </c>
      <c r="J484">
        <v>4.537789042</v>
      </c>
      <c r="K484">
        <v>4.1984097</v>
      </c>
      <c r="L484">
        <v>4.4490087000000003</v>
      </c>
      <c r="M484">
        <v>4.3565788000000003</v>
      </c>
      <c r="N484">
        <v>4.4490087000000003</v>
      </c>
      <c r="O484">
        <v>4.4931295120000003</v>
      </c>
      <c r="P484">
        <v>4.4040850159999998</v>
      </c>
      <c r="Q484">
        <v>4.6733550639999999</v>
      </c>
      <c r="R484">
        <v>4.4317389890000003</v>
      </c>
      <c r="S484">
        <v>4.6034910389999997</v>
      </c>
      <c r="T484">
        <v>4.2787795639999997</v>
      </c>
      <c r="U484">
        <v>4.4199759653299999</v>
      </c>
    </row>
    <row r="485" spans="1:21" x14ac:dyDescent="0.25">
      <c r="A485" t="s">
        <v>3197</v>
      </c>
      <c r="B485">
        <v>6.5957100000000004</v>
      </c>
      <c r="C485">
        <v>5.2164193030000003</v>
      </c>
      <c r="D485">
        <v>5.218553129</v>
      </c>
      <c r="E485">
        <v>5.1739129520000002</v>
      </c>
      <c r="F485">
        <v>5.023664621</v>
      </c>
      <c r="G485">
        <v>5.430128281</v>
      </c>
      <c r="H485">
        <v>5.4430647143300002</v>
      </c>
      <c r="I485">
        <v>4.7564187130000004</v>
      </c>
      <c r="J485">
        <v>5.0264143829999997</v>
      </c>
      <c r="K485">
        <v>5.1036655529999999</v>
      </c>
      <c r="L485">
        <v>5.1574327530000001</v>
      </c>
      <c r="M485">
        <v>4.9030295720000003</v>
      </c>
      <c r="N485">
        <v>5.009276324</v>
      </c>
      <c r="O485">
        <v>5.0586061290000002</v>
      </c>
      <c r="P485">
        <v>5.0990621349999996</v>
      </c>
      <c r="Q485">
        <v>5.0858275910000001</v>
      </c>
      <c r="R485">
        <v>5.2761711949999999</v>
      </c>
      <c r="S485">
        <v>5.2713578090000004</v>
      </c>
      <c r="T485">
        <v>4.9937768499999997</v>
      </c>
      <c r="U485">
        <v>5.0617532505799998</v>
      </c>
    </row>
    <row r="486" spans="1:21" x14ac:dyDescent="0.25">
      <c r="A486" t="s">
        <v>2072</v>
      </c>
      <c r="B486">
        <v>6.4181600000000003</v>
      </c>
      <c r="C486">
        <v>5.3285737620000004</v>
      </c>
      <c r="D486">
        <v>5.546324759</v>
      </c>
      <c r="E486">
        <v>5.3875019540000002</v>
      </c>
      <c r="F486">
        <v>5.7136340900000002</v>
      </c>
      <c r="G486">
        <v>5.2240939690000001</v>
      </c>
      <c r="H486">
        <v>5.6030480889999996</v>
      </c>
      <c r="I486">
        <v>4.8023611209999997</v>
      </c>
      <c r="J486">
        <v>5.1361733320000003</v>
      </c>
      <c r="K486">
        <v>5.69163833</v>
      </c>
      <c r="L486">
        <v>4.9676194750000002</v>
      </c>
      <c r="M486">
        <v>4.9721439939999996</v>
      </c>
      <c r="N486">
        <v>5.0015193130000002</v>
      </c>
      <c r="O486">
        <v>5.4000032029999998</v>
      </c>
      <c r="P486">
        <v>5.4666675830000004</v>
      </c>
      <c r="Q486">
        <v>5.4019692279999996</v>
      </c>
      <c r="R486">
        <v>5.1994642359999999</v>
      </c>
      <c r="S486">
        <v>5.4631869640000001</v>
      </c>
      <c r="T486">
        <v>5.1598588139999997</v>
      </c>
      <c r="U486">
        <v>5.2218837994199996</v>
      </c>
    </row>
    <row r="487" spans="1:21" x14ac:dyDescent="0.25">
      <c r="A487" t="s">
        <v>4030</v>
      </c>
      <c r="B487">
        <v>7.45946</v>
      </c>
      <c r="C487">
        <v>6.441510171</v>
      </c>
      <c r="D487">
        <v>6.2201274279999996</v>
      </c>
      <c r="E487">
        <v>6.1584570999999997</v>
      </c>
      <c r="F487">
        <v>6.3815784820000001</v>
      </c>
      <c r="G487">
        <v>6.4565537979999998</v>
      </c>
      <c r="H487">
        <v>6.5196144965</v>
      </c>
      <c r="I487">
        <v>5.922236463</v>
      </c>
      <c r="J487">
        <v>6.1478636919999996</v>
      </c>
      <c r="K487">
        <v>5.8631412430000003</v>
      </c>
      <c r="L487">
        <v>5.7721810309999997</v>
      </c>
      <c r="M487">
        <v>6.0326472359999999</v>
      </c>
      <c r="N487">
        <v>6.1140331320000003</v>
      </c>
      <c r="O487">
        <v>6.2990404529999999</v>
      </c>
      <c r="P487">
        <v>6.101698549</v>
      </c>
      <c r="Q487">
        <v>6.3046603790000004</v>
      </c>
      <c r="R487">
        <v>6.8370345549999998</v>
      </c>
      <c r="S487">
        <v>6.3525608250000003</v>
      </c>
      <c r="T487">
        <v>5.9244839999999996</v>
      </c>
      <c r="U487">
        <v>6.1392984631700003</v>
      </c>
    </row>
    <row r="488" spans="1:21" x14ac:dyDescent="0.25">
      <c r="A488" t="s">
        <v>1756</v>
      </c>
      <c r="B488">
        <v>5.61707</v>
      </c>
      <c r="C488">
        <v>4.6744970050000001</v>
      </c>
      <c r="D488">
        <v>4.3733946509999999</v>
      </c>
      <c r="E488">
        <v>4.7719551219999996</v>
      </c>
      <c r="F488">
        <v>4.6062380020000004</v>
      </c>
      <c r="G488">
        <v>4.1934809089999998</v>
      </c>
      <c r="H488">
        <v>4.7061059481700003</v>
      </c>
      <c r="I488">
        <v>4.4097559789999998</v>
      </c>
      <c r="J488">
        <v>4.1955456729999998</v>
      </c>
      <c r="K488">
        <v>4.5000608309999999</v>
      </c>
      <c r="L488">
        <v>4.7016506119999999</v>
      </c>
      <c r="M488">
        <v>4.4972340180000003</v>
      </c>
      <c r="N488">
        <v>4.1545678529999996</v>
      </c>
      <c r="O488">
        <v>4.2613841150000003</v>
      </c>
      <c r="P488">
        <v>4.2827077019999997</v>
      </c>
      <c r="Q488">
        <v>4.1156822159999997</v>
      </c>
      <c r="R488">
        <v>4.3706915610000001</v>
      </c>
      <c r="S488">
        <v>4.4177370729999996</v>
      </c>
      <c r="T488">
        <v>4.0033653999999999</v>
      </c>
      <c r="U488">
        <v>4.3258652527499999</v>
      </c>
    </row>
    <row r="489" spans="1:21" x14ac:dyDescent="0.25">
      <c r="A489" t="s">
        <v>1341</v>
      </c>
      <c r="B489">
        <v>8.9927700000000002</v>
      </c>
      <c r="C489">
        <v>8.1011101290000003</v>
      </c>
      <c r="D489">
        <v>7.7761096439999999</v>
      </c>
      <c r="E489">
        <v>8.1299483269999993</v>
      </c>
      <c r="F489">
        <v>7.8158346910000001</v>
      </c>
      <c r="G489">
        <v>7.8689789929999998</v>
      </c>
      <c r="H489">
        <v>8.1141252973300002</v>
      </c>
      <c r="I489">
        <v>7.9606957100000004</v>
      </c>
      <c r="J489">
        <v>7.9780551790000001</v>
      </c>
      <c r="K489">
        <v>7.8247837699999998</v>
      </c>
      <c r="L489">
        <v>7.4936163489999998</v>
      </c>
      <c r="M489">
        <v>7.4143079209999998</v>
      </c>
      <c r="N489">
        <v>7.3954003899999998</v>
      </c>
      <c r="O489">
        <v>7.8499494380000003</v>
      </c>
      <c r="P489">
        <v>7.6469462110000004</v>
      </c>
      <c r="Q489">
        <v>7.8233163619999999</v>
      </c>
      <c r="R489">
        <v>7.9360649929999996</v>
      </c>
      <c r="S489">
        <v>7.8481149160000001</v>
      </c>
      <c r="T489">
        <v>7.6408121009999999</v>
      </c>
      <c r="U489">
        <v>7.7343386116700001</v>
      </c>
    </row>
    <row r="490" spans="1:21" x14ac:dyDescent="0.25">
      <c r="A490" t="s">
        <v>2607</v>
      </c>
      <c r="B490">
        <v>8.2943099999999994</v>
      </c>
      <c r="C490">
        <v>7.2241660679999997</v>
      </c>
      <c r="D490">
        <v>7.3733106980000001</v>
      </c>
      <c r="E490">
        <v>7.2069207310000003</v>
      </c>
      <c r="F490">
        <v>7.1461336109999998</v>
      </c>
      <c r="G490">
        <v>7.5544067589999999</v>
      </c>
      <c r="H490">
        <v>7.4665413111700003</v>
      </c>
      <c r="I490">
        <v>7.1201436500000002</v>
      </c>
      <c r="J490">
        <v>7.2629701669999998</v>
      </c>
      <c r="K490">
        <v>6.8171963309999999</v>
      </c>
      <c r="L490">
        <v>6.7932329170000001</v>
      </c>
      <c r="M490">
        <v>6.5454266189999997</v>
      </c>
      <c r="N490">
        <v>6.8656806120000002</v>
      </c>
      <c r="O490">
        <v>6.9928855150000002</v>
      </c>
      <c r="P490">
        <v>7.2578841900000004</v>
      </c>
      <c r="Q490">
        <v>7.435861396</v>
      </c>
      <c r="R490">
        <v>7.2386373429999997</v>
      </c>
      <c r="S490">
        <v>7.3021590449999998</v>
      </c>
      <c r="T490">
        <v>7.4092047130000003</v>
      </c>
      <c r="U490">
        <v>7.0867735415000004</v>
      </c>
    </row>
    <row r="491" spans="1:21" x14ac:dyDescent="0.25">
      <c r="A491" t="s">
        <v>3345</v>
      </c>
      <c r="B491">
        <v>6.7909199999999998</v>
      </c>
      <c r="C491">
        <v>5.4749612189999999</v>
      </c>
      <c r="D491">
        <v>5.5552966039999996</v>
      </c>
      <c r="E491">
        <v>5.6088288329999996</v>
      </c>
      <c r="F491">
        <v>5.3711468089999999</v>
      </c>
      <c r="G491">
        <v>5.5525978780000003</v>
      </c>
      <c r="H491">
        <v>5.7256252238299998</v>
      </c>
      <c r="I491">
        <v>4.9946985450000003</v>
      </c>
      <c r="J491">
        <v>5.2069646970000001</v>
      </c>
      <c r="K491">
        <v>5.3810734929999997</v>
      </c>
      <c r="L491">
        <v>5.383325471</v>
      </c>
      <c r="M491">
        <v>5.0525470600000002</v>
      </c>
      <c r="N491">
        <v>5.4270942040000003</v>
      </c>
      <c r="O491">
        <v>5.6126370950000002</v>
      </c>
      <c r="P491">
        <v>5.5947281809999998</v>
      </c>
      <c r="Q491">
        <v>5.5401382440000004</v>
      </c>
      <c r="R491">
        <v>5.5556553280000003</v>
      </c>
      <c r="S491">
        <v>5.3298398569999996</v>
      </c>
      <c r="T491">
        <v>5.0762883350000001</v>
      </c>
      <c r="U491">
        <v>5.3462492091699998</v>
      </c>
    </row>
    <row r="492" spans="1:21" x14ac:dyDescent="0.25">
      <c r="A492" t="s">
        <v>4161</v>
      </c>
      <c r="B492">
        <v>4.3451000000000004</v>
      </c>
      <c r="C492">
        <v>3.0483385369999998</v>
      </c>
      <c r="D492">
        <v>3.0645960620000001</v>
      </c>
      <c r="E492">
        <v>3.0930621739999999</v>
      </c>
      <c r="F492">
        <v>3.0115235330000001</v>
      </c>
      <c r="G492">
        <v>3.0431364360000002</v>
      </c>
      <c r="H492">
        <v>3.2676261236699999</v>
      </c>
      <c r="I492">
        <v>2.6452451020000001</v>
      </c>
      <c r="J492">
        <v>2.7949788029999998</v>
      </c>
      <c r="K492">
        <v>2.4279129930000001</v>
      </c>
      <c r="L492">
        <v>2.8086839549999998</v>
      </c>
      <c r="M492">
        <v>2.7714497950000001</v>
      </c>
      <c r="N492">
        <v>2.832583149</v>
      </c>
      <c r="O492">
        <v>3.0464777060000001</v>
      </c>
      <c r="P492">
        <v>2.7596614989999999</v>
      </c>
      <c r="Q492">
        <v>3.2662229379999999</v>
      </c>
      <c r="R492">
        <v>3.045458912</v>
      </c>
      <c r="S492">
        <v>3.0405778300000001</v>
      </c>
      <c r="T492">
        <v>3.2211954010000001</v>
      </c>
      <c r="U492">
        <v>2.8883706735799999</v>
      </c>
    </row>
    <row r="493" spans="1:21" x14ac:dyDescent="0.25">
      <c r="A493" t="s">
        <v>2213</v>
      </c>
      <c r="B493">
        <v>7.9102899999999998</v>
      </c>
      <c r="C493">
        <v>6.6495972529999996</v>
      </c>
      <c r="D493">
        <v>6.6611746749999998</v>
      </c>
      <c r="E493">
        <v>6.6520932049999999</v>
      </c>
      <c r="F493">
        <v>6.6435949340000002</v>
      </c>
      <c r="G493">
        <v>6.6515716180000002</v>
      </c>
      <c r="H493">
        <v>6.8613869474999998</v>
      </c>
      <c r="I493">
        <v>6.1469411999999997</v>
      </c>
      <c r="J493">
        <v>6.411380039</v>
      </c>
      <c r="K493">
        <v>6.441936653</v>
      </c>
      <c r="L493">
        <v>6.4531972900000003</v>
      </c>
      <c r="M493">
        <v>6.3764911509999997</v>
      </c>
      <c r="N493">
        <v>6.6361594510000002</v>
      </c>
      <c r="O493">
        <v>6.5905616629999999</v>
      </c>
      <c r="P493">
        <v>6.7241059280000002</v>
      </c>
      <c r="Q493">
        <v>6.6518121670000001</v>
      </c>
      <c r="R493">
        <v>6.5550076910000001</v>
      </c>
      <c r="S493">
        <v>6.6485246480000004</v>
      </c>
      <c r="T493">
        <v>6.1549774179999996</v>
      </c>
      <c r="U493">
        <v>6.4825912749199999</v>
      </c>
    </row>
    <row r="494" spans="1:21" x14ac:dyDescent="0.25">
      <c r="A494" t="s">
        <v>4137</v>
      </c>
      <c r="B494">
        <v>8.6690100000000001</v>
      </c>
      <c r="C494">
        <v>7.5244776629999999</v>
      </c>
      <c r="D494">
        <v>7.6268431220000004</v>
      </c>
      <c r="E494">
        <v>7.6970499119999998</v>
      </c>
      <c r="F494">
        <v>7.4949735019999997</v>
      </c>
      <c r="G494">
        <v>7.5300737509999998</v>
      </c>
      <c r="H494">
        <v>7.7570713250000001</v>
      </c>
      <c r="I494">
        <v>7.52292557</v>
      </c>
      <c r="J494">
        <v>7.3286882999999996</v>
      </c>
      <c r="K494">
        <v>7.3271373080000002</v>
      </c>
      <c r="L494">
        <v>7.0888129209999997</v>
      </c>
      <c r="M494">
        <v>7.0527209219999998</v>
      </c>
      <c r="N494">
        <v>7.393827334</v>
      </c>
      <c r="O494">
        <v>7.5452273999999999</v>
      </c>
      <c r="P494">
        <v>7.7388476839999996</v>
      </c>
      <c r="Q494">
        <v>7.9062720799999999</v>
      </c>
      <c r="R494">
        <v>7.2574127300000004</v>
      </c>
      <c r="S494">
        <v>7.5566613179999997</v>
      </c>
      <c r="T494">
        <v>6.8256331169999997</v>
      </c>
      <c r="U494">
        <v>7.378680557</v>
      </c>
    </row>
    <row r="495" spans="1:21" x14ac:dyDescent="0.25">
      <c r="A495" t="s">
        <v>2390</v>
      </c>
      <c r="B495">
        <v>9.3126800000000003</v>
      </c>
      <c r="C495">
        <v>8.1281739969999993</v>
      </c>
      <c r="D495">
        <v>7.9201624209999997</v>
      </c>
      <c r="E495">
        <v>7.9991909699999999</v>
      </c>
      <c r="F495">
        <v>8.0858507639999999</v>
      </c>
      <c r="G495">
        <v>7.9752841820000002</v>
      </c>
      <c r="H495">
        <v>8.2368903889999991</v>
      </c>
      <c r="I495">
        <v>8.20038628</v>
      </c>
      <c r="J495">
        <v>8.1337176450000008</v>
      </c>
      <c r="K495">
        <v>7.8138357020000004</v>
      </c>
      <c r="L495">
        <v>7.8639892079999996</v>
      </c>
      <c r="M495">
        <v>7.7046073789999996</v>
      </c>
      <c r="N495">
        <v>7.6894530410000002</v>
      </c>
      <c r="O495">
        <v>7.7883032060000001</v>
      </c>
      <c r="P495">
        <v>7.6227121840000001</v>
      </c>
      <c r="Q495">
        <v>7.8008205259999999</v>
      </c>
      <c r="R495">
        <v>7.8892906219999999</v>
      </c>
      <c r="S495">
        <v>7.8057185569999996</v>
      </c>
      <c r="T495">
        <v>7.9893367380000004</v>
      </c>
      <c r="U495">
        <v>7.8585142573300004</v>
      </c>
    </row>
    <row r="496" spans="1:21" x14ac:dyDescent="0.25">
      <c r="A496" t="s">
        <v>881</v>
      </c>
      <c r="B496">
        <v>6.5027999999999997</v>
      </c>
      <c r="C496">
        <v>5.475182437</v>
      </c>
      <c r="D496">
        <v>6.1140309630000003</v>
      </c>
      <c r="E496">
        <v>5.6669633340000001</v>
      </c>
      <c r="F496">
        <v>5.8579681499999996</v>
      </c>
      <c r="G496">
        <v>5.8740669959999998</v>
      </c>
      <c r="H496">
        <v>5.9151686466699998</v>
      </c>
      <c r="I496">
        <v>5.7045897349999999</v>
      </c>
      <c r="J496">
        <v>5.5138811460000001</v>
      </c>
      <c r="K496">
        <v>5.7206392179999996</v>
      </c>
      <c r="L496">
        <v>4.997102333</v>
      </c>
      <c r="M496">
        <v>5.1668127789999998</v>
      </c>
      <c r="N496">
        <v>5.6887449879999998</v>
      </c>
      <c r="O496">
        <v>5.3131090800000003</v>
      </c>
      <c r="P496">
        <v>5.8092546120000002</v>
      </c>
      <c r="Q496">
        <v>5.6350347879999996</v>
      </c>
      <c r="R496">
        <v>5.4646377260000003</v>
      </c>
      <c r="S496">
        <v>5.8465756710000001</v>
      </c>
      <c r="T496">
        <v>5.5822350829999996</v>
      </c>
      <c r="U496">
        <v>5.5368847632499998</v>
      </c>
    </row>
    <row r="497" spans="1:21" x14ac:dyDescent="0.25">
      <c r="A497" t="s">
        <v>350</v>
      </c>
      <c r="B497">
        <v>3.6843599999999999</v>
      </c>
      <c r="C497">
        <v>2.902174392</v>
      </c>
      <c r="D497">
        <v>2.5093039660000001</v>
      </c>
      <c r="E497">
        <v>2.7628200359999999</v>
      </c>
      <c r="F497">
        <v>2.5002623239999999</v>
      </c>
      <c r="G497">
        <v>2.8546361</v>
      </c>
      <c r="H497">
        <v>2.8689261363299998</v>
      </c>
      <c r="I497">
        <v>2.2994055800000002</v>
      </c>
      <c r="J497">
        <v>2.5329304119999998</v>
      </c>
      <c r="K497">
        <v>2.3908965449999999</v>
      </c>
      <c r="L497">
        <v>2.4820902839999999</v>
      </c>
      <c r="M497">
        <v>2.4122713560000002</v>
      </c>
      <c r="N497">
        <v>2.2457808969999999</v>
      </c>
      <c r="O497">
        <v>2.5757363049999999</v>
      </c>
      <c r="P497">
        <v>2.7031864429999999</v>
      </c>
      <c r="Q497">
        <v>2.625605712</v>
      </c>
      <c r="R497">
        <v>2.5954303159999998</v>
      </c>
      <c r="S497">
        <v>2.6182836969999999</v>
      </c>
      <c r="T497">
        <v>2.4234444470000001</v>
      </c>
      <c r="U497">
        <v>2.4920884994999999</v>
      </c>
    </row>
    <row r="498" spans="1:21" x14ac:dyDescent="0.25">
      <c r="A498" t="s">
        <v>3476</v>
      </c>
      <c r="B498">
        <v>8.5678000000000001</v>
      </c>
      <c r="C498">
        <v>7.4148079999999998</v>
      </c>
      <c r="D498">
        <v>7.3600486859999998</v>
      </c>
      <c r="E498">
        <v>7.305887631</v>
      </c>
      <c r="F498">
        <v>7.3533812100000002</v>
      </c>
      <c r="G498">
        <v>7.4895481359999998</v>
      </c>
      <c r="H498">
        <v>7.5819122771699998</v>
      </c>
      <c r="I498">
        <v>6.828739229</v>
      </c>
      <c r="J498">
        <v>7.3026815950000001</v>
      </c>
      <c r="K498">
        <v>7.2268792050000004</v>
      </c>
      <c r="L498">
        <v>7.1089986100000004</v>
      </c>
      <c r="M498">
        <v>6.8768375949999996</v>
      </c>
      <c r="N498">
        <v>7.0960438249999997</v>
      </c>
      <c r="O498">
        <v>7.4428057299999999</v>
      </c>
      <c r="P498">
        <v>7.5387413140000001</v>
      </c>
      <c r="Q498">
        <v>7.4118599329999997</v>
      </c>
      <c r="R498">
        <v>7.4657491819999997</v>
      </c>
      <c r="S498">
        <v>7.3459584170000003</v>
      </c>
      <c r="T498">
        <v>6.8158693789999996</v>
      </c>
      <c r="U498">
        <v>7.2050970011700004</v>
      </c>
    </row>
    <row r="499" spans="1:21" x14ac:dyDescent="0.25">
      <c r="A499" t="s">
        <v>2591</v>
      </c>
      <c r="B499">
        <v>8.7668300000000006</v>
      </c>
      <c r="C499">
        <v>7.5296388370000003</v>
      </c>
      <c r="D499">
        <v>7.3372385859999998</v>
      </c>
      <c r="E499">
        <v>7.5264088249999999</v>
      </c>
      <c r="F499">
        <v>7.3862998009999998</v>
      </c>
      <c r="G499">
        <v>7.3665946140000003</v>
      </c>
      <c r="H499">
        <v>7.6521684438299999</v>
      </c>
      <c r="I499">
        <v>7.4374806199999997</v>
      </c>
      <c r="J499">
        <v>7.461523101</v>
      </c>
      <c r="K499">
        <v>7.3887674140000001</v>
      </c>
      <c r="L499">
        <v>7.1188960010000004</v>
      </c>
      <c r="M499">
        <v>7.2377190130000004</v>
      </c>
      <c r="N499">
        <v>6.9925461220000003</v>
      </c>
      <c r="O499">
        <v>7.3748040279999998</v>
      </c>
      <c r="P499">
        <v>7.3580164860000004</v>
      </c>
      <c r="Q499">
        <v>7.2680927249999998</v>
      </c>
      <c r="R499">
        <v>7.344903145</v>
      </c>
      <c r="S499">
        <v>7.2447543249999997</v>
      </c>
      <c r="T499">
        <v>7.07917577</v>
      </c>
      <c r="U499">
        <v>7.2755565625000003</v>
      </c>
    </row>
    <row r="500" spans="1:21" x14ac:dyDescent="0.25">
      <c r="A500" t="s">
        <v>675</v>
      </c>
      <c r="B500">
        <v>10.715999999999999</v>
      </c>
      <c r="C500">
        <v>9.979624737</v>
      </c>
      <c r="D500">
        <v>9.8263247729999996</v>
      </c>
      <c r="E500">
        <v>9.8436735800000008</v>
      </c>
      <c r="F500">
        <v>9.9133231150000007</v>
      </c>
      <c r="G500">
        <v>9.9639239419999992</v>
      </c>
      <c r="H500">
        <v>10.0404783578</v>
      </c>
      <c r="I500">
        <v>9.8104169470000002</v>
      </c>
      <c r="J500">
        <v>10.050985069999999</v>
      </c>
      <c r="K500">
        <v>9.8287222459999999</v>
      </c>
      <c r="L500">
        <v>9.7017866020000003</v>
      </c>
      <c r="M500">
        <v>9.8222918769999996</v>
      </c>
      <c r="N500">
        <v>9.4646057859999999</v>
      </c>
      <c r="O500">
        <v>9.7051725050000002</v>
      </c>
      <c r="P500">
        <v>9.5907939110000004</v>
      </c>
      <c r="Q500">
        <v>9.4803442219999994</v>
      </c>
      <c r="R500">
        <v>9.8560190609999996</v>
      </c>
      <c r="S500">
        <v>9.6313116670000003</v>
      </c>
      <c r="T500">
        <v>9.0436599090000005</v>
      </c>
      <c r="U500">
        <v>9.6655091502499992</v>
      </c>
    </row>
    <row r="501" spans="1:21" x14ac:dyDescent="0.25">
      <c r="A501" t="s">
        <v>2940</v>
      </c>
      <c r="B501">
        <v>10.785740000000001</v>
      </c>
      <c r="C501">
        <v>9.5157148340000006</v>
      </c>
      <c r="D501">
        <v>9.4266250839999994</v>
      </c>
      <c r="E501">
        <v>9.5141586080000007</v>
      </c>
      <c r="F501">
        <v>9.3972181589999995</v>
      </c>
      <c r="G501">
        <v>9.4868365049999994</v>
      </c>
      <c r="H501">
        <v>9.6877155316699994</v>
      </c>
      <c r="I501">
        <v>9.1739443240000007</v>
      </c>
      <c r="J501">
        <v>9.2574607170000007</v>
      </c>
      <c r="K501">
        <v>9.3364848360000003</v>
      </c>
      <c r="L501">
        <v>9.3237567949999995</v>
      </c>
      <c r="M501">
        <v>9.2191120249999994</v>
      </c>
      <c r="N501">
        <v>8.9537110569999996</v>
      </c>
      <c r="O501">
        <v>9.4820645379999995</v>
      </c>
      <c r="P501">
        <v>9.5060729130000006</v>
      </c>
      <c r="Q501">
        <v>9.4892458210000008</v>
      </c>
      <c r="R501">
        <v>9.5163215720000007</v>
      </c>
      <c r="S501">
        <v>9.3652746449999995</v>
      </c>
      <c r="T501">
        <v>9.1464670550000005</v>
      </c>
      <c r="U501">
        <v>9.3141596915000004</v>
      </c>
    </row>
    <row r="502" spans="1:21" x14ac:dyDescent="0.25">
      <c r="A502" t="s">
        <v>3569</v>
      </c>
      <c r="B502">
        <v>11.02596</v>
      </c>
      <c r="C502">
        <v>9.7169420229999997</v>
      </c>
      <c r="D502">
        <v>9.4773217190000008</v>
      </c>
      <c r="E502">
        <v>9.6730587430000003</v>
      </c>
      <c r="F502">
        <v>9.6010276409999999</v>
      </c>
      <c r="G502">
        <v>9.4922365160000002</v>
      </c>
      <c r="H502">
        <v>9.8310911070000007</v>
      </c>
      <c r="I502">
        <v>9.4636649950000002</v>
      </c>
      <c r="J502">
        <v>9.5734127699999991</v>
      </c>
      <c r="K502">
        <v>9.6233528479999997</v>
      </c>
      <c r="L502">
        <v>9.5283986029999994</v>
      </c>
      <c r="M502">
        <v>9.4738906200000006</v>
      </c>
      <c r="N502">
        <v>9.5689313909999996</v>
      </c>
      <c r="O502">
        <v>9.3352876679999994</v>
      </c>
      <c r="P502">
        <v>9.3125879299999994</v>
      </c>
      <c r="Q502">
        <v>9.3528073010000004</v>
      </c>
      <c r="R502">
        <v>9.2944544489999998</v>
      </c>
      <c r="S502">
        <v>9.4983865430000005</v>
      </c>
      <c r="T502">
        <v>9.4718619079999993</v>
      </c>
      <c r="U502">
        <v>9.4580864188299998</v>
      </c>
    </row>
    <row r="503" spans="1:21" x14ac:dyDescent="0.25">
      <c r="A503" t="s">
        <v>824</v>
      </c>
      <c r="B503">
        <v>8.3940900000000003</v>
      </c>
      <c r="C503">
        <v>7.3749830049999998</v>
      </c>
      <c r="D503">
        <v>7.2663812209999996</v>
      </c>
      <c r="E503">
        <v>7.3921101330000001</v>
      </c>
      <c r="F503">
        <v>7.343536941</v>
      </c>
      <c r="G503">
        <v>7.2202665149999996</v>
      </c>
      <c r="H503">
        <v>7.4985613024999997</v>
      </c>
      <c r="I503">
        <v>7.1908389740000001</v>
      </c>
      <c r="J503">
        <v>7.364742197</v>
      </c>
      <c r="K503">
        <v>7.304445168</v>
      </c>
      <c r="L503">
        <v>7.1366065189999999</v>
      </c>
      <c r="M503">
        <v>6.9888391289999996</v>
      </c>
      <c r="N503">
        <v>7.0248006920000003</v>
      </c>
      <c r="O503">
        <v>7.1980323899999998</v>
      </c>
      <c r="P503">
        <v>7.1026043559999996</v>
      </c>
      <c r="Q503">
        <v>6.9194468430000002</v>
      </c>
      <c r="R503">
        <v>7.342339495</v>
      </c>
      <c r="S503">
        <v>7.1835451370000003</v>
      </c>
      <c r="T503">
        <v>6.7528089570000001</v>
      </c>
      <c r="U503">
        <v>7.1257541547500001</v>
      </c>
    </row>
    <row r="504" spans="1:21" x14ac:dyDescent="0.25">
      <c r="A504" t="s">
        <v>2173</v>
      </c>
      <c r="B504">
        <v>9.6489899999999995</v>
      </c>
      <c r="C504">
        <v>8.5145211009999997</v>
      </c>
      <c r="D504">
        <v>8.4740455909999994</v>
      </c>
      <c r="E504">
        <v>8.6739379809999999</v>
      </c>
      <c r="F504">
        <v>8.5432564759999998</v>
      </c>
      <c r="G504">
        <v>8.2637354839999997</v>
      </c>
      <c r="H504">
        <v>8.6864144388300009</v>
      </c>
      <c r="I504">
        <v>8.3004569519999993</v>
      </c>
      <c r="J504">
        <v>8.3004569519999993</v>
      </c>
      <c r="K504">
        <v>8.7389761339999996</v>
      </c>
      <c r="L504">
        <v>8.2685165680000008</v>
      </c>
      <c r="M504">
        <v>7.9660364819999998</v>
      </c>
      <c r="N504">
        <v>8.1080369880000003</v>
      </c>
      <c r="O504">
        <v>8.4233660930000003</v>
      </c>
      <c r="P504">
        <v>8.4352994789999993</v>
      </c>
      <c r="Q504">
        <v>8.1547643690000005</v>
      </c>
      <c r="R504">
        <v>8.395143611</v>
      </c>
      <c r="S504">
        <v>8.4727674460000006</v>
      </c>
      <c r="T504">
        <v>8.2149188829999993</v>
      </c>
      <c r="U504">
        <v>8.3148949964199996</v>
      </c>
    </row>
    <row r="505" spans="1:21" x14ac:dyDescent="0.25">
      <c r="A505" t="s">
        <v>3152</v>
      </c>
      <c r="B505">
        <v>4.7135499999999997</v>
      </c>
      <c r="C505">
        <v>3.445073968</v>
      </c>
      <c r="D505">
        <v>3.53133425</v>
      </c>
      <c r="E505">
        <v>3.4422640059999998</v>
      </c>
      <c r="F505">
        <v>3.6113353180000001</v>
      </c>
      <c r="G505">
        <v>3.380736497</v>
      </c>
      <c r="H505">
        <v>3.6873823398300001</v>
      </c>
      <c r="I505">
        <v>3.0387387499999998</v>
      </c>
      <c r="J505">
        <v>3.0867237250000001</v>
      </c>
      <c r="K505">
        <v>3.208044852</v>
      </c>
      <c r="L505">
        <v>3.0555927669999998</v>
      </c>
      <c r="M505">
        <v>3.0882234340000001</v>
      </c>
      <c r="N505">
        <v>3.3269111250000001</v>
      </c>
      <c r="O505">
        <v>3.468355394</v>
      </c>
      <c r="P505">
        <v>3.4121102290000001</v>
      </c>
      <c r="Q505">
        <v>3.4889401979999999</v>
      </c>
      <c r="R505">
        <v>3.4694290859999999</v>
      </c>
      <c r="S505">
        <v>3.5035737220000001</v>
      </c>
      <c r="T505">
        <v>3.6576330119999998</v>
      </c>
      <c r="U505">
        <v>3.3170230245000001</v>
      </c>
    </row>
    <row r="506" spans="1:21" x14ac:dyDescent="0.25">
      <c r="A506" t="s">
        <v>3402</v>
      </c>
      <c r="B506">
        <v>10.48803</v>
      </c>
      <c r="C506">
        <v>9.3333810709999998</v>
      </c>
      <c r="D506">
        <v>9.363024867</v>
      </c>
      <c r="E506">
        <v>9.292022674</v>
      </c>
      <c r="F506">
        <v>9.2932283919999996</v>
      </c>
      <c r="G506">
        <v>9.463574307</v>
      </c>
      <c r="H506">
        <v>9.5388768851699997</v>
      </c>
      <c r="I506">
        <v>9.2291123370000001</v>
      </c>
      <c r="J506">
        <v>9.2732376540000008</v>
      </c>
      <c r="K506">
        <v>9.1965289160000001</v>
      </c>
      <c r="L506">
        <v>8.8987538960000006</v>
      </c>
      <c r="M506">
        <v>8.9237097639999998</v>
      </c>
      <c r="N506">
        <v>9.1834952469999998</v>
      </c>
      <c r="O506">
        <v>9.0564453609999997</v>
      </c>
      <c r="P506">
        <v>9.4201732020000009</v>
      </c>
      <c r="Q506">
        <v>9.4402968099999995</v>
      </c>
      <c r="R506">
        <v>9.5958684329999997</v>
      </c>
      <c r="S506">
        <v>9.1433250079999997</v>
      </c>
      <c r="T506">
        <v>8.6627019319999992</v>
      </c>
      <c r="U506">
        <v>9.1686373799999998</v>
      </c>
    </row>
    <row r="507" spans="1:21" x14ac:dyDescent="0.25">
      <c r="A507" t="s">
        <v>475</v>
      </c>
      <c r="B507">
        <v>5.2746500000000003</v>
      </c>
      <c r="C507">
        <v>4.4990783189999997</v>
      </c>
      <c r="D507">
        <v>4.3826260140000004</v>
      </c>
      <c r="E507">
        <v>4.3282722140000001</v>
      </c>
      <c r="F507">
        <v>4.4317800700000003</v>
      </c>
      <c r="G507">
        <v>4.5655158079999998</v>
      </c>
      <c r="H507">
        <v>4.5803204041700001</v>
      </c>
      <c r="I507">
        <v>4.3866828829999998</v>
      </c>
      <c r="J507">
        <v>4.2812781519999996</v>
      </c>
      <c r="K507">
        <v>4.3461704650000001</v>
      </c>
      <c r="L507">
        <v>3.8748932119999999</v>
      </c>
      <c r="M507">
        <v>4.1705864989999997</v>
      </c>
      <c r="N507">
        <v>3.7895217890000001</v>
      </c>
      <c r="O507">
        <v>4.5280464030000003</v>
      </c>
      <c r="P507">
        <v>4.2850159589999999</v>
      </c>
      <c r="Q507">
        <v>4.1883557309999997</v>
      </c>
      <c r="R507">
        <v>4.4000012369999997</v>
      </c>
      <c r="S507">
        <v>4.3166654260000001</v>
      </c>
      <c r="T507">
        <v>3.96126143</v>
      </c>
      <c r="U507">
        <v>4.2107065988299999</v>
      </c>
    </row>
    <row r="508" spans="1:21" x14ac:dyDescent="0.25">
      <c r="A508" t="s">
        <v>3281</v>
      </c>
      <c r="B508">
        <v>8.4766399999999997</v>
      </c>
      <c r="C508">
        <v>7.1528603080000002</v>
      </c>
      <c r="D508">
        <v>7.0668306889999997</v>
      </c>
      <c r="E508">
        <v>7.1234905020000001</v>
      </c>
      <c r="F508">
        <v>7.0100575599999999</v>
      </c>
      <c r="G508">
        <v>7.167583198</v>
      </c>
      <c r="H508">
        <v>7.3329103761700001</v>
      </c>
      <c r="I508">
        <v>7.0351741170000004</v>
      </c>
      <c r="J508">
        <v>7.0351741170000004</v>
      </c>
      <c r="K508">
        <v>6.9007482619999996</v>
      </c>
      <c r="L508">
        <v>6.7151397309999998</v>
      </c>
      <c r="M508">
        <v>6.7703207140000004</v>
      </c>
      <c r="N508">
        <v>6.7516260509999997</v>
      </c>
      <c r="O508">
        <v>7.005405938</v>
      </c>
      <c r="P508">
        <v>7.0347421949999998</v>
      </c>
      <c r="Q508">
        <v>7.1373131269999996</v>
      </c>
      <c r="R508">
        <v>7.0885908049999999</v>
      </c>
      <c r="S508">
        <v>7.0522957960000001</v>
      </c>
      <c r="T508">
        <v>7.034024659</v>
      </c>
      <c r="U508">
        <v>6.963379626</v>
      </c>
    </row>
    <row r="509" spans="1:21" x14ac:dyDescent="0.25">
      <c r="A509" t="s">
        <v>3450</v>
      </c>
      <c r="B509">
        <v>7.7267599999999996</v>
      </c>
      <c r="C509">
        <v>6.5423934990000001</v>
      </c>
      <c r="D509">
        <v>6.3349163749999997</v>
      </c>
      <c r="E509">
        <v>6.4195317950000002</v>
      </c>
      <c r="F509">
        <v>6.471245315</v>
      </c>
      <c r="G509">
        <v>6.4147942029999996</v>
      </c>
      <c r="H509">
        <v>6.6516068644999997</v>
      </c>
      <c r="I509">
        <v>6.3212469020000004</v>
      </c>
      <c r="J509">
        <v>6.3492341400000001</v>
      </c>
      <c r="K509">
        <v>6.619493769</v>
      </c>
      <c r="L509">
        <v>6.2762815329999997</v>
      </c>
      <c r="M509">
        <v>6.3748661279999999</v>
      </c>
      <c r="N509">
        <v>6.06133715</v>
      </c>
      <c r="O509">
        <v>6.299411654</v>
      </c>
      <c r="P509">
        <v>6.155221772</v>
      </c>
      <c r="Q509">
        <v>5.9433278869999997</v>
      </c>
      <c r="R509">
        <v>6.254472614</v>
      </c>
      <c r="S509">
        <v>6.137259448</v>
      </c>
      <c r="T509">
        <v>6.5940592520000001</v>
      </c>
      <c r="U509">
        <v>6.28218435408</v>
      </c>
    </row>
    <row r="510" spans="1:21" x14ac:dyDescent="0.25">
      <c r="A510" t="s">
        <v>3373</v>
      </c>
      <c r="B510">
        <v>4.2712700000000003</v>
      </c>
      <c r="C510">
        <v>3.1192484359999999</v>
      </c>
      <c r="D510">
        <v>3.0586345370000001</v>
      </c>
      <c r="E510">
        <v>3.0795334200000002</v>
      </c>
      <c r="F510">
        <v>2.9083130110000002</v>
      </c>
      <c r="G510">
        <v>3.2820398609999999</v>
      </c>
      <c r="H510">
        <v>3.2865065441699999</v>
      </c>
      <c r="I510">
        <v>2.5385947619999998</v>
      </c>
      <c r="J510">
        <v>3.012244725</v>
      </c>
      <c r="K510">
        <v>2.7929899730000001</v>
      </c>
      <c r="L510">
        <v>2.4944118990000002</v>
      </c>
      <c r="M510">
        <v>2.8575299699999999</v>
      </c>
      <c r="N510">
        <v>2.9824775909999999</v>
      </c>
      <c r="O510">
        <v>2.9191246</v>
      </c>
      <c r="P510">
        <v>3.2717173609999999</v>
      </c>
      <c r="Q510">
        <v>2.9695143310000001</v>
      </c>
      <c r="R510">
        <v>3.2319093059999999</v>
      </c>
      <c r="S510">
        <v>2.9573466320000001</v>
      </c>
      <c r="T510">
        <v>2.9809803549999998</v>
      </c>
      <c r="U510">
        <v>2.91740345875</v>
      </c>
    </row>
    <row r="511" spans="1:21" x14ac:dyDescent="0.25">
      <c r="A511" t="s">
        <v>1448</v>
      </c>
      <c r="B511">
        <v>6.2952599999999999</v>
      </c>
      <c r="C511">
        <v>5.1778955570000003</v>
      </c>
      <c r="D511">
        <v>5.144189473</v>
      </c>
      <c r="E511">
        <v>5.0705568730000001</v>
      </c>
      <c r="F511">
        <v>5.310117258</v>
      </c>
      <c r="G511">
        <v>5.0943076249999999</v>
      </c>
      <c r="H511">
        <v>5.3487211309999996</v>
      </c>
      <c r="I511">
        <v>5.0249053630000002</v>
      </c>
      <c r="J511">
        <v>5.3022145119999999</v>
      </c>
      <c r="K511">
        <v>4.9855776699999996</v>
      </c>
      <c r="L511">
        <v>4.9961660620000004</v>
      </c>
      <c r="M511">
        <v>4.7774065029999999</v>
      </c>
      <c r="N511">
        <v>4.6666949799999999</v>
      </c>
      <c r="O511">
        <v>5.03672918</v>
      </c>
      <c r="P511">
        <v>4.8673053639999999</v>
      </c>
      <c r="Q511">
        <v>4.913807212</v>
      </c>
      <c r="R511">
        <v>5.1319741600000004</v>
      </c>
      <c r="S511">
        <v>4.8555514659999996</v>
      </c>
      <c r="T511">
        <v>5.1999061309999997</v>
      </c>
      <c r="U511">
        <v>4.9798532169199996</v>
      </c>
    </row>
    <row r="512" spans="1:21" x14ac:dyDescent="0.25">
      <c r="A512" t="s">
        <v>3864</v>
      </c>
      <c r="B512">
        <v>7.4222400000000004</v>
      </c>
      <c r="C512">
        <v>6.1335568189999998</v>
      </c>
      <c r="D512">
        <v>6.2244199460000003</v>
      </c>
      <c r="E512">
        <v>6.3429401570000001</v>
      </c>
      <c r="F512">
        <v>6.1920704520000003</v>
      </c>
      <c r="G512">
        <v>5.9904221299999998</v>
      </c>
      <c r="H512">
        <v>6.38427491733</v>
      </c>
      <c r="I512">
        <v>6.2173757260000002</v>
      </c>
      <c r="J512">
        <v>6.0776034130000003</v>
      </c>
      <c r="K512">
        <v>6.2330660089999999</v>
      </c>
      <c r="L512">
        <v>6.1560236320000001</v>
      </c>
      <c r="M512">
        <v>6.1560236320000001</v>
      </c>
      <c r="N512">
        <v>5.7411678840000002</v>
      </c>
      <c r="O512">
        <v>6.2468404749999999</v>
      </c>
      <c r="P512">
        <v>5.998999704</v>
      </c>
      <c r="Q512">
        <v>6.0201425610000001</v>
      </c>
      <c r="R512">
        <v>5.9045490129999996</v>
      </c>
      <c r="S512">
        <v>5.9191299859999997</v>
      </c>
      <c r="T512">
        <v>5.5229137399999999</v>
      </c>
      <c r="U512">
        <v>6.0161529812500003</v>
      </c>
    </row>
    <row r="513" spans="1:21" x14ac:dyDescent="0.25">
      <c r="A513" t="s">
        <v>3985</v>
      </c>
      <c r="B513">
        <v>6.2388000000000003</v>
      </c>
      <c r="C513">
        <v>5.4550499439999998</v>
      </c>
      <c r="D513">
        <v>5.5334333950000003</v>
      </c>
      <c r="E513">
        <v>5.2645926989999996</v>
      </c>
      <c r="F513">
        <v>5.3211921169999998</v>
      </c>
      <c r="G513">
        <v>5.9222324860000004</v>
      </c>
      <c r="H513">
        <v>5.6225501068300003</v>
      </c>
      <c r="I513">
        <v>5.577745556</v>
      </c>
      <c r="J513">
        <v>5.0220123059999997</v>
      </c>
      <c r="K513">
        <v>5.5366921470000001</v>
      </c>
      <c r="L513">
        <v>5.2438241010000004</v>
      </c>
      <c r="M513">
        <v>4.7153593760000003</v>
      </c>
      <c r="N513">
        <v>5.268646532</v>
      </c>
      <c r="O513">
        <v>5.4133672329999998</v>
      </c>
      <c r="P513">
        <v>5.5375823610000001</v>
      </c>
      <c r="Q513">
        <v>5.3568477080000001</v>
      </c>
      <c r="R513">
        <v>4.8843479729999997</v>
      </c>
      <c r="S513">
        <v>5.6927715909999996</v>
      </c>
      <c r="T513">
        <v>4.8052277390000002</v>
      </c>
      <c r="U513">
        <v>5.2545353852499996</v>
      </c>
    </row>
    <row r="514" spans="1:21" x14ac:dyDescent="0.25">
      <c r="A514" t="s">
        <v>2010</v>
      </c>
      <c r="B514">
        <v>6.3532299999999999</v>
      </c>
      <c r="C514">
        <v>5.298210256</v>
      </c>
      <c r="D514">
        <v>5.0250009330000003</v>
      </c>
      <c r="E514">
        <v>5.1749687270000004</v>
      </c>
      <c r="F514">
        <v>5.0767395840000002</v>
      </c>
      <c r="G514">
        <v>5.2287267010000003</v>
      </c>
      <c r="H514">
        <v>5.3594793668299996</v>
      </c>
      <c r="I514">
        <v>5.0691810259999999</v>
      </c>
      <c r="J514">
        <v>5.0488518490000001</v>
      </c>
      <c r="K514">
        <v>5.1468489069999999</v>
      </c>
      <c r="L514">
        <v>5.045661419</v>
      </c>
      <c r="M514">
        <v>4.9288715319999996</v>
      </c>
      <c r="N514">
        <v>4.751738832</v>
      </c>
      <c r="O514">
        <v>5.1056926799999998</v>
      </c>
      <c r="P514">
        <v>4.949892266</v>
      </c>
      <c r="Q514">
        <v>4.8915600660000003</v>
      </c>
      <c r="R514">
        <v>5.3619563660000003</v>
      </c>
      <c r="S514">
        <v>4.7187024790000001</v>
      </c>
      <c r="T514">
        <v>4.8797861669999998</v>
      </c>
      <c r="U514">
        <v>4.9915619657499999</v>
      </c>
    </row>
    <row r="515" spans="1:21" x14ac:dyDescent="0.25">
      <c r="A515" t="s">
        <v>3100</v>
      </c>
      <c r="B515">
        <v>5.2845399999999998</v>
      </c>
      <c r="C515">
        <v>4.3634615129999998</v>
      </c>
      <c r="D515">
        <v>4.0129040329999999</v>
      </c>
      <c r="E515">
        <v>4.2753022249999999</v>
      </c>
      <c r="F515">
        <v>4.233849835</v>
      </c>
      <c r="G515">
        <v>4.0391106570000002</v>
      </c>
      <c r="H515">
        <v>4.3681947105000001</v>
      </c>
      <c r="I515">
        <v>3.9169342519999999</v>
      </c>
      <c r="J515">
        <v>3.950925502</v>
      </c>
      <c r="K515">
        <v>3.5804935649999998</v>
      </c>
      <c r="L515">
        <v>3.8030146249999999</v>
      </c>
      <c r="M515">
        <v>3.678431051</v>
      </c>
      <c r="N515">
        <v>3.9161976439999999</v>
      </c>
      <c r="O515">
        <v>4.0561881870000001</v>
      </c>
      <c r="P515">
        <v>4.1133968860000003</v>
      </c>
      <c r="Q515">
        <v>4.3900076439999998</v>
      </c>
      <c r="R515">
        <v>4.0606636480000002</v>
      </c>
      <c r="S515">
        <v>4.2200348390000002</v>
      </c>
      <c r="T515">
        <v>4.3218242309999999</v>
      </c>
      <c r="U515">
        <v>4.00067600617</v>
      </c>
    </row>
    <row r="516" spans="1:21" x14ac:dyDescent="0.25">
      <c r="A516" t="s">
        <v>1218</v>
      </c>
      <c r="B516">
        <v>6.3148099999999996</v>
      </c>
      <c r="C516">
        <v>5.4812615510000002</v>
      </c>
      <c r="D516">
        <v>5.1123440159999998</v>
      </c>
      <c r="E516">
        <v>5.4436814240000002</v>
      </c>
      <c r="F516">
        <v>5.2529110259999996</v>
      </c>
      <c r="G516">
        <v>5.2032862030000002</v>
      </c>
      <c r="H516">
        <v>5.4680490366700001</v>
      </c>
      <c r="I516">
        <v>4.9693649779999998</v>
      </c>
      <c r="J516">
        <v>5.2904198229999997</v>
      </c>
      <c r="K516">
        <v>5.00837355</v>
      </c>
      <c r="L516">
        <v>5.1884599979999999</v>
      </c>
      <c r="M516">
        <v>4.9834217159999996</v>
      </c>
      <c r="N516">
        <v>4.8809566369999997</v>
      </c>
      <c r="O516">
        <v>5.0987012099999998</v>
      </c>
      <c r="P516">
        <v>5.1648143380000002</v>
      </c>
      <c r="Q516">
        <v>5.2327131060000003</v>
      </c>
      <c r="R516">
        <v>5.3285942400000001</v>
      </c>
      <c r="S516">
        <v>5.3663325579999999</v>
      </c>
      <c r="T516">
        <v>4.6945318560000002</v>
      </c>
      <c r="U516">
        <v>5.1005570008300003</v>
      </c>
    </row>
    <row r="517" spans="1:21" x14ac:dyDescent="0.25">
      <c r="A517" t="s">
        <v>3144</v>
      </c>
      <c r="B517">
        <v>8.3637300000000003</v>
      </c>
      <c r="C517">
        <v>7.1220630509999996</v>
      </c>
      <c r="D517">
        <v>7.158843622</v>
      </c>
      <c r="E517">
        <v>7.0916056559999996</v>
      </c>
      <c r="F517">
        <v>7.3572186950000003</v>
      </c>
      <c r="G517">
        <v>6.9721688579999999</v>
      </c>
      <c r="H517">
        <v>7.3442716470000002</v>
      </c>
      <c r="I517">
        <v>7.1085300399999998</v>
      </c>
      <c r="J517">
        <v>7.0396006030000002</v>
      </c>
      <c r="K517">
        <v>6.6217493669999996</v>
      </c>
      <c r="L517">
        <v>6.9827301860000004</v>
      </c>
      <c r="M517">
        <v>6.8403341299999996</v>
      </c>
      <c r="N517">
        <v>7.1134156940000004</v>
      </c>
      <c r="O517">
        <v>6.9791192459999998</v>
      </c>
      <c r="P517">
        <v>7.3386387739999996</v>
      </c>
      <c r="Q517">
        <v>7.0996451890000003</v>
      </c>
      <c r="R517">
        <v>6.957093982</v>
      </c>
      <c r="S517">
        <v>6.9930080920000002</v>
      </c>
      <c r="T517">
        <v>6.6497611350000003</v>
      </c>
      <c r="U517">
        <v>6.9769688698300003</v>
      </c>
    </row>
    <row r="518" spans="1:21" x14ac:dyDescent="0.25">
      <c r="A518" t="s">
        <v>3669</v>
      </c>
      <c r="B518">
        <v>5.01593</v>
      </c>
      <c r="C518">
        <v>3.8486753849999999</v>
      </c>
      <c r="D518">
        <v>3.737643721</v>
      </c>
      <c r="E518">
        <v>3.6961656629999999</v>
      </c>
      <c r="F518">
        <v>3.7169777499999999</v>
      </c>
      <c r="G518">
        <v>3.9610301049999999</v>
      </c>
      <c r="H518">
        <v>3.9960704373299998</v>
      </c>
      <c r="I518">
        <v>3.954784332</v>
      </c>
      <c r="J518">
        <v>3.5914182179999998</v>
      </c>
      <c r="K518">
        <v>3.489801108</v>
      </c>
      <c r="L518">
        <v>3.3380090490000001</v>
      </c>
      <c r="M518">
        <v>3.3565847249999998</v>
      </c>
      <c r="N518">
        <v>3.7335798840000001</v>
      </c>
      <c r="O518">
        <v>3.6921139680000001</v>
      </c>
      <c r="P518">
        <v>3.7598183789999999</v>
      </c>
      <c r="Q518">
        <v>4.0022111709999999</v>
      </c>
      <c r="R518">
        <v>3.6940313900000001</v>
      </c>
      <c r="S518">
        <v>3.3320631719999998</v>
      </c>
      <c r="T518">
        <v>3.6015589549999998</v>
      </c>
      <c r="U518">
        <v>3.6288311959200001</v>
      </c>
    </row>
    <row r="519" spans="1:21" x14ac:dyDescent="0.25">
      <c r="A519" t="s">
        <v>3108</v>
      </c>
      <c r="B519">
        <v>4.7097499999999997</v>
      </c>
      <c r="C519">
        <v>3.468264257</v>
      </c>
      <c r="D519">
        <v>3.501935843</v>
      </c>
      <c r="E519">
        <v>3.4310630039999999</v>
      </c>
      <c r="F519">
        <v>3.5408653960000001</v>
      </c>
      <c r="G519">
        <v>3.4812383499999999</v>
      </c>
      <c r="H519">
        <v>3.6888528083300001</v>
      </c>
      <c r="I519">
        <v>3.661929191</v>
      </c>
      <c r="J519">
        <v>3.5320241320000001</v>
      </c>
      <c r="K519">
        <v>3.1156168260000001</v>
      </c>
      <c r="L519">
        <v>3.469365684</v>
      </c>
      <c r="M519">
        <v>3.2620787820000001</v>
      </c>
      <c r="N519">
        <v>3.469365684</v>
      </c>
      <c r="O519">
        <v>3.0399457719999998</v>
      </c>
      <c r="P519">
        <v>3.3736066810000001</v>
      </c>
      <c r="Q519">
        <v>3.2325042970000002</v>
      </c>
      <c r="R519">
        <v>3.5216114040000002</v>
      </c>
      <c r="S519">
        <v>3.1727492449999999</v>
      </c>
      <c r="T519">
        <v>3.009116101</v>
      </c>
      <c r="U519">
        <v>3.3216594832499999</v>
      </c>
    </row>
    <row r="520" spans="1:21" x14ac:dyDescent="0.25">
      <c r="A520" t="s">
        <v>2457</v>
      </c>
      <c r="B520">
        <v>7.7660200000000001</v>
      </c>
      <c r="C520">
        <v>6.6378188180000004</v>
      </c>
      <c r="D520">
        <v>6.4300509249999998</v>
      </c>
      <c r="E520">
        <v>6.5532494310000002</v>
      </c>
      <c r="F520">
        <v>6.3290417440000004</v>
      </c>
      <c r="G520">
        <v>6.7081985560000001</v>
      </c>
      <c r="H520">
        <v>6.7373965790000003</v>
      </c>
      <c r="I520">
        <v>6.6723994490000003</v>
      </c>
      <c r="J520">
        <v>6.432736309</v>
      </c>
      <c r="K520">
        <v>6.4661738550000001</v>
      </c>
      <c r="L520">
        <v>6.1624280450000004</v>
      </c>
      <c r="M520">
        <v>6.3090475780000004</v>
      </c>
      <c r="N520">
        <v>6.0746939910000002</v>
      </c>
      <c r="O520">
        <v>6.2836547129999998</v>
      </c>
      <c r="P520">
        <v>6.3935585469999996</v>
      </c>
      <c r="Q520">
        <v>6.4978064709999996</v>
      </c>
      <c r="R520">
        <v>6.3116460539999997</v>
      </c>
      <c r="S520">
        <v>6.4957266340000004</v>
      </c>
      <c r="T520">
        <v>6.359247044</v>
      </c>
      <c r="U520">
        <v>6.3715932241699997</v>
      </c>
    </row>
    <row r="521" spans="1:21" x14ac:dyDescent="0.25">
      <c r="A521" t="s">
        <v>1349</v>
      </c>
      <c r="B521">
        <v>5.0842400000000003</v>
      </c>
      <c r="C521">
        <v>4.058957135</v>
      </c>
      <c r="D521">
        <v>4.4442239700000004</v>
      </c>
      <c r="E521">
        <v>4.2027814040000004</v>
      </c>
      <c r="F521">
        <v>4.0832066359999999</v>
      </c>
      <c r="G521">
        <v>4.4748824689999998</v>
      </c>
      <c r="H521">
        <v>4.3913819356700001</v>
      </c>
      <c r="I521">
        <v>3.962888451</v>
      </c>
      <c r="J521">
        <v>4.0805491370000002</v>
      </c>
      <c r="K521">
        <v>3.6940140700000001</v>
      </c>
      <c r="L521">
        <v>4.0760303230000003</v>
      </c>
      <c r="M521">
        <v>3.5645284510000002</v>
      </c>
      <c r="N521">
        <v>3.8726628839999999</v>
      </c>
      <c r="O521">
        <v>4.1421799530000003</v>
      </c>
      <c r="P521">
        <v>3.8166020970000001</v>
      </c>
      <c r="Q521">
        <v>4.2873284590000003</v>
      </c>
      <c r="R521">
        <v>4.1700275549999999</v>
      </c>
      <c r="S521">
        <v>4.3206728559999998</v>
      </c>
      <c r="T521">
        <v>4.3269200989999996</v>
      </c>
      <c r="U521">
        <v>4.0262003612499999</v>
      </c>
    </row>
    <row r="522" spans="1:21" x14ac:dyDescent="0.25">
      <c r="A522" t="s">
        <v>3227</v>
      </c>
      <c r="B522">
        <v>4.02576</v>
      </c>
      <c r="C522">
        <v>2.989720266</v>
      </c>
      <c r="D522">
        <v>2.8733578450000001</v>
      </c>
      <c r="E522">
        <v>2.9429042519999999</v>
      </c>
      <c r="F522">
        <v>2.8089540890000002</v>
      </c>
      <c r="G522">
        <v>3.026823351</v>
      </c>
      <c r="H522">
        <v>3.1112533005</v>
      </c>
      <c r="I522">
        <v>2.5267666260000001</v>
      </c>
      <c r="J522">
        <v>2.8163110539999998</v>
      </c>
      <c r="K522">
        <v>2.2887544860000002</v>
      </c>
      <c r="L522">
        <v>2.6835349310000001</v>
      </c>
      <c r="M522">
        <v>2.5215727189999999</v>
      </c>
      <c r="N522">
        <v>2.5021245169999999</v>
      </c>
      <c r="O522">
        <v>2.931670789</v>
      </c>
      <c r="P522">
        <v>2.749722845</v>
      </c>
      <c r="Q522">
        <v>2.879668058</v>
      </c>
      <c r="R522">
        <v>3.1768541450000001</v>
      </c>
      <c r="S522">
        <v>2.9245936619999999</v>
      </c>
      <c r="T522">
        <v>2.9772638850000002</v>
      </c>
      <c r="U522">
        <v>2.7482364764199998</v>
      </c>
    </row>
    <row r="523" spans="1:21" x14ac:dyDescent="0.25">
      <c r="A523" t="s">
        <v>2120</v>
      </c>
      <c r="B523">
        <v>8.16</v>
      </c>
      <c r="C523">
        <v>7.323653277</v>
      </c>
      <c r="D523">
        <v>7.0247432810000001</v>
      </c>
      <c r="E523">
        <v>7.3001346250000001</v>
      </c>
      <c r="F523">
        <v>7.1514847899999996</v>
      </c>
      <c r="G523">
        <v>7.0802610760000002</v>
      </c>
      <c r="H523">
        <v>7.3400461748300003</v>
      </c>
      <c r="I523">
        <v>7.1149421510000002</v>
      </c>
      <c r="J523">
        <v>7.0570688969999997</v>
      </c>
      <c r="K523">
        <v>7.0793737889999999</v>
      </c>
      <c r="L523">
        <v>7.0919061599999997</v>
      </c>
      <c r="M523">
        <v>6.9790377020000003</v>
      </c>
      <c r="N523">
        <v>6.6633209750000004</v>
      </c>
      <c r="O523">
        <v>7.4714038709999997</v>
      </c>
      <c r="P523">
        <v>7.0315095090000002</v>
      </c>
      <c r="Q523">
        <v>6.7837771099999999</v>
      </c>
      <c r="R523">
        <v>7.0988172990000002</v>
      </c>
      <c r="S523">
        <v>6.8390265909999997</v>
      </c>
      <c r="T523">
        <v>6.5169866000000001</v>
      </c>
      <c r="U523">
        <v>6.9772642211699996</v>
      </c>
    </row>
    <row r="524" spans="1:21" x14ac:dyDescent="0.25">
      <c r="A524" t="s">
        <v>2668</v>
      </c>
      <c r="B524">
        <v>6.6009799999999998</v>
      </c>
      <c r="C524">
        <v>5.4919697630000002</v>
      </c>
      <c r="D524">
        <v>5.3898198270000002</v>
      </c>
      <c r="E524">
        <v>5.5879915929999999</v>
      </c>
      <c r="F524">
        <v>5.3734239199999996</v>
      </c>
      <c r="G524">
        <v>5.3500855649999997</v>
      </c>
      <c r="H524">
        <v>5.6323784446699996</v>
      </c>
      <c r="I524">
        <v>5.1211356480000001</v>
      </c>
      <c r="J524">
        <v>4.9855917620000003</v>
      </c>
      <c r="K524">
        <v>5.4521819750000002</v>
      </c>
      <c r="L524">
        <v>5.2539766810000001</v>
      </c>
      <c r="M524">
        <v>4.9875687800000001</v>
      </c>
      <c r="N524">
        <v>5.0281639240000002</v>
      </c>
      <c r="O524">
        <v>5.4027238400000002</v>
      </c>
      <c r="P524">
        <v>5.4106798740000004</v>
      </c>
      <c r="Q524">
        <v>5.2557873629999996</v>
      </c>
      <c r="R524">
        <v>5.3907969119999999</v>
      </c>
      <c r="S524">
        <v>5.302034645</v>
      </c>
      <c r="T524">
        <v>5.6510995209999999</v>
      </c>
      <c r="U524">
        <v>5.2701450770799996</v>
      </c>
    </row>
    <row r="525" spans="1:21" x14ac:dyDescent="0.25">
      <c r="A525" t="s">
        <v>1320</v>
      </c>
      <c r="B525">
        <v>9.5739400000000003</v>
      </c>
      <c r="C525">
        <v>8.5349033799999994</v>
      </c>
      <c r="D525">
        <v>8.3958849529999995</v>
      </c>
      <c r="E525">
        <v>8.698092699</v>
      </c>
      <c r="F525">
        <v>8.4556022500000001</v>
      </c>
      <c r="G525">
        <v>8.2367204090000001</v>
      </c>
      <c r="H525">
        <v>8.6491906151699993</v>
      </c>
      <c r="I525">
        <v>8.2770380780000004</v>
      </c>
      <c r="J525">
        <v>8.4164147259999993</v>
      </c>
      <c r="K525">
        <v>8.3558896960000002</v>
      </c>
      <c r="L525">
        <v>7.9957400290000002</v>
      </c>
      <c r="M525">
        <v>8.2776026829999996</v>
      </c>
      <c r="N525">
        <v>8.2006997869999996</v>
      </c>
      <c r="O525">
        <v>8.4696310639999997</v>
      </c>
      <c r="P525">
        <v>8.2631973980000009</v>
      </c>
      <c r="Q525">
        <v>8.5041768960000006</v>
      </c>
      <c r="R525">
        <v>8.2873922990000004</v>
      </c>
      <c r="S525">
        <v>8.3090950479999997</v>
      </c>
      <c r="T525">
        <v>8.0887280110000006</v>
      </c>
      <c r="U525">
        <v>8.2871338095800002</v>
      </c>
    </row>
    <row r="526" spans="1:21" x14ac:dyDescent="0.25">
      <c r="A526" t="s">
        <v>492</v>
      </c>
      <c r="B526">
        <v>9.0340900000000008</v>
      </c>
      <c r="C526">
        <v>8.3854099499999997</v>
      </c>
      <c r="D526">
        <v>7.9582747749999996</v>
      </c>
      <c r="E526">
        <v>8.3920738729999993</v>
      </c>
      <c r="F526">
        <v>8.1302968999999994</v>
      </c>
      <c r="G526">
        <v>8.0012894980000002</v>
      </c>
      <c r="H526">
        <v>8.3169058326700007</v>
      </c>
      <c r="I526">
        <v>8.1174727149999999</v>
      </c>
      <c r="J526">
        <v>8.1822971070000001</v>
      </c>
      <c r="K526">
        <v>8.0022622650000006</v>
      </c>
      <c r="L526">
        <v>7.9136727320000002</v>
      </c>
      <c r="M526">
        <v>7.8055462110000002</v>
      </c>
      <c r="N526">
        <v>7.6880431439999999</v>
      </c>
      <c r="O526">
        <v>8.0747809010000005</v>
      </c>
      <c r="P526">
        <v>7.9072068910000004</v>
      </c>
      <c r="Q526">
        <v>7.9999924800000004</v>
      </c>
      <c r="R526">
        <v>8.2382923839999993</v>
      </c>
      <c r="S526">
        <v>7.8046367800000001</v>
      </c>
      <c r="T526">
        <v>7.7270311070000002</v>
      </c>
      <c r="U526">
        <v>7.9551028930800003</v>
      </c>
    </row>
    <row r="527" spans="1:21" x14ac:dyDescent="0.25">
      <c r="A527" t="s">
        <v>3938</v>
      </c>
      <c r="B527">
        <v>7.1994400000000001</v>
      </c>
      <c r="C527">
        <v>5.8974018020000001</v>
      </c>
      <c r="D527">
        <v>5.8953897770000001</v>
      </c>
      <c r="E527">
        <v>5.9116929880000004</v>
      </c>
      <c r="F527">
        <v>5.9700216199999998</v>
      </c>
      <c r="G527">
        <v>5.8028716960000004</v>
      </c>
      <c r="H527">
        <v>6.1128029804999997</v>
      </c>
      <c r="I527">
        <v>5.9739006469999998</v>
      </c>
      <c r="J527">
        <v>5.8139511219999997</v>
      </c>
      <c r="K527">
        <v>5.8636806000000004</v>
      </c>
      <c r="L527">
        <v>5.6342454200000001</v>
      </c>
      <c r="M527">
        <v>5.4927416239999998</v>
      </c>
      <c r="N527">
        <v>5.9819753240000004</v>
      </c>
      <c r="O527">
        <v>5.8747868920000004</v>
      </c>
      <c r="P527">
        <v>5.4412314019999997</v>
      </c>
      <c r="Q527">
        <v>5.6671380100000004</v>
      </c>
      <c r="R527">
        <v>5.5465701169999999</v>
      </c>
      <c r="S527">
        <v>5.9387443380000002</v>
      </c>
      <c r="T527">
        <v>5.7854318490000001</v>
      </c>
      <c r="U527">
        <v>5.7511997787500002</v>
      </c>
    </row>
    <row r="528" spans="1:21" x14ac:dyDescent="0.25">
      <c r="A528" t="s">
        <v>3316</v>
      </c>
      <c r="B528">
        <v>9.6352200000000003</v>
      </c>
      <c r="C528">
        <v>8.7870843050000005</v>
      </c>
      <c r="D528">
        <v>8.6943541969999991</v>
      </c>
      <c r="E528">
        <v>8.8288361080000008</v>
      </c>
      <c r="F528">
        <v>8.6735566380000009</v>
      </c>
      <c r="G528">
        <v>8.7347556159999993</v>
      </c>
      <c r="H528">
        <v>8.8923011439999993</v>
      </c>
      <c r="I528">
        <v>8.7076407469999992</v>
      </c>
      <c r="J528">
        <v>8.5614903729999998</v>
      </c>
      <c r="K528">
        <v>8.5739966330000001</v>
      </c>
      <c r="L528">
        <v>8.3836552169999994</v>
      </c>
      <c r="M528">
        <v>8.2419747020000003</v>
      </c>
      <c r="N528">
        <v>8.5481678339999991</v>
      </c>
      <c r="O528">
        <v>8.7878331660000004</v>
      </c>
      <c r="P528">
        <v>8.6694223899999994</v>
      </c>
      <c r="Q528">
        <v>8.7120428039999993</v>
      </c>
      <c r="R528">
        <v>8.6605501179999997</v>
      </c>
      <c r="S528">
        <v>8.8297338189999994</v>
      </c>
      <c r="T528">
        <v>7.6982144239999997</v>
      </c>
      <c r="U528">
        <v>8.5312268522500005</v>
      </c>
    </row>
    <row r="529" spans="1:21" x14ac:dyDescent="0.25">
      <c r="A529" t="s">
        <v>2773</v>
      </c>
      <c r="B529">
        <v>6.0166199999999996</v>
      </c>
      <c r="C529">
        <v>4.8059561049999999</v>
      </c>
      <c r="D529">
        <v>4.8985671140000004</v>
      </c>
      <c r="E529">
        <v>4.6290472080000002</v>
      </c>
      <c r="F529">
        <v>4.864320932</v>
      </c>
      <c r="G529">
        <v>5.040919508</v>
      </c>
      <c r="H529">
        <v>5.0425718111700002</v>
      </c>
      <c r="I529">
        <v>4.6488700280000002</v>
      </c>
      <c r="J529">
        <v>4.5312103840000004</v>
      </c>
      <c r="K529">
        <v>4.9895894170000004</v>
      </c>
      <c r="L529">
        <v>4.3543530300000004</v>
      </c>
      <c r="M529">
        <v>4.4695148040000001</v>
      </c>
      <c r="N529">
        <v>4.6486719949999999</v>
      </c>
      <c r="O529">
        <v>4.9141516090000001</v>
      </c>
      <c r="P529">
        <v>4.6453076190000004</v>
      </c>
      <c r="Q529">
        <v>4.8580884199999996</v>
      </c>
      <c r="R529">
        <v>4.7178721780000004</v>
      </c>
      <c r="S529">
        <v>4.8677780229999996</v>
      </c>
      <c r="T529">
        <v>4.533597447</v>
      </c>
      <c r="U529">
        <v>4.6815837461700003</v>
      </c>
    </row>
    <row r="530" spans="1:21" x14ac:dyDescent="0.25">
      <c r="A530" t="s">
        <v>986</v>
      </c>
      <c r="B530">
        <v>4.4563699999999997</v>
      </c>
      <c r="C530">
        <v>3.5276530620000002</v>
      </c>
      <c r="D530">
        <v>3.298451365</v>
      </c>
      <c r="E530">
        <v>3.3386199030000001</v>
      </c>
      <c r="F530">
        <v>3.251149743</v>
      </c>
      <c r="G530">
        <v>3.6454974330000001</v>
      </c>
      <c r="H530">
        <v>3.5862902509999999</v>
      </c>
      <c r="I530">
        <v>3.4503684749999999</v>
      </c>
      <c r="J530">
        <v>3.2423416899999999</v>
      </c>
      <c r="K530">
        <v>3.0122164769999999</v>
      </c>
      <c r="L530">
        <v>3.2341150669999998</v>
      </c>
      <c r="M530">
        <v>3.0711521140000002</v>
      </c>
      <c r="N530">
        <v>2.9714594600000002</v>
      </c>
      <c r="O530">
        <v>3.3138220020000002</v>
      </c>
      <c r="P530">
        <v>3.188366561</v>
      </c>
      <c r="Q530">
        <v>3.3572585159999999</v>
      </c>
      <c r="R530">
        <v>3.1991865690000001</v>
      </c>
      <c r="S530">
        <v>3.1924832840000001</v>
      </c>
      <c r="T530">
        <v>3.4743872260000002</v>
      </c>
      <c r="U530">
        <v>3.2255964534200001</v>
      </c>
    </row>
    <row r="531" spans="1:21" x14ac:dyDescent="0.25">
      <c r="A531" t="s">
        <v>3185</v>
      </c>
      <c r="B531">
        <v>10.097110000000001</v>
      </c>
      <c r="C531">
        <v>9.0901056610000008</v>
      </c>
      <c r="D531">
        <v>8.8130266559999999</v>
      </c>
      <c r="E531">
        <v>9.0642834689999994</v>
      </c>
      <c r="F531">
        <v>8.9410262179999993</v>
      </c>
      <c r="G531">
        <v>8.8486066860000001</v>
      </c>
      <c r="H531">
        <v>9.1423597816700006</v>
      </c>
      <c r="I531">
        <v>8.8848714799999993</v>
      </c>
      <c r="J531">
        <v>8.8728833609999995</v>
      </c>
      <c r="K531">
        <v>8.9234036339999996</v>
      </c>
      <c r="L531">
        <v>8.7872488230000005</v>
      </c>
      <c r="M531">
        <v>8.8134889770000004</v>
      </c>
      <c r="N531">
        <v>8.7517706759999996</v>
      </c>
      <c r="O531">
        <v>9.0964028320000008</v>
      </c>
      <c r="P531">
        <v>8.8868714640000004</v>
      </c>
      <c r="Q531">
        <v>8.7492720770000005</v>
      </c>
      <c r="R531">
        <v>8.8015433900000009</v>
      </c>
      <c r="S531">
        <v>8.6484187469999991</v>
      </c>
      <c r="T531">
        <v>8.1645142350000004</v>
      </c>
      <c r="U531">
        <v>8.7817241413300007</v>
      </c>
    </row>
    <row r="532" spans="1:21" x14ac:dyDescent="0.25">
      <c r="A532" t="s">
        <v>1246</v>
      </c>
      <c r="B532">
        <v>6.7476599999999998</v>
      </c>
      <c r="C532">
        <v>5.8701387819999997</v>
      </c>
      <c r="D532">
        <v>5.9073235869999996</v>
      </c>
      <c r="E532">
        <v>5.7844305629999999</v>
      </c>
      <c r="F532">
        <v>5.8359025539999996</v>
      </c>
      <c r="G532">
        <v>6.0571360959999998</v>
      </c>
      <c r="H532">
        <v>6.0337652636700003</v>
      </c>
      <c r="I532">
        <v>5.6313443750000003</v>
      </c>
      <c r="J532">
        <v>5.7083308019999999</v>
      </c>
      <c r="K532">
        <v>5.6848083760000003</v>
      </c>
      <c r="L532">
        <v>5.7243915330000004</v>
      </c>
      <c r="M532">
        <v>5.2695860870000004</v>
      </c>
      <c r="N532">
        <v>5.6360559339999998</v>
      </c>
      <c r="O532">
        <v>5.5729850220000001</v>
      </c>
      <c r="P532">
        <v>5.9177119070000002</v>
      </c>
      <c r="Q532">
        <v>5.6300122840000002</v>
      </c>
      <c r="R532">
        <v>5.9799583710000004</v>
      </c>
      <c r="S532">
        <v>6.0894863780000001</v>
      </c>
      <c r="T532">
        <v>5.2494744640000004</v>
      </c>
      <c r="U532">
        <v>5.6745121277499999</v>
      </c>
    </row>
    <row r="533" spans="1:21" x14ac:dyDescent="0.25">
      <c r="A533" t="s">
        <v>2508</v>
      </c>
      <c r="B533">
        <v>4.1775900000000004</v>
      </c>
      <c r="C533">
        <v>3.5552662000000002</v>
      </c>
      <c r="D533">
        <v>2.7573113</v>
      </c>
      <c r="E533">
        <v>3.386426594</v>
      </c>
      <c r="F533">
        <v>3.1364163110000001</v>
      </c>
      <c r="G533">
        <v>2.9581457850000001</v>
      </c>
      <c r="H533">
        <v>3.3285260316700001</v>
      </c>
      <c r="I533">
        <v>3.2420043619999999</v>
      </c>
      <c r="J533">
        <v>2.9733442079999999</v>
      </c>
      <c r="K533">
        <v>3.1216476800000001</v>
      </c>
      <c r="L533">
        <v>3.0078568300000001</v>
      </c>
      <c r="M533">
        <v>3.101952088</v>
      </c>
      <c r="N533">
        <v>2.7711473309999999</v>
      </c>
      <c r="O533">
        <v>2.9220530490000001</v>
      </c>
      <c r="P533">
        <v>3.0628601390000001</v>
      </c>
      <c r="Q533">
        <v>2.7415555029999998</v>
      </c>
      <c r="R533">
        <v>2.8518309049999999</v>
      </c>
      <c r="S533">
        <v>3.1157575930000001</v>
      </c>
      <c r="T533">
        <v>2.7278501930000001</v>
      </c>
      <c r="U533">
        <v>2.96998832342</v>
      </c>
    </row>
    <row r="534" spans="1:21" x14ac:dyDescent="0.25">
      <c r="A534" t="s">
        <v>587</v>
      </c>
      <c r="B534">
        <v>4.2330899999999998</v>
      </c>
      <c r="C534">
        <v>3.3418937230000001</v>
      </c>
      <c r="D534">
        <v>3.3612940569999998</v>
      </c>
      <c r="E534">
        <v>3.2619055050000001</v>
      </c>
      <c r="F534">
        <v>3.1868696700000001</v>
      </c>
      <c r="G534">
        <v>3.6065695209999999</v>
      </c>
      <c r="H534">
        <v>3.4986037460000001</v>
      </c>
      <c r="I534">
        <v>3.2084637900000001</v>
      </c>
      <c r="J534">
        <v>3.3455452700000001</v>
      </c>
      <c r="K534">
        <v>2.7626176089999999</v>
      </c>
      <c r="L534">
        <v>2.8189174709999998</v>
      </c>
      <c r="M534">
        <v>3.0364922609999998</v>
      </c>
      <c r="N534">
        <v>3.1685869370000002</v>
      </c>
      <c r="O534">
        <v>3.2619635570000001</v>
      </c>
      <c r="P534">
        <v>3.2052717570000002</v>
      </c>
      <c r="Q534">
        <v>3.2743093829999999</v>
      </c>
      <c r="R534">
        <v>3.3312124359999999</v>
      </c>
      <c r="S534">
        <v>3.0173935730000001</v>
      </c>
      <c r="T534">
        <v>3.250168688</v>
      </c>
      <c r="U534">
        <v>3.1400785610000002</v>
      </c>
    </row>
    <row r="535" spans="1:21" x14ac:dyDescent="0.25">
      <c r="A535" t="s">
        <v>4141</v>
      </c>
      <c r="B535">
        <v>9.0250599999999999</v>
      </c>
      <c r="C535">
        <v>8.0109207290000004</v>
      </c>
      <c r="D535">
        <v>7.7339692529999997</v>
      </c>
      <c r="E535">
        <v>7.814383437</v>
      </c>
      <c r="F535">
        <v>7.9957897659999997</v>
      </c>
      <c r="G535">
        <v>7.8067625429999996</v>
      </c>
      <c r="H535">
        <v>8.0644809546699996</v>
      </c>
      <c r="I535">
        <v>7.7777678449999996</v>
      </c>
      <c r="J535">
        <v>7.7834199159999997</v>
      </c>
      <c r="K535">
        <v>7.6973072120000001</v>
      </c>
      <c r="L535">
        <v>7.5359874509999996</v>
      </c>
      <c r="M535">
        <v>7.3504604420000001</v>
      </c>
      <c r="N535">
        <v>7.3895070790000004</v>
      </c>
      <c r="O535">
        <v>7.9907779239999996</v>
      </c>
      <c r="P535">
        <v>7.7318981999999998</v>
      </c>
      <c r="Q535">
        <v>7.6775096219999996</v>
      </c>
      <c r="R535">
        <v>7.6501487060000004</v>
      </c>
      <c r="S535">
        <v>7.6353511850000002</v>
      </c>
      <c r="T535">
        <v>8.2515158549999992</v>
      </c>
      <c r="U535">
        <v>7.7059709530799996</v>
      </c>
    </row>
    <row r="536" spans="1:21" x14ac:dyDescent="0.25">
      <c r="A536" t="s">
        <v>1823</v>
      </c>
      <c r="B536">
        <v>7.2533000000000003</v>
      </c>
      <c r="C536">
        <v>6.0416647939999999</v>
      </c>
      <c r="D536">
        <v>6.138737409</v>
      </c>
      <c r="E536">
        <v>5.9605525610000001</v>
      </c>
      <c r="F536">
        <v>6.0286862640000001</v>
      </c>
      <c r="G536">
        <v>6.2731513970000004</v>
      </c>
      <c r="H536">
        <v>6.28268207083</v>
      </c>
      <c r="I536">
        <v>6.0734377410000002</v>
      </c>
      <c r="J536">
        <v>6.0449575199999996</v>
      </c>
      <c r="K536">
        <v>6.1300080430000001</v>
      </c>
      <c r="L536">
        <v>5.891979546</v>
      </c>
      <c r="M536">
        <v>5.92115335</v>
      </c>
      <c r="N536">
        <v>5.6962304069999998</v>
      </c>
      <c r="O536">
        <v>5.8715333000000003</v>
      </c>
      <c r="P536">
        <v>5.5897648139999996</v>
      </c>
      <c r="Q536">
        <v>5.9018921080000002</v>
      </c>
      <c r="R536">
        <v>6.0941592250000003</v>
      </c>
      <c r="S536">
        <v>5.878055271</v>
      </c>
      <c r="T536">
        <v>5.9974757260000002</v>
      </c>
      <c r="U536">
        <v>5.9242205875799998</v>
      </c>
    </row>
    <row r="537" spans="1:21" x14ac:dyDescent="0.25">
      <c r="A537" t="s">
        <v>739</v>
      </c>
      <c r="B537">
        <v>10.01005</v>
      </c>
      <c r="C537">
        <v>9.0399400150000009</v>
      </c>
      <c r="D537">
        <v>8.8972324450000002</v>
      </c>
      <c r="E537">
        <v>9.0243922229999995</v>
      </c>
      <c r="F537">
        <v>8.7800632600000004</v>
      </c>
      <c r="G537">
        <v>9.090159109</v>
      </c>
      <c r="H537">
        <v>9.1403061753300001</v>
      </c>
      <c r="I537">
        <v>8.7812121340000004</v>
      </c>
      <c r="J537">
        <v>8.9617184410000004</v>
      </c>
      <c r="K537">
        <v>8.7078181150000002</v>
      </c>
      <c r="L537">
        <v>8.7891549789999992</v>
      </c>
      <c r="M537">
        <v>8.6071252979999997</v>
      </c>
      <c r="N537">
        <v>8.7632984129999993</v>
      </c>
      <c r="O537">
        <v>8.7384861699999998</v>
      </c>
      <c r="P537">
        <v>8.5150605989999999</v>
      </c>
      <c r="Q537">
        <v>8.7272378239999995</v>
      </c>
      <c r="R537">
        <v>9.0164019900000003</v>
      </c>
      <c r="S537">
        <v>8.9223453839999998</v>
      </c>
      <c r="T537">
        <v>8.8588472169999992</v>
      </c>
      <c r="U537">
        <v>8.7823922136700006</v>
      </c>
    </row>
    <row r="538" spans="1:21" x14ac:dyDescent="0.25">
      <c r="A538" t="s">
        <v>2416</v>
      </c>
      <c r="B538">
        <v>5.4620699999999998</v>
      </c>
      <c r="C538">
        <v>4.4749370869999998</v>
      </c>
      <c r="D538">
        <v>4.5114290739999996</v>
      </c>
      <c r="E538">
        <v>4.4703020770000004</v>
      </c>
      <c r="F538">
        <v>4.4863983750000003</v>
      </c>
      <c r="G538">
        <v>4.5218302269999997</v>
      </c>
      <c r="H538">
        <v>4.6544944733299998</v>
      </c>
      <c r="I538">
        <v>4.5604713229999998</v>
      </c>
      <c r="J538">
        <v>4.5766024099999996</v>
      </c>
      <c r="K538">
        <v>3.9911105079999998</v>
      </c>
      <c r="L538">
        <v>4.0126913359999996</v>
      </c>
      <c r="M538">
        <v>3.9748069269999999</v>
      </c>
      <c r="N538">
        <v>3.9751659789999998</v>
      </c>
      <c r="O538">
        <v>4.267950796</v>
      </c>
      <c r="P538">
        <v>4.2614622879999997</v>
      </c>
      <c r="Q538">
        <v>4.5862475959999998</v>
      </c>
      <c r="R538">
        <v>4.386482086</v>
      </c>
      <c r="S538">
        <v>4.2782569749999997</v>
      </c>
      <c r="T538">
        <v>4.6929016179999996</v>
      </c>
      <c r="U538">
        <v>4.2970124868299999</v>
      </c>
    </row>
    <row r="539" spans="1:21" x14ac:dyDescent="0.25">
      <c r="A539" t="s">
        <v>1591</v>
      </c>
      <c r="B539">
        <v>8.8708399999999994</v>
      </c>
      <c r="C539">
        <v>8.0289892520000006</v>
      </c>
      <c r="D539">
        <v>7.8996036729999997</v>
      </c>
      <c r="E539">
        <v>8.2800338480000004</v>
      </c>
      <c r="F539">
        <v>7.8160775510000002</v>
      </c>
      <c r="G539">
        <v>7.8090931640000001</v>
      </c>
      <c r="H539">
        <v>8.1174395813300002</v>
      </c>
      <c r="I539">
        <v>7.6662550559999998</v>
      </c>
      <c r="J539">
        <v>7.5940715220000001</v>
      </c>
      <c r="K539">
        <v>8.1348628109999996</v>
      </c>
      <c r="L539">
        <v>7.7168781519999996</v>
      </c>
      <c r="M539">
        <v>7.3869662060000003</v>
      </c>
      <c r="N539">
        <v>7.5247150300000003</v>
      </c>
      <c r="O539">
        <v>7.9325662850000001</v>
      </c>
      <c r="P539">
        <v>7.7559531899999996</v>
      </c>
      <c r="Q539">
        <v>7.6433850870000004</v>
      </c>
      <c r="R539">
        <v>7.9751258920000003</v>
      </c>
      <c r="S539">
        <v>7.7034699919999996</v>
      </c>
      <c r="T539">
        <v>8.0855986790000003</v>
      </c>
      <c r="U539">
        <v>7.75998732517</v>
      </c>
    </row>
    <row r="540" spans="1:21" x14ac:dyDescent="0.25">
      <c r="A540" t="s">
        <v>3954</v>
      </c>
      <c r="B540">
        <v>11.986520000000001</v>
      </c>
      <c r="C540">
        <v>10.7150956</v>
      </c>
      <c r="D540">
        <v>10.967918409999999</v>
      </c>
      <c r="E540">
        <v>10.98448982</v>
      </c>
      <c r="F540">
        <v>10.661854780000001</v>
      </c>
      <c r="G540">
        <v>10.87414652</v>
      </c>
      <c r="H540">
        <v>11.031670855</v>
      </c>
      <c r="I540">
        <v>10.64607685</v>
      </c>
      <c r="J540">
        <v>10.53095658</v>
      </c>
      <c r="K540">
        <v>11.103827580000001</v>
      </c>
      <c r="L540">
        <v>10.897328549999999</v>
      </c>
      <c r="M540">
        <v>10.86665004</v>
      </c>
      <c r="N540">
        <v>10.92590242</v>
      </c>
      <c r="O540">
        <v>10.383339980000001</v>
      </c>
      <c r="P540">
        <v>10.58103199</v>
      </c>
      <c r="Q540">
        <v>10.511539150000001</v>
      </c>
      <c r="R540">
        <v>10.55986324</v>
      </c>
      <c r="S540">
        <v>10.74787332</v>
      </c>
      <c r="T540">
        <v>10.337524569999999</v>
      </c>
      <c r="U540">
        <v>10.6743261892</v>
      </c>
    </row>
    <row r="541" spans="1:21" x14ac:dyDescent="0.25">
      <c r="A541" t="s">
        <v>1160</v>
      </c>
      <c r="B541">
        <v>6.9237200000000003</v>
      </c>
      <c r="C541">
        <v>6.1822500390000004</v>
      </c>
      <c r="D541">
        <v>5.7633011879999998</v>
      </c>
      <c r="E541">
        <v>6.1176772049999997</v>
      </c>
      <c r="F541">
        <v>5.9155382669999996</v>
      </c>
      <c r="G541">
        <v>5.8824406299999996</v>
      </c>
      <c r="H541">
        <v>6.1308212214999998</v>
      </c>
      <c r="I541">
        <v>6.0313411950000004</v>
      </c>
      <c r="J541">
        <v>5.7828037319999996</v>
      </c>
      <c r="K541">
        <v>5.848636913</v>
      </c>
      <c r="L541">
        <v>5.5226486709999998</v>
      </c>
      <c r="M541">
        <v>5.5754591019999999</v>
      </c>
      <c r="N541">
        <v>5.4311140660000001</v>
      </c>
      <c r="O541">
        <v>6.0295172360000002</v>
      </c>
      <c r="P541">
        <v>5.8307648609999996</v>
      </c>
      <c r="Q541">
        <v>5.8503440050000002</v>
      </c>
      <c r="R541">
        <v>6.0124794570000004</v>
      </c>
      <c r="S541">
        <v>5.6993704420000002</v>
      </c>
      <c r="T541">
        <v>5.668336203</v>
      </c>
      <c r="U541">
        <v>5.7735679902500001</v>
      </c>
    </row>
    <row r="542" spans="1:21" x14ac:dyDescent="0.25">
      <c r="A542" t="s">
        <v>2709</v>
      </c>
      <c r="B542">
        <v>9.1720600000000001</v>
      </c>
      <c r="C542">
        <v>8.0388067999999997</v>
      </c>
      <c r="D542">
        <v>8.0968294329999999</v>
      </c>
      <c r="E542">
        <v>8.2241344900000009</v>
      </c>
      <c r="F542">
        <v>7.9931429620000003</v>
      </c>
      <c r="G542">
        <v>7.9717203230000004</v>
      </c>
      <c r="H542">
        <v>8.2494490013299995</v>
      </c>
      <c r="I542">
        <v>7.6440865999999996</v>
      </c>
      <c r="J542">
        <v>7.6333301760000003</v>
      </c>
      <c r="K542">
        <v>7.860497574</v>
      </c>
      <c r="L542">
        <v>7.844935016</v>
      </c>
      <c r="M542">
        <v>7.844935016</v>
      </c>
      <c r="N542">
        <v>7.4667743179999997</v>
      </c>
      <c r="O542">
        <v>8.2063105079999996</v>
      </c>
      <c r="P542">
        <v>7.9743540800000003</v>
      </c>
      <c r="Q542">
        <v>8.0025031860000002</v>
      </c>
      <c r="R542">
        <v>8.0588920779999995</v>
      </c>
      <c r="S542">
        <v>8.1009301800000006</v>
      </c>
      <c r="T542">
        <v>8.0725955159999998</v>
      </c>
      <c r="U542">
        <v>7.8925120206699999</v>
      </c>
    </row>
    <row r="543" spans="1:21" x14ac:dyDescent="0.25">
      <c r="A543" t="s">
        <v>914</v>
      </c>
      <c r="B543">
        <v>5.8487200000000001</v>
      </c>
      <c r="C543">
        <v>5.1831091919999999</v>
      </c>
      <c r="D543">
        <v>4.8873089729999997</v>
      </c>
      <c r="E543">
        <v>4.9596444599999998</v>
      </c>
      <c r="F543">
        <v>4.9591110900000004</v>
      </c>
      <c r="G543">
        <v>5.1864620559999999</v>
      </c>
      <c r="H543">
        <v>5.1707259618299997</v>
      </c>
      <c r="I543">
        <v>4.5739150129999997</v>
      </c>
      <c r="J543">
        <v>4.4665034720000003</v>
      </c>
      <c r="K543">
        <v>4.6268287629999998</v>
      </c>
      <c r="L543">
        <v>4.6214437320000004</v>
      </c>
      <c r="M543">
        <v>4.6311502029999998</v>
      </c>
      <c r="N543">
        <v>4.9428133130000003</v>
      </c>
      <c r="O543">
        <v>4.9019658819999998</v>
      </c>
      <c r="P543">
        <v>5.1904916050000001</v>
      </c>
      <c r="Q543">
        <v>5.060720119</v>
      </c>
      <c r="R543">
        <v>5.1483613860000004</v>
      </c>
      <c r="S543">
        <v>4.7895484250000004</v>
      </c>
      <c r="T543">
        <v>4.812817795</v>
      </c>
      <c r="U543">
        <v>4.8138799756699999</v>
      </c>
    </row>
    <row r="544" spans="1:21" x14ac:dyDescent="0.25">
      <c r="A544" t="s">
        <v>1421</v>
      </c>
      <c r="B544">
        <v>4.3761999999999999</v>
      </c>
      <c r="C544">
        <v>3.231600137</v>
      </c>
      <c r="D544">
        <v>3.2134588329999998</v>
      </c>
      <c r="E544">
        <v>3.1266703379999998</v>
      </c>
      <c r="F544">
        <v>3.2222945539999999</v>
      </c>
      <c r="G544">
        <v>3.3055189519999999</v>
      </c>
      <c r="H544">
        <v>3.4126238023300002</v>
      </c>
      <c r="I544">
        <v>3.0096872659999998</v>
      </c>
      <c r="J544">
        <v>2.9397789840000002</v>
      </c>
      <c r="K544">
        <v>3.0607622050000001</v>
      </c>
      <c r="L544">
        <v>3.2584892230000002</v>
      </c>
      <c r="M544">
        <v>2.9155592549999998</v>
      </c>
      <c r="N544">
        <v>2.932229977</v>
      </c>
      <c r="O544">
        <v>2.9888897550000002</v>
      </c>
      <c r="P544">
        <v>3.4012167839999998</v>
      </c>
      <c r="Q544">
        <v>3.1021473049999999</v>
      </c>
      <c r="R544">
        <v>3.0672470719999998</v>
      </c>
      <c r="S544">
        <v>3.0187245119999999</v>
      </c>
      <c r="T544">
        <v>2.9927422610000001</v>
      </c>
      <c r="U544">
        <v>3.0572895499200001</v>
      </c>
    </row>
    <row r="545" spans="1:21" x14ac:dyDescent="0.25">
      <c r="A545" t="s">
        <v>2933</v>
      </c>
      <c r="B545">
        <v>8.3033599999999996</v>
      </c>
      <c r="C545">
        <v>7.0696263840000002</v>
      </c>
      <c r="D545">
        <v>7.2947572530000002</v>
      </c>
      <c r="E545">
        <v>7.090631438</v>
      </c>
      <c r="F545">
        <v>7.0706405649999997</v>
      </c>
      <c r="G545">
        <v>7.379355704</v>
      </c>
      <c r="H545">
        <v>7.3680618906699999</v>
      </c>
      <c r="I545">
        <v>7.1280346469999998</v>
      </c>
      <c r="J545">
        <v>6.8659314599999997</v>
      </c>
      <c r="K545">
        <v>6.9536643480000002</v>
      </c>
      <c r="L545">
        <v>6.7170096600000004</v>
      </c>
      <c r="M545">
        <v>6.5868060069999999</v>
      </c>
      <c r="N545">
        <v>7.0342447879999996</v>
      </c>
      <c r="O545">
        <v>6.9730856379999997</v>
      </c>
      <c r="P545">
        <v>7.2160927690000003</v>
      </c>
      <c r="Q545">
        <v>7.0916293000000001</v>
      </c>
      <c r="R545">
        <v>7.0930307499999996</v>
      </c>
      <c r="S545">
        <v>7.2719804119999996</v>
      </c>
      <c r="T545">
        <v>7.2282365459999998</v>
      </c>
      <c r="U545">
        <v>7.01331219375</v>
      </c>
    </row>
    <row r="546" spans="1:21" x14ac:dyDescent="0.25">
      <c r="A546" t="s">
        <v>3641</v>
      </c>
      <c r="B546">
        <v>5.8311200000000003</v>
      </c>
      <c r="C546">
        <v>4.487554491</v>
      </c>
      <c r="D546">
        <v>4.5524471550000003</v>
      </c>
      <c r="E546">
        <v>4.5433537040000003</v>
      </c>
      <c r="F546">
        <v>4.4991248600000002</v>
      </c>
      <c r="G546">
        <v>4.500099112</v>
      </c>
      <c r="H546">
        <v>4.7356165536699999</v>
      </c>
      <c r="I546">
        <v>4.3179650609999998</v>
      </c>
      <c r="J546">
        <v>4.400817118</v>
      </c>
      <c r="K546">
        <v>4.4069252890000001</v>
      </c>
      <c r="L546">
        <v>4.4949082410000001</v>
      </c>
      <c r="M546">
        <v>3.9700086630000002</v>
      </c>
      <c r="N546">
        <v>4.244640564</v>
      </c>
      <c r="O546">
        <v>4.5225051430000001</v>
      </c>
      <c r="P546">
        <v>4.5505923959999999</v>
      </c>
      <c r="Q546">
        <v>4.4391401369999999</v>
      </c>
      <c r="R546">
        <v>4.3815885039999998</v>
      </c>
      <c r="S546">
        <v>4.3461943569999999</v>
      </c>
      <c r="T546">
        <v>4.4999048149999998</v>
      </c>
      <c r="U546">
        <v>4.3812658573299998</v>
      </c>
    </row>
    <row r="547" spans="1:21" x14ac:dyDescent="0.25">
      <c r="A547" t="s">
        <v>1602</v>
      </c>
      <c r="B547">
        <v>4.9785399999999997</v>
      </c>
      <c r="C547">
        <v>3.8405940250000001</v>
      </c>
      <c r="D547">
        <v>3.739343302</v>
      </c>
      <c r="E547">
        <v>3.7433937030000002</v>
      </c>
      <c r="F547">
        <v>3.749869806</v>
      </c>
      <c r="G547">
        <v>3.8617204780000001</v>
      </c>
      <c r="H547">
        <v>3.98557688567</v>
      </c>
      <c r="I547">
        <v>3.8347160109999998</v>
      </c>
      <c r="J547">
        <v>3.8336515480000002</v>
      </c>
      <c r="K547">
        <v>3.431453431</v>
      </c>
      <c r="L547">
        <v>3.6180695890000001</v>
      </c>
      <c r="M547">
        <v>3.6076952969999998</v>
      </c>
      <c r="N547">
        <v>3.4701261040000002</v>
      </c>
      <c r="O547">
        <v>3.6193269699999999</v>
      </c>
      <c r="P547">
        <v>3.6931892730000002</v>
      </c>
      <c r="Q547">
        <v>3.7169077439999998</v>
      </c>
      <c r="R547">
        <v>3.6838487689999999</v>
      </c>
      <c r="S547">
        <v>3.5175641030000002</v>
      </c>
      <c r="T547">
        <v>3.5573911140000001</v>
      </c>
      <c r="U547">
        <v>3.63199499608</v>
      </c>
    </row>
    <row r="548" spans="1:21" x14ac:dyDescent="0.25">
      <c r="A548" t="s">
        <v>3401</v>
      </c>
      <c r="B548">
        <v>4.6001700000000003</v>
      </c>
      <c r="C548">
        <v>3.3064943690000002</v>
      </c>
      <c r="D548">
        <v>3.5305290180000002</v>
      </c>
      <c r="E548">
        <v>3.4652896100000001</v>
      </c>
      <c r="F548">
        <v>3.3487741249999998</v>
      </c>
      <c r="G548">
        <v>3.440469566</v>
      </c>
      <c r="H548">
        <v>3.6152877813300002</v>
      </c>
      <c r="I548">
        <v>3.2025952769999999</v>
      </c>
      <c r="J548">
        <v>3.540149483</v>
      </c>
      <c r="K548">
        <v>3.0861503199999998</v>
      </c>
      <c r="L548">
        <v>3.1915784060000001</v>
      </c>
      <c r="M548">
        <v>2.956834862</v>
      </c>
      <c r="N548">
        <v>2.9909118129999999</v>
      </c>
      <c r="O548">
        <v>3.3334895059999998</v>
      </c>
      <c r="P548">
        <v>3.2303870240000001</v>
      </c>
      <c r="Q548">
        <v>3.3398167710000002</v>
      </c>
      <c r="R548">
        <v>3.1636477520000001</v>
      </c>
      <c r="S548">
        <v>3.5195015120000002</v>
      </c>
      <c r="T548">
        <v>3.5878040370000002</v>
      </c>
      <c r="U548">
        <v>3.2619055635800001</v>
      </c>
    </row>
    <row r="549" spans="1:21" x14ac:dyDescent="0.25">
      <c r="A549" t="s">
        <v>4184</v>
      </c>
      <c r="B549">
        <v>5.4683700000000002</v>
      </c>
      <c r="C549">
        <v>4.432975152</v>
      </c>
      <c r="D549">
        <v>4.1799579710000003</v>
      </c>
      <c r="E549">
        <v>4.2992900680000004</v>
      </c>
      <c r="F549">
        <v>4.2277129279999999</v>
      </c>
      <c r="G549">
        <v>4.3806930770000001</v>
      </c>
      <c r="H549">
        <v>4.49816653267</v>
      </c>
      <c r="I549">
        <v>4.512415549</v>
      </c>
      <c r="J549">
        <v>4.1459152709999998</v>
      </c>
      <c r="K549">
        <v>3.9643938649999999</v>
      </c>
      <c r="L549">
        <v>3.8501525879999998</v>
      </c>
      <c r="M549">
        <v>3.8202886149999999</v>
      </c>
      <c r="N549">
        <v>3.9387934819999999</v>
      </c>
      <c r="O549">
        <v>3.9735526870000002</v>
      </c>
      <c r="P549">
        <v>4.2532280440000001</v>
      </c>
      <c r="Q549">
        <v>4.2582153419999997</v>
      </c>
      <c r="R549">
        <v>4.3697473909999998</v>
      </c>
      <c r="S549">
        <v>4.2354373839999999</v>
      </c>
      <c r="T549">
        <v>4.4253512979999998</v>
      </c>
      <c r="U549">
        <v>4.145624293</v>
      </c>
    </row>
    <row r="550" spans="1:21" x14ac:dyDescent="0.25">
      <c r="A550" t="s">
        <v>3977</v>
      </c>
      <c r="B550">
        <v>8.4067399999999992</v>
      </c>
      <c r="C550">
        <v>7.3645243459999996</v>
      </c>
      <c r="D550">
        <v>6.9365328069999999</v>
      </c>
      <c r="E550">
        <v>7.386322077</v>
      </c>
      <c r="F550">
        <v>7.1212372630000003</v>
      </c>
      <c r="G550">
        <v>6.9340356109999997</v>
      </c>
      <c r="H550">
        <v>7.3582320173299998</v>
      </c>
      <c r="I550">
        <v>7.1219704830000001</v>
      </c>
      <c r="J550">
        <v>7.0265590150000001</v>
      </c>
      <c r="K550">
        <v>7.0157612299999998</v>
      </c>
      <c r="L550">
        <v>6.9124944460000002</v>
      </c>
      <c r="M550">
        <v>6.9059681980000001</v>
      </c>
      <c r="N550">
        <v>6.6862580840000003</v>
      </c>
      <c r="O550">
        <v>7.1397772939999999</v>
      </c>
      <c r="P550">
        <v>7.0381784590000001</v>
      </c>
      <c r="Q550">
        <v>6.9817191980000004</v>
      </c>
      <c r="R550">
        <v>7.2691978490000002</v>
      </c>
      <c r="S550">
        <v>6.964726089</v>
      </c>
      <c r="T550">
        <v>7.0085110119999996</v>
      </c>
      <c r="U550">
        <v>7.0059267797500002</v>
      </c>
    </row>
    <row r="551" spans="1:21" x14ac:dyDescent="0.25">
      <c r="A551" t="s">
        <v>3018</v>
      </c>
      <c r="B551">
        <v>4.7827799999999998</v>
      </c>
      <c r="C551">
        <v>3.529488685</v>
      </c>
      <c r="D551">
        <v>3.6228780729999999</v>
      </c>
      <c r="E551">
        <v>3.605743125</v>
      </c>
      <c r="F551">
        <v>3.340722886</v>
      </c>
      <c r="G551">
        <v>3.7835366669999999</v>
      </c>
      <c r="H551">
        <v>3.777524906</v>
      </c>
      <c r="I551">
        <v>3.6286565020000001</v>
      </c>
      <c r="J551">
        <v>3.6330148640000002</v>
      </c>
      <c r="K551">
        <v>3.23316377</v>
      </c>
      <c r="L551">
        <v>3.6197986129999999</v>
      </c>
      <c r="M551">
        <v>3.317226936</v>
      </c>
      <c r="N551">
        <v>3.1948295870000001</v>
      </c>
      <c r="O551">
        <v>3.4196502670000002</v>
      </c>
      <c r="P551">
        <v>3.458219895</v>
      </c>
      <c r="Q551">
        <v>3.401322516</v>
      </c>
      <c r="R551">
        <v>3.455218715</v>
      </c>
      <c r="S551">
        <v>3.202975264</v>
      </c>
      <c r="T551">
        <v>3.5390286980000001</v>
      </c>
      <c r="U551">
        <v>3.4252588022500001</v>
      </c>
    </row>
    <row r="552" spans="1:21" x14ac:dyDescent="0.25">
      <c r="A552" t="s">
        <v>184</v>
      </c>
      <c r="B552">
        <v>7.9453500000000004</v>
      </c>
      <c r="C552">
        <v>7.5514550419999997</v>
      </c>
      <c r="D552">
        <v>7.2881601759999999</v>
      </c>
      <c r="E552">
        <v>7.5394342859999997</v>
      </c>
      <c r="F552">
        <v>7.5336526849999998</v>
      </c>
      <c r="G552">
        <v>7.200563206</v>
      </c>
      <c r="H552">
        <v>7.5097692325000001</v>
      </c>
      <c r="I552">
        <v>7.5215107200000002</v>
      </c>
      <c r="J552">
        <v>7.1551002090000004</v>
      </c>
      <c r="K552">
        <v>7.1568118979999999</v>
      </c>
      <c r="L552">
        <v>6.9094721860000003</v>
      </c>
      <c r="M552">
        <v>6.9079894489999996</v>
      </c>
      <c r="N552">
        <v>6.7911911920000003</v>
      </c>
      <c r="O552">
        <v>7.507934906</v>
      </c>
      <c r="P552">
        <v>7.1073630269999999</v>
      </c>
      <c r="Q552">
        <v>7.3616622439999997</v>
      </c>
      <c r="R552">
        <v>7.2751414179999996</v>
      </c>
      <c r="S552">
        <v>7.1503536929999996</v>
      </c>
      <c r="T552">
        <v>7.0489750659999997</v>
      </c>
      <c r="U552">
        <v>7.1577921673300002</v>
      </c>
    </row>
    <row r="553" spans="1:21" x14ac:dyDescent="0.25">
      <c r="A553" t="s">
        <v>17</v>
      </c>
      <c r="B553">
        <v>4.6278100000000002</v>
      </c>
      <c r="C553">
        <v>4.2585000280000003</v>
      </c>
      <c r="D553">
        <v>4.110499602</v>
      </c>
      <c r="E553">
        <v>4.2875865380000002</v>
      </c>
      <c r="F553">
        <v>4.0973501810000004</v>
      </c>
      <c r="G553">
        <v>4.1818816090000004</v>
      </c>
      <c r="H553">
        <v>4.2606046596700002</v>
      </c>
      <c r="I553">
        <v>3.8364933780000001</v>
      </c>
      <c r="J553">
        <v>3.416346769</v>
      </c>
      <c r="K553">
        <v>3.9582842989999998</v>
      </c>
      <c r="L553">
        <v>4.0273731259999996</v>
      </c>
      <c r="M553">
        <v>3.9475289020000002</v>
      </c>
      <c r="N553">
        <v>3.9687224169999999</v>
      </c>
      <c r="O553">
        <v>4.1273095389999996</v>
      </c>
      <c r="P553">
        <v>3.9553011379999998</v>
      </c>
      <c r="Q553">
        <v>3.917477651</v>
      </c>
      <c r="R553">
        <v>4.0328939679999998</v>
      </c>
      <c r="S553">
        <v>3.657872426</v>
      </c>
      <c r="T553">
        <v>4.0842019340000002</v>
      </c>
      <c r="U553">
        <v>3.9108171289200002</v>
      </c>
    </row>
    <row r="554" spans="1:21" x14ac:dyDescent="0.25">
      <c r="A554" t="s">
        <v>3040</v>
      </c>
      <c r="B554">
        <v>6.5696899999999996</v>
      </c>
      <c r="C554">
        <v>5.4867322979999997</v>
      </c>
      <c r="D554">
        <v>5.3896667640000002</v>
      </c>
      <c r="E554">
        <v>5.6033804920000003</v>
      </c>
      <c r="F554">
        <v>5.4053086500000003</v>
      </c>
      <c r="G554">
        <v>5.2893409550000001</v>
      </c>
      <c r="H554">
        <v>5.6240198598299997</v>
      </c>
      <c r="I554">
        <v>5.5346827310000002</v>
      </c>
      <c r="J554">
        <v>5.6771193039999996</v>
      </c>
      <c r="K554">
        <v>5.3241215579999999</v>
      </c>
      <c r="L554">
        <v>5.0460369280000004</v>
      </c>
      <c r="M554">
        <v>5.2010206209999996</v>
      </c>
      <c r="N554">
        <v>4.9248660439999998</v>
      </c>
      <c r="O554">
        <v>5.2104909519999998</v>
      </c>
      <c r="P554">
        <v>5.3073252030000004</v>
      </c>
      <c r="Q554">
        <v>5.1442839410000003</v>
      </c>
      <c r="R554">
        <v>5.3437710960000002</v>
      </c>
      <c r="S554">
        <v>5.3483705749999997</v>
      </c>
      <c r="T554">
        <v>5.2463484249999999</v>
      </c>
      <c r="U554">
        <v>5.2757031148299998</v>
      </c>
    </row>
    <row r="555" spans="1:21" x14ac:dyDescent="0.25">
      <c r="A555" t="s">
        <v>4020</v>
      </c>
      <c r="B555">
        <v>6.4555600000000002</v>
      </c>
      <c r="C555">
        <v>5.6994635320000002</v>
      </c>
      <c r="D555">
        <v>5.4316432890000002</v>
      </c>
      <c r="E555">
        <v>5.8199260659999998</v>
      </c>
      <c r="F555">
        <v>5.5748237869999997</v>
      </c>
      <c r="G555">
        <v>5.3152896360000002</v>
      </c>
      <c r="H555">
        <v>5.7161177183299996</v>
      </c>
      <c r="I555">
        <v>5.5697836909999996</v>
      </c>
      <c r="J555">
        <v>5.3569291290000001</v>
      </c>
      <c r="K555">
        <v>5.2433324109999999</v>
      </c>
      <c r="L555">
        <v>5.0588720010000001</v>
      </c>
      <c r="M555">
        <v>5.0829313989999996</v>
      </c>
      <c r="N555">
        <v>4.906451831</v>
      </c>
      <c r="O555">
        <v>5.3749313230000002</v>
      </c>
      <c r="P555">
        <v>5.6690095730000003</v>
      </c>
      <c r="Q555">
        <v>5.8622785930000001</v>
      </c>
      <c r="R555">
        <v>5.6726308149999998</v>
      </c>
      <c r="S555">
        <v>5.3422119659999998</v>
      </c>
      <c r="T555">
        <v>5.2796767090000003</v>
      </c>
      <c r="U555">
        <v>5.3682532867499999</v>
      </c>
    </row>
    <row r="556" spans="1:21" x14ac:dyDescent="0.25">
      <c r="A556" t="s">
        <v>2076</v>
      </c>
      <c r="B556">
        <v>11.27699</v>
      </c>
      <c r="C556">
        <v>10.10566274</v>
      </c>
      <c r="D556">
        <v>10.159795069999999</v>
      </c>
      <c r="E556">
        <v>10.14059662</v>
      </c>
      <c r="F556">
        <v>10.12495536</v>
      </c>
      <c r="G556">
        <v>10.12119433</v>
      </c>
      <c r="H556">
        <v>10.3215323533</v>
      </c>
      <c r="I556">
        <v>10.20706143</v>
      </c>
      <c r="J556">
        <v>10.17137226</v>
      </c>
      <c r="K556">
        <v>9.8641680279999999</v>
      </c>
      <c r="L556">
        <v>9.8242621979999996</v>
      </c>
      <c r="M556">
        <v>9.9872873910000006</v>
      </c>
      <c r="N556">
        <v>9.8397421240000007</v>
      </c>
      <c r="O556">
        <v>10.08453381</v>
      </c>
      <c r="P556">
        <v>10.02657649</v>
      </c>
      <c r="Q556">
        <v>9.9345559940000001</v>
      </c>
      <c r="R556">
        <v>10.144302550000001</v>
      </c>
      <c r="S556">
        <v>9.9962408929999995</v>
      </c>
      <c r="T556">
        <v>9.612392861</v>
      </c>
      <c r="U556">
        <v>9.9743746690799995</v>
      </c>
    </row>
    <row r="557" spans="1:21" x14ac:dyDescent="0.25">
      <c r="A557" t="s">
        <v>1891</v>
      </c>
      <c r="B557">
        <v>4.9064100000000002</v>
      </c>
      <c r="C557">
        <v>4.1383594830000003</v>
      </c>
      <c r="D557">
        <v>3.8063246720000001</v>
      </c>
      <c r="E557">
        <v>3.9827342369999998</v>
      </c>
      <c r="F557">
        <v>3.7604026460000002</v>
      </c>
      <c r="G557">
        <v>4.1806218399999997</v>
      </c>
      <c r="H557">
        <v>4.1291421463300004</v>
      </c>
      <c r="I557">
        <v>3.8475281840000002</v>
      </c>
      <c r="J557">
        <v>3.9055857129999998</v>
      </c>
      <c r="K557">
        <v>3.5706773360000001</v>
      </c>
      <c r="L557">
        <v>3.4077660779999999</v>
      </c>
      <c r="M557">
        <v>3.659754833</v>
      </c>
      <c r="N557">
        <v>3.6307203220000002</v>
      </c>
      <c r="O557">
        <v>3.7780764210000002</v>
      </c>
      <c r="P557">
        <v>3.7603251090000001</v>
      </c>
      <c r="Q557">
        <v>3.974787192</v>
      </c>
      <c r="R557">
        <v>4.2658428270000002</v>
      </c>
      <c r="S557">
        <v>3.74420938</v>
      </c>
      <c r="T557">
        <v>3.8456865160000002</v>
      </c>
      <c r="U557">
        <v>3.7825799925800001</v>
      </c>
    </row>
    <row r="558" spans="1:21" x14ac:dyDescent="0.25">
      <c r="A558" t="s">
        <v>694</v>
      </c>
      <c r="B558">
        <v>4.1584300000000001</v>
      </c>
      <c r="C558">
        <v>3.224354086</v>
      </c>
      <c r="D558">
        <v>3.5593950809999999</v>
      </c>
      <c r="E558">
        <v>3.321660703</v>
      </c>
      <c r="F558">
        <v>3.3404460619999998</v>
      </c>
      <c r="G558">
        <v>3.5142452030000002</v>
      </c>
      <c r="H558">
        <v>3.5197551891700001</v>
      </c>
      <c r="I558">
        <v>3.0084996949999998</v>
      </c>
      <c r="J558">
        <v>3.063842927</v>
      </c>
      <c r="K558">
        <v>3.3688261279999998</v>
      </c>
      <c r="L558">
        <v>2.6682793509999998</v>
      </c>
      <c r="M558">
        <v>3.0122114369999999</v>
      </c>
      <c r="N558">
        <v>3.098677962</v>
      </c>
      <c r="O558">
        <v>3.2372886740000002</v>
      </c>
      <c r="P558">
        <v>3.2809137690000001</v>
      </c>
      <c r="Q558">
        <v>3.2892595249999999</v>
      </c>
      <c r="R558">
        <v>3.4935185949999998</v>
      </c>
      <c r="S558">
        <v>3.1712045</v>
      </c>
      <c r="T558">
        <v>3.3902188729999998</v>
      </c>
      <c r="U558">
        <v>3.1735617863300001</v>
      </c>
    </row>
    <row r="559" spans="1:21" x14ac:dyDescent="0.25">
      <c r="A559" t="s">
        <v>3973</v>
      </c>
      <c r="B559">
        <v>8.1268100000000008</v>
      </c>
      <c r="C559">
        <v>7.3410805970000004</v>
      </c>
      <c r="D559">
        <v>7.2457959680000004</v>
      </c>
      <c r="E559">
        <v>7.0167674289999997</v>
      </c>
      <c r="F559">
        <v>7.4946872520000003</v>
      </c>
      <c r="G559">
        <v>7.369376742</v>
      </c>
      <c r="H559">
        <v>7.4324196646700003</v>
      </c>
      <c r="I559">
        <v>7.1234208920000004</v>
      </c>
      <c r="J559">
        <v>7.2859871250000001</v>
      </c>
      <c r="K559">
        <v>6.8711768299999996</v>
      </c>
      <c r="L559">
        <v>6.625934902</v>
      </c>
      <c r="M559">
        <v>6.573253695</v>
      </c>
      <c r="N559">
        <v>7.0575862489999999</v>
      </c>
      <c r="O559">
        <v>7.2747157979999999</v>
      </c>
      <c r="P559">
        <v>7.5336741409999997</v>
      </c>
      <c r="Q559">
        <v>7.3321114840000003</v>
      </c>
      <c r="R559">
        <v>7.3276098960000002</v>
      </c>
      <c r="S559">
        <v>7.1630174139999996</v>
      </c>
      <c r="T559">
        <v>6.8703941139999998</v>
      </c>
      <c r="U559">
        <v>7.0865735450000003</v>
      </c>
    </row>
    <row r="560" spans="1:21" x14ac:dyDescent="0.25">
      <c r="A560" t="s">
        <v>1500</v>
      </c>
      <c r="B560">
        <v>4.0941099999999997</v>
      </c>
      <c r="C560">
        <v>3.0145622470000002</v>
      </c>
      <c r="D560">
        <v>3.3519557010000001</v>
      </c>
      <c r="E560">
        <v>3.0744902060000001</v>
      </c>
      <c r="F560">
        <v>3.0794218330000001</v>
      </c>
      <c r="G560">
        <v>3.4058414570000002</v>
      </c>
      <c r="H560">
        <v>3.3367302406700001</v>
      </c>
      <c r="I560">
        <v>3.0210343879999999</v>
      </c>
      <c r="J560">
        <v>3.0210343879999999</v>
      </c>
      <c r="K560">
        <v>2.5698631449999998</v>
      </c>
      <c r="L560">
        <v>2.8648651510000001</v>
      </c>
      <c r="M560">
        <v>2.7334087810000001</v>
      </c>
      <c r="N560">
        <v>3.04199799</v>
      </c>
      <c r="O560">
        <v>2.9133234309999998</v>
      </c>
      <c r="P560">
        <v>3.2212005119999998</v>
      </c>
      <c r="Q560">
        <v>3.1235095529999999</v>
      </c>
      <c r="R560">
        <v>3.3060465489999999</v>
      </c>
      <c r="S560">
        <v>2.920372822</v>
      </c>
      <c r="T560">
        <v>3.1600741239999999</v>
      </c>
      <c r="U560">
        <v>2.9913942361700001</v>
      </c>
    </row>
    <row r="561" spans="1:21" x14ac:dyDescent="0.25">
      <c r="A561" t="s">
        <v>4070</v>
      </c>
      <c r="B561">
        <v>6.3392099999999996</v>
      </c>
      <c r="C561">
        <v>5.5696820960000002</v>
      </c>
      <c r="D561">
        <v>5.1313529759999996</v>
      </c>
      <c r="E561">
        <v>5.576410074</v>
      </c>
      <c r="F561">
        <v>5.3979860390000001</v>
      </c>
      <c r="G561">
        <v>5.0743303949999996</v>
      </c>
      <c r="H561">
        <v>5.5148285966700001</v>
      </c>
      <c r="I561">
        <v>5.1528861849999998</v>
      </c>
      <c r="J561">
        <v>4.9764532859999999</v>
      </c>
      <c r="K561">
        <v>5.2520431370000003</v>
      </c>
      <c r="L561">
        <v>5.0178643909999998</v>
      </c>
      <c r="M561">
        <v>4.9266732329999998</v>
      </c>
      <c r="N561">
        <v>4.741354984</v>
      </c>
      <c r="O561">
        <v>5.4484721800000004</v>
      </c>
      <c r="P561">
        <v>5.1181181469999997</v>
      </c>
      <c r="Q561">
        <v>5.1853561800000003</v>
      </c>
      <c r="R561">
        <v>5.4013722629999998</v>
      </c>
      <c r="S561">
        <v>5.2210603349999998</v>
      </c>
      <c r="T561">
        <v>5.6029139089999997</v>
      </c>
      <c r="U561">
        <v>5.1703806858299997</v>
      </c>
    </row>
    <row r="562" spans="1:21" x14ac:dyDescent="0.25">
      <c r="A562" t="s">
        <v>1888</v>
      </c>
      <c r="B562">
        <v>3.9443600000000001</v>
      </c>
      <c r="C562">
        <v>3.2077348689999998</v>
      </c>
      <c r="D562">
        <v>2.8932145610000002</v>
      </c>
      <c r="E562">
        <v>3.1567901850000002</v>
      </c>
      <c r="F562">
        <v>3.057227133</v>
      </c>
      <c r="G562">
        <v>2.9351817900000001</v>
      </c>
      <c r="H562">
        <v>3.19908475633</v>
      </c>
      <c r="I562">
        <v>2.6652469019999998</v>
      </c>
      <c r="J562">
        <v>2.6399292449999998</v>
      </c>
      <c r="K562">
        <v>2.9222679989999998</v>
      </c>
      <c r="L562">
        <v>2.545207558</v>
      </c>
      <c r="M562">
        <v>2.6913466970000002</v>
      </c>
      <c r="N562">
        <v>2.538249891</v>
      </c>
      <c r="O562">
        <v>2.8949581449999999</v>
      </c>
      <c r="P562">
        <v>2.9358394250000002</v>
      </c>
      <c r="Q562">
        <v>2.9911715380000001</v>
      </c>
      <c r="R562">
        <v>3.055645411</v>
      </c>
      <c r="S562">
        <v>3.2841847999999998</v>
      </c>
      <c r="T562">
        <v>3.102588897</v>
      </c>
      <c r="U562">
        <v>2.85555304233</v>
      </c>
    </row>
    <row r="563" spans="1:21" x14ac:dyDescent="0.25">
      <c r="A563" t="s">
        <v>559</v>
      </c>
      <c r="B563">
        <v>7.3193200000000003</v>
      </c>
      <c r="C563">
        <v>6.7904447259999996</v>
      </c>
      <c r="D563">
        <v>6.5762381169999999</v>
      </c>
      <c r="E563">
        <v>6.7252042159999998</v>
      </c>
      <c r="F563">
        <v>6.8116301960000003</v>
      </c>
      <c r="G563">
        <v>6.5382039159999996</v>
      </c>
      <c r="H563">
        <v>6.7935068618300001</v>
      </c>
      <c r="I563">
        <v>6.3066542959999996</v>
      </c>
      <c r="J563">
        <v>6.4871348659999999</v>
      </c>
      <c r="K563">
        <v>6.8000101019999999</v>
      </c>
      <c r="L563">
        <v>6.6748573340000004</v>
      </c>
      <c r="M563">
        <v>6.6031213769999999</v>
      </c>
      <c r="N563">
        <v>6.4704605529999997</v>
      </c>
      <c r="O563">
        <v>6.5654748080000003</v>
      </c>
      <c r="P563">
        <v>6.378904576</v>
      </c>
      <c r="Q563">
        <v>5.9440889439999998</v>
      </c>
      <c r="R563">
        <v>6.4825210389999999</v>
      </c>
      <c r="S563">
        <v>6.608285016</v>
      </c>
      <c r="T563">
        <v>6.0785122720000002</v>
      </c>
      <c r="U563">
        <v>6.4500020985799997</v>
      </c>
    </row>
    <row r="564" spans="1:21" x14ac:dyDescent="0.25">
      <c r="A564" t="s">
        <v>2644</v>
      </c>
      <c r="B564">
        <v>5.8026099999999996</v>
      </c>
      <c r="C564">
        <v>4.8335268879999997</v>
      </c>
      <c r="D564">
        <v>4.971226937</v>
      </c>
      <c r="E564">
        <v>4.7392250249999996</v>
      </c>
      <c r="F564">
        <v>4.9146868250000004</v>
      </c>
      <c r="G564">
        <v>5.0431429510000001</v>
      </c>
      <c r="H564">
        <v>5.0507364376700004</v>
      </c>
      <c r="I564">
        <v>4.6362268069999999</v>
      </c>
      <c r="J564">
        <v>4.9540861310000004</v>
      </c>
      <c r="K564">
        <v>4.6594777990000003</v>
      </c>
      <c r="L564">
        <v>4.2356460929999997</v>
      </c>
      <c r="M564">
        <v>4.3891170050000001</v>
      </c>
      <c r="N564">
        <v>4.3702576390000001</v>
      </c>
      <c r="O564">
        <v>4.7619331880000004</v>
      </c>
      <c r="P564">
        <v>4.9712908069999999</v>
      </c>
      <c r="Q564">
        <v>4.9712908069999999</v>
      </c>
      <c r="R564">
        <v>4.9321733070000002</v>
      </c>
      <c r="S564">
        <v>4.7060771280000004</v>
      </c>
      <c r="T564">
        <v>4.9020643670000004</v>
      </c>
      <c r="U564">
        <v>4.7074700898300001</v>
      </c>
    </row>
    <row r="565" spans="1:21" x14ac:dyDescent="0.25">
      <c r="A565" t="s">
        <v>3485</v>
      </c>
      <c r="B565">
        <v>6.3782699999999997</v>
      </c>
      <c r="C565">
        <v>5.2900622540000004</v>
      </c>
      <c r="D565">
        <v>5.1143506150000002</v>
      </c>
      <c r="E565">
        <v>5.3294201899999996</v>
      </c>
      <c r="F565">
        <v>5.102056964</v>
      </c>
      <c r="G565">
        <v>5.1565686839999998</v>
      </c>
      <c r="H565">
        <v>5.3951214511699996</v>
      </c>
      <c r="I565">
        <v>5.1320042880000001</v>
      </c>
      <c r="J565">
        <v>4.9738449950000003</v>
      </c>
      <c r="K565">
        <v>5.2025900199999997</v>
      </c>
      <c r="L565">
        <v>4.8166743419999998</v>
      </c>
      <c r="M565">
        <v>4.9698784160000002</v>
      </c>
      <c r="N565">
        <v>4.6366765440000002</v>
      </c>
      <c r="O565">
        <v>5.2171983940000004</v>
      </c>
      <c r="P565">
        <v>5.2166993039999996</v>
      </c>
      <c r="Q565">
        <v>5.0227381400000004</v>
      </c>
      <c r="R565">
        <v>5.2838082130000004</v>
      </c>
      <c r="S565">
        <v>5.1238683500000004</v>
      </c>
      <c r="T565">
        <v>5.0317492750000001</v>
      </c>
      <c r="U565">
        <v>5.0523108567500001</v>
      </c>
    </row>
    <row r="566" spans="1:21" x14ac:dyDescent="0.25">
      <c r="A566" t="s">
        <v>3824</v>
      </c>
      <c r="B566">
        <v>6.0362900000000002</v>
      </c>
      <c r="C566">
        <v>4.7082214279999999</v>
      </c>
      <c r="D566">
        <v>4.8718858880000004</v>
      </c>
      <c r="E566">
        <v>4.7901960609999996</v>
      </c>
      <c r="F566">
        <v>4.7392820049999997</v>
      </c>
      <c r="G566">
        <v>4.8108405660000004</v>
      </c>
      <c r="H566">
        <v>4.9927859913299999</v>
      </c>
      <c r="I566">
        <v>4.6539037529999998</v>
      </c>
      <c r="J566">
        <v>4.7634476049999996</v>
      </c>
      <c r="K566">
        <v>4.4898496149999998</v>
      </c>
      <c r="L566">
        <v>4.4086797850000004</v>
      </c>
      <c r="M566">
        <v>4.4946982630000001</v>
      </c>
      <c r="N566">
        <v>4.4700929250000003</v>
      </c>
      <c r="O566">
        <v>4.6824203530000004</v>
      </c>
      <c r="P566">
        <v>4.7031554040000003</v>
      </c>
      <c r="Q566">
        <v>4.838702874</v>
      </c>
      <c r="R566">
        <v>4.5493556279999998</v>
      </c>
      <c r="S566">
        <v>4.8807542540000002</v>
      </c>
      <c r="T566">
        <v>4.8680687489999999</v>
      </c>
      <c r="U566">
        <v>4.6502607673299998</v>
      </c>
    </row>
    <row r="567" spans="1:21" x14ac:dyDescent="0.25">
      <c r="A567" t="s">
        <v>2854</v>
      </c>
      <c r="B567">
        <v>5.2600899999999999</v>
      </c>
      <c r="C567">
        <v>4.1597196309999998</v>
      </c>
      <c r="D567">
        <v>4.1451388470000001</v>
      </c>
      <c r="E567">
        <v>4.313933016</v>
      </c>
      <c r="F567">
        <v>3.976234168</v>
      </c>
      <c r="G567">
        <v>4.1629576530000003</v>
      </c>
      <c r="H567">
        <v>4.3363455525000001</v>
      </c>
      <c r="I567">
        <v>4.2366224810000004</v>
      </c>
      <c r="J567">
        <v>4.2778930439999998</v>
      </c>
      <c r="K567">
        <v>3.9236771930000001</v>
      </c>
      <c r="L567">
        <v>3.9599016100000002</v>
      </c>
      <c r="M567">
        <v>4.0702434309999997</v>
      </c>
      <c r="N567">
        <v>4.3361876769999999</v>
      </c>
      <c r="O567">
        <v>3.8495483340000001</v>
      </c>
      <c r="P567">
        <v>3.824240101</v>
      </c>
      <c r="Q567">
        <v>3.8563464019999998</v>
      </c>
      <c r="R567">
        <v>3.8009702710000002</v>
      </c>
      <c r="S567">
        <v>3.9329596040000001</v>
      </c>
      <c r="T567">
        <v>3.8839649619999999</v>
      </c>
      <c r="U567">
        <v>3.9960462591699999</v>
      </c>
    </row>
    <row r="568" spans="1:21" x14ac:dyDescent="0.25">
      <c r="A568" t="s">
        <v>2819</v>
      </c>
      <c r="B568">
        <v>3.9246799999999999</v>
      </c>
      <c r="C568">
        <v>2.9803103530000001</v>
      </c>
      <c r="D568">
        <v>3.0448762720000002</v>
      </c>
      <c r="E568">
        <v>2.9876170480000002</v>
      </c>
      <c r="F568">
        <v>3.0620852169999999</v>
      </c>
      <c r="G568">
        <v>2.965738387</v>
      </c>
      <c r="H568">
        <v>3.1608845461700001</v>
      </c>
      <c r="I568">
        <v>2.6612795820000001</v>
      </c>
      <c r="J568">
        <v>2.5209798019999998</v>
      </c>
      <c r="K568">
        <v>2.7329505539999999</v>
      </c>
      <c r="L568">
        <v>2.6744442419999999</v>
      </c>
      <c r="M568">
        <v>2.4264878969999999</v>
      </c>
      <c r="N568">
        <v>2.5388378</v>
      </c>
      <c r="O568">
        <v>2.9785261950000002</v>
      </c>
      <c r="P568">
        <v>3.1107555320000002</v>
      </c>
      <c r="Q568">
        <v>2.882338925</v>
      </c>
      <c r="R568">
        <v>3.1083978189999999</v>
      </c>
      <c r="S568">
        <v>3.0105023059999998</v>
      </c>
      <c r="T568">
        <v>3.203890527</v>
      </c>
      <c r="U568">
        <v>2.8207825984200001</v>
      </c>
    </row>
    <row r="569" spans="1:21" x14ac:dyDescent="0.25">
      <c r="A569" t="s">
        <v>3285</v>
      </c>
      <c r="B569">
        <v>8.2232000000000003</v>
      </c>
      <c r="C569">
        <v>7.3586419449999996</v>
      </c>
      <c r="D569">
        <v>7.0136547199999999</v>
      </c>
      <c r="E569">
        <v>7.5164242809999999</v>
      </c>
      <c r="F569">
        <v>7.0748116029999997</v>
      </c>
      <c r="G569">
        <v>6.9748669599999999</v>
      </c>
      <c r="H569">
        <v>7.3602665848299997</v>
      </c>
      <c r="I569">
        <v>6.9381499150000003</v>
      </c>
      <c r="J569">
        <v>6.8772183560000002</v>
      </c>
      <c r="K569">
        <v>7.1102717269999998</v>
      </c>
      <c r="L569">
        <v>7.036200483</v>
      </c>
      <c r="M569">
        <v>6.9860001110000001</v>
      </c>
      <c r="N569">
        <v>7.0145194049999997</v>
      </c>
      <c r="O569">
        <v>7.1953138220000001</v>
      </c>
      <c r="P569">
        <v>7.1683605339999996</v>
      </c>
      <c r="Q569">
        <v>7.1715284869999998</v>
      </c>
      <c r="R569">
        <v>7.2709559070000003</v>
      </c>
      <c r="S569">
        <v>6.935872077</v>
      </c>
      <c r="T569">
        <v>6.5387648599999997</v>
      </c>
      <c r="U569">
        <v>7.0202629736700004</v>
      </c>
    </row>
    <row r="570" spans="1:21" x14ac:dyDescent="0.25">
      <c r="A570" t="s">
        <v>3856</v>
      </c>
      <c r="B570">
        <v>4.4116600000000004</v>
      </c>
      <c r="C570">
        <v>3.1987941819999999</v>
      </c>
      <c r="D570">
        <v>3.4073222109999999</v>
      </c>
      <c r="E570">
        <v>3.4759298940000001</v>
      </c>
      <c r="F570">
        <v>3.1271528480000002</v>
      </c>
      <c r="G570">
        <v>3.2990535580000002</v>
      </c>
      <c r="H570">
        <v>3.4866521155000001</v>
      </c>
      <c r="I570">
        <v>3.0061304130000002</v>
      </c>
      <c r="J570">
        <v>3.1045096380000001</v>
      </c>
      <c r="K570">
        <v>2.9828595390000001</v>
      </c>
      <c r="L570">
        <v>2.7638439049999999</v>
      </c>
      <c r="M570">
        <v>3.1003559100000002</v>
      </c>
      <c r="N570">
        <v>3.3041597760000001</v>
      </c>
      <c r="O570">
        <v>3.131855233</v>
      </c>
      <c r="P570">
        <v>3.531695086</v>
      </c>
      <c r="Q570">
        <v>3.08595598</v>
      </c>
      <c r="R570">
        <v>3.4940609249999999</v>
      </c>
      <c r="S570">
        <v>3.109013714</v>
      </c>
      <c r="T570">
        <v>3.1476016609999999</v>
      </c>
      <c r="U570">
        <v>3.1468368149999999</v>
      </c>
    </row>
    <row r="571" spans="1:21" x14ac:dyDescent="0.25">
      <c r="A571" t="s">
        <v>1405</v>
      </c>
      <c r="B571">
        <v>3.8791899999999999</v>
      </c>
      <c r="C571">
        <v>3.2244931779999999</v>
      </c>
      <c r="D571">
        <v>2.7839854000000002</v>
      </c>
      <c r="E571">
        <v>3.1533699089999998</v>
      </c>
      <c r="F571">
        <v>2.907199705</v>
      </c>
      <c r="G571">
        <v>2.9586768210000001</v>
      </c>
      <c r="H571">
        <v>3.15115250217</v>
      </c>
      <c r="I571">
        <v>2.5758137290000001</v>
      </c>
      <c r="J571">
        <v>2.6515352320000001</v>
      </c>
      <c r="K571">
        <v>2.5110139060000001</v>
      </c>
      <c r="L571">
        <v>2.7451559319999999</v>
      </c>
      <c r="M571">
        <v>2.800634203</v>
      </c>
      <c r="N571">
        <v>2.607222733</v>
      </c>
      <c r="O571">
        <v>2.8744943709999999</v>
      </c>
      <c r="P571">
        <v>2.9962875059999998</v>
      </c>
      <c r="Q571">
        <v>3.0074845579999998</v>
      </c>
      <c r="R571">
        <v>2.7731366199999998</v>
      </c>
      <c r="S571">
        <v>3.0620242179999999</v>
      </c>
      <c r="T571">
        <v>3.133485598</v>
      </c>
      <c r="U571">
        <v>2.8115240505000001</v>
      </c>
    </row>
    <row r="572" spans="1:21" x14ac:dyDescent="0.25">
      <c r="A572" t="s">
        <v>2777</v>
      </c>
      <c r="B572">
        <v>3.7164899999999998</v>
      </c>
      <c r="C572">
        <v>2.4857454479999999</v>
      </c>
      <c r="D572">
        <v>2.5906715400000002</v>
      </c>
      <c r="E572">
        <v>2.446150158</v>
      </c>
      <c r="F572">
        <v>2.3508812909999999</v>
      </c>
      <c r="G572">
        <v>2.8113025810000001</v>
      </c>
      <c r="H572">
        <v>2.7335401696699999</v>
      </c>
      <c r="I572">
        <v>2.3129617379999998</v>
      </c>
      <c r="J572">
        <v>2.2214554660000001</v>
      </c>
      <c r="K572">
        <v>2.5038282789999999</v>
      </c>
      <c r="L572">
        <v>2.3278080409999999</v>
      </c>
      <c r="M572">
        <v>2.6851236460000001</v>
      </c>
      <c r="N572">
        <v>2.4488337950000001</v>
      </c>
      <c r="O572">
        <v>2.2860368090000001</v>
      </c>
      <c r="P572">
        <v>2.4013627689999999</v>
      </c>
      <c r="Q572">
        <v>2.3631344520000002</v>
      </c>
      <c r="R572">
        <v>2.5053516290000002</v>
      </c>
      <c r="S572">
        <v>2.3146095139999998</v>
      </c>
      <c r="T572">
        <v>2.3576128870000002</v>
      </c>
      <c r="U572">
        <v>2.3940099187500001</v>
      </c>
    </row>
    <row r="573" spans="1:21" x14ac:dyDescent="0.25">
      <c r="A573" t="s">
        <v>646</v>
      </c>
      <c r="B573">
        <v>8.4183199999999996</v>
      </c>
      <c r="C573">
        <v>7.7386052980000004</v>
      </c>
      <c r="D573">
        <v>7.5977784709999998</v>
      </c>
      <c r="E573">
        <v>7.9438129789999996</v>
      </c>
      <c r="F573">
        <v>7.4752508100000004</v>
      </c>
      <c r="G573">
        <v>7.5953371340000002</v>
      </c>
      <c r="H573">
        <v>7.7948507820000001</v>
      </c>
      <c r="I573">
        <v>7.3308520809999997</v>
      </c>
      <c r="J573">
        <v>7.5201766839999999</v>
      </c>
      <c r="K573">
        <v>7.60506189</v>
      </c>
      <c r="L573">
        <v>7.3724405109999998</v>
      </c>
      <c r="M573">
        <v>7.2589500759999996</v>
      </c>
      <c r="N573">
        <v>7.5995200680000004</v>
      </c>
      <c r="O573">
        <v>7.4485022599999997</v>
      </c>
      <c r="P573">
        <v>7.6526455670000004</v>
      </c>
      <c r="Q573">
        <v>7.0027230969999996</v>
      </c>
      <c r="R573">
        <v>7.7527596110000001</v>
      </c>
      <c r="S573">
        <v>7.3847198169999997</v>
      </c>
      <c r="T573">
        <v>7.5374614959999997</v>
      </c>
      <c r="U573">
        <v>7.4554844298300003</v>
      </c>
    </row>
    <row r="574" spans="1:21" x14ac:dyDescent="0.25">
      <c r="A574" t="s">
        <v>3369</v>
      </c>
      <c r="B574">
        <v>7.8841299999999999</v>
      </c>
      <c r="C574">
        <v>6.8311286439999996</v>
      </c>
      <c r="D574">
        <v>6.8092276680000001</v>
      </c>
      <c r="E574">
        <v>6.8435233970000002</v>
      </c>
      <c r="F574">
        <v>6.6883854769999997</v>
      </c>
      <c r="G574">
        <v>6.9269458999999998</v>
      </c>
      <c r="H574">
        <v>6.9972235143299999</v>
      </c>
      <c r="I574">
        <v>6.8026984779999999</v>
      </c>
      <c r="J574">
        <v>6.7579298410000002</v>
      </c>
      <c r="K574">
        <v>6.6837961479999999</v>
      </c>
      <c r="L574">
        <v>6.5189628879999999</v>
      </c>
      <c r="M574">
        <v>6.4010272429999997</v>
      </c>
      <c r="N574">
        <v>6.3948943360000001</v>
      </c>
      <c r="O574">
        <v>6.8466151379999998</v>
      </c>
      <c r="P574">
        <v>6.8445073550000002</v>
      </c>
      <c r="Q574">
        <v>6.790602282</v>
      </c>
      <c r="R574">
        <v>6.9478145690000002</v>
      </c>
      <c r="S574">
        <v>6.7040143150000002</v>
      </c>
      <c r="T574">
        <v>6.2139758900000004</v>
      </c>
      <c r="U574">
        <v>6.6589032069199998</v>
      </c>
    </row>
    <row r="575" spans="1:21" x14ac:dyDescent="0.25">
      <c r="A575" t="s">
        <v>2815</v>
      </c>
      <c r="B575">
        <v>7.0488099999999996</v>
      </c>
      <c r="C575">
        <v>6.0970737819999998</v>
      </c>
      <c r="D575">
        <v>5.8826042679999997</v>
      </c>
      <c r="E575">
        <v>5.9559524740000001</v>
      </c>
      <c r="F575">
        <v>6.0938447360000003</v>
      </c>
      <c r="G575">
        <v>5.9116777100000002</v>
      </c>
      <c r="H575">
        <v>6.1649938283300001</v>
      </c>
      <c r="I575">
        <v>5.9643733790000004</v>
      </c>
      <c r="J575">
        <v>5.9929169599999996</v>
      </c>
      <c r="K575">
        <v>5.6998017360000004</v>
      </c>
      <c r="L575">
        <v>5.5831377230000001</v>
      </c>
      <c r="M575">
        <v>5.6361826590000002</v>
      </c>
      <c r="N575">
        <v>5.3964016929999996</v>
      </c>
      <c r="O575">
        <v>6.009675272</v>
      </c>
      <c r="P575">
        <v>5.9296138120000004</v>
      </c>
      <c r="Q575">
        <v>5.9550158360000003</v>
      </c>
      <c r="R575">
        <v>5.951517398</v>
      </c>
      <c r="S575">
        <v>6.0320348709999996</v>
      </c>
      <c r="T575">
        <v>5.778812651</v>
      </c>
      <c r="U575">
        <v>5.8274569991699998</v>
      </c>
    </row>
    <row r="576" spans="1:21" x14ac:dyDescent="0.25">
      <c r="A576" t="s">
        <v>1127</v>
      </c>
      <c r="B576">
        <v>8.3142300000000002</v>
      </c>
      <c r="C576">
        <v>7.6155916430000001</v>
      </c>
      <c r="D576">
        <v>7.3973386330000004</v>
      </c>
      <c r="E576">
        <v>7.7308553050000004</v>
      </c>
      <c r="F576">
        <v>7.5132776979999996</v>
      </c>
      <c r="G576">
        <v>7.2877250030000003</v>
      </c>
      <c r="H576">
        <v>7.6431697136699999</v>
      </c>
      <c r="I576">
        <v>7.2548170949999999</v>
      </c>
      <c r="J576">
        <v>7.3196009279999998</v>
      </c>
      <c r="K576">
        <v>7.6342273900000004</v>
      </c>
      <c r="L576">
        <v>7.1615082819999998</v>
      </c>
      <c r="M576">
        <v>7.1513086299999999</v>
      </c>
      <c r="N576">
        <v>7.4001885009999997</v>
      </c>
      <c r="O576">
        <v>7.6253895070000004</v>
      </c>
      <c r="P576">
        <v>7.4693709469999998</v>
      </c>
      <c r="Q576">
        <v>6.8785075520000003</v>
      </c>
      <c r="R576">
        <v>7.2096376590000002</v>
      </c>
      <c r="S576">
        <v>7.3282724610000001</v>
      </c>
      <c r="T576">
        <v>7.2579278860000001</v>
      </c>
      <c r="U576">
        <v>7.3075630698299996</v>
      </c>
    </row>
    <row r="577" spans="1:21" x14ac:dyDescent="0.25">
      <c r="A577" t="s">
        <v>3308</v>
      </c>
      <c r="B577">
        <v>4.1067900000000002</v>
      </c>
      <c r="C577">
        <v>3.243008568</v>
      </c>
      <c r="D577">
        <v>2.8272020929999999</v>
      </c>
      <c r="E577">
        <v>2.8925913410000001</v>
      </c>
      <c r="F577">
        <v>2.9146802620000001</v>
      </c>
      <c r="G577">
        <v>3.3001884860000001</v>
      </c>
      <c r="H577">
        <v>3.2140767916700002</v>
      </c>
      <c r="I577">
        <v>3.1762396690000001</v>
      </c>
      <c r="J577">
        <v>3.0231819149999999</v>
      </c>
      <c r="K577">
        <v>2.8530144079999999</v>
      </c>
      <c r="L577">
        <v>2.7987897749999999</v>
      </c>
      <c r="M577">
        <v>2.6572107150000002</v>
      </c>
      <c r="N577">
        <v>2.8831155009999998</v>
      </c>
      <c r="O577">
        <v>2.6319470219999999</v>
      </c>
      <c r="P577">
        <v>2.9819674090000001</v>
      </c>
      <c r="Q577">
        <v>2.842725658</v>
      </c>
      <c r="R577">
        <v>3.1673901629999999</v>
      </c>
      <c r="S577">
        <v>2.7347665079999999</v>
      </c>
      <c r="T577">
        <v>2.7924134170000001</v>
      </c>
      <c r="U577">
        <v>2.87856351333</v>
      </c>
    </row>
    <row r="578" spans="1:21" x14ac:dyDescent="0.25">
      <c r="A578" t="s">
        <v>3493</v>
      </c>
      <c r="B578">
        <v>6.8625699999999998</v>
      </c>
      <c r="C578">
        <v>5.7440706720000003</v>
      </c>
      <c r="D578">
        <v>5.5326690430000003</v>
      </c>
      <c r="E578">
        <v>5.6079396350000001</v>
      </c>
      <c r="F578">
        <v>5.6851135350000002</v>
      </c>
      <c r="G578">
        <v>5.5973480259999997</v>
      </c>
      <c r="H578">
        <v>5.8382851518300001</v>
      </c>
      <c r="I578">
        <v>5.4824707119999996</v>
      </c>
      <c r="J578">
        <v>5.524679592</v>
      </c>
      <c r="K578">
        <v>5.3551742669999998</v>
      </c>
      <c r="L578">
        <v>5.3305839920000002</v>
      </c>
      <c r="M578">
        <v>5.2216848589999998</v>
      </c>
      <c r="N578">
        <v>5.5313357209999996</v>
      </c>
      <c r="O578">
        <v>5.5725039299999999</v>
      </c>
      <c r="P578">
        <v>5.4696295370000003</v>
      </c>
      <c r="Q578">
        <v>5.6512077290000002</v>
      </c>
      <c r="R578">
        <v>5.5349991010000004</v>
      </c>
      <c r="S578">
        <v>5.6983995580000002</v>
      </c>
      <c r="T578">
        <v>5.6720925370000002</v>
      </c>
      <c r="U578">
        <v>5.5037301279199999</v>
      </c>
    </row>
    <row r="579" spans="1:21" x14ac:dyDescent="0.25">
      <c r="A579" t="s">
        <v>1071</v>
      </c>
      <c r="B579">
        <v>5.3074399999999997</v>
      </c>
      <c r="C579">
        <v>4.2944216339999999</v>
      </c>
      <c r="D579">
        <v>4.4886642390000002</v>
      </c>
      <c r="E579">
        <v>4.4996638649999996</v>
      </c>
      <c r="F579">
        <v>4.1480076559999999</v>
      </c>
      <c r="G579">
        <v>4.5226730059999998</v>
      </c>
      <c r="H579">
        <v>4.5434783999999997</v>
      </c>
      <c r="I579">
        <v>3.8650660559999999</v>
      </c>
      <c r="J579">
        <v>4.2629810700000004</v>
      </c>
      <c r="K579">
        <v>4.0300166830000004</v>
      </c>
      <c r="L579">
        <v>4.2087961639999998</v>
      </c>
      <c r="M579">
        <v>4.0938414669999998</v>
      </c>
      <c r="N579">
        <v>4.4441061790000003</v>
      </c>
      <c r="O579">
        <v>4.0838958859999996</v>
      </c>
      <c r="P579">
        <v>4.2761803809999996</v>
      </c>
      <c r="Q579">
        <v>4.3044682590000001</v>
      </c>
      <c r="R579">
        <v>4.3010744409999999</v>
      </c>
      <c r="S579">
        <v>4.4655614330000004</v>
      </c>
      <c r="T579">
        <v>4.1715386519999997</v>
      </c>
      <c r="U579">
        <v>4.2089605559200001</v>
      </c>
    </row>
    <row r="580" spans="1:21" x14ac:dyDescent="0.25">
      <c r="A580" t="s">
        <v>1730</v>
      </c>
      <c r="B580">
        <v>6.7134999999999998</v>
      </c>
      <c r="C580">
        <v>6.1558502239999999</v>
      </c>
      <c r="D580">
        <v>5.7075216519999996</v>
      </c>
      <c r="E580">
        <v>5.7874658209999996</v>
      </c>
      <c r="F580">
        <v>5.8379646999999997</v>
      </c>
      <c r="G580">
        <v>6.1672031240000003</v>
      </c>
      <c r="H580">
        <v>6.0615842535000004</v>
      </c>
      <c r="I580">
        <v>5.8820455660000004</v>
      </c>
      <c r="J580">
        <v>5.837297274</v>
      </c>
      <c r="K580">
        <v>5.5315899740000001</v>
      </c>
      <c r="L580">
        <v>5.3471634469999998</v>
      </c>
      <c r="M580">
        <v>5.4459977989999997</v>
      </c>
      <c r="N580">
        <v>5.4346215669999998</v>
      </c>
      <c r="O580">
        <v>5.8636641999999997</v>
      </c>
      <c r="P580">
        <v>5.9107647830000003</v>
      </c>
      <c r="Q580">
        <v>5.6931846610000001</v>
      </c>
      <c r="R580">
        <v>6.0031628039999996</v>
      </c>
      <c r="S580">
        <v>5.8483075009999999</v>
      </c>
      <c r="T580">
        <v>5.928073339</v>
      </c>
      <c r="U580">
        <v>5.72715607625</v>
      </c>
    </row>
    <row r="581" spans="1:21" x14ac:dyDescent="0.25">
      <c r="A581" t="s">
        <v>29</v>
      </c>
      <c r="B581">
        <v>3.9128500000000002</v>
      </c>
      <c r="C581">
        <v>4.0040478830000001</v>
      </c>
      <c r="D581">
        <v>3.813750089</v>
      </c>
      <c r="E581">
        <v>4.257596639</v>
      </c>
      <c r="F581">
        <v>3.7348166229999999</v>
      </c>
      <c r="G581">
        <v>3.766934257</v>
      </c>
      <c r="H581">
        <v>3.9149992485</v>
      </c>
      <c r="I581">
        <v>3.7347247449999998</v>
      </c>
      <c r="J581">
        <v>4.0025882480000003</v>
      </c>
      <c r="K581">
        <v>3.4910339640000001</v>
      </c>
      <c r="L581">
        <v>3.2783633999999999</v>
      </c>
      <c r="M581">
        <v>3.6018496820000001</v>
      </c>
      <c r="N581">
        <v>3.2983538760000002</v>
      </c>
      <c r="O581">
        <v>3.6786214620000002</v>
      </c>
      <c r="P581">
        <v>3.5134981870000002</v>
      </c>
      <c r="Q581">
        <v>3.6200278689999998</v>
      </c>
      <c r="R581">
        <v>3.485529289</v>
      </c>
      <c r="S581">
        <v>3.6859266320000001</v>
      </c>
      <c r="T581">
        <v>3.5793515990000002</v>
      </c>
      <c r="U581">
        <v>3.5808224127499999</v>
      </c>
    </row>
    <row r="582" spans="1:21" x14ac:dyDescent="0.25">
      <c r="A582" t="s">
        <v>3253</v>
      </c>
      <c r="B582">
        <v>4.8040900000000004</v>
      </c>
      <c r="C582">
        <v>3.8091199279999999</v>
      </c>
      <c r="D582">
        <v>3.6122885980000001</v>
      </c>
      <c r="E582">
        <v>3.6183222129999999</v>
      </c>
      <c r="F582">
        <v>3.4978640740000002</v>
      </c>
      <c r="G582">
        <v>4.0160636309999997</v>
      </c>
      <c r="H582">
        <v>3.892958074</v>
      </c>
      <c r="I582">
        <v>3.6169009839999999</v>
      </c>
      <c r="J582">
        <v>3.811364325</v>
      </c>
      <c r="K582">
        <v>3.2357474800000001</v>
      </c>
      <c r="L582">
        <v>3.3454933360000001</v>
      </c>
      <c r="M582">
        <v>3.4254386910000001</v>
      </c>
      <c r="N582">
        <v>3.7212107620000001</v>
      </c>
      <c r="O582">
        <v>3.5937513029999999</v>
      </c>
      <c r="P582">
        <v>3.6314845060000001</v>
      </c>
      <c r="Q582">
        <v>3.560414111</v>
      </c>
      <c r="R582">
        <v>3.7329849419999999</v>
      </c>
      <c r="S582">
        <v>3.5136304950000001</v>
      </c>
      <c r="T582">
        <v>3.5335844820000002</v>
      </c>
      <c r="U582">
        <v>3.5601671180799999</v>
      </c>
    </row>
    <row r="583" spans="1:21" x14ac:dyDescent="0.25">
      <c r="A583" t="s">
        <v>624</v>
      </c>
      <c r="B583">
        <v>7.4291200000000002</v>
      </c>
      <c r="C583">
        <v>6.571775401</v>
      </c>
      <c r="D583">
        <v>6.5627016459999998</v>
      </c>
      <c r="E583">
        <v>6.6391341979999998</v>
      </c>
      <c r="F583">
        <v>6.4981884189999999</v>
      </c>
      <c r="G583">
        <v>6.5521040189999997</v>
      </c>
      <c r="H583">
        <v>6.7088372805000001</v>
      </c>
      <c r="I583">
        <v>6.3060831159999999</v>
      </c>
      <c r="J583">
        <v>6.1806375899999999</v>
      </c>
      <c r="K583">
        <v>6.4749998639999999</v>
      </c>
      <c r="L583">
        <v>6.09384031</v>
      </c>
      <c r="M583">
        <v>6.1198195399999999</v>
      </c>
      <c r="N583">
        <v>6.357450719</v>
      </c>
      <c r="O583">
        <v>6.3375862710000002</v>
      </c>
      <c r="P583">
        <v>6.5184635430000002</v>
      </c>
      <c r="Q583">
        <v>6.6165768219999999</v>
      </c>
      <c r="R583">
        <v>6.3551165540000003</v>
      </c>
      <c r="S583">
        <v>6.6417323489999998</v>
      </c>
      <c r="T583">
        <v>6.510387733</v>
      </c>
      <c r="U583">
        <v>6.3760578675800001</v>
      </c>
    </row>
    <row r="584" spans="1:21" x14ac:dyDescent="0.25">
      <c r="A584" t="s">
        <v>3665</v>
      </c>
      <c r="B584">
        <v>5.1027500000000003</v>
      </c>
      <c r="C584">
        <v>4.180701182</v>
      </c>
      <c r="D584">
        <v>3.866905714</v>
      </c>
      <c r="E584">
        <v>4.1951059400000004</v>
      </c>
      <c r="F584">
        <v>3.8341140669999998</v>
      </c>
      <c r="G584">
        <v>4.0393559410000002</v>
      </c>
      <c r="H584">
        <v>4.2031554739999999</v>
      </c>
      <c r="I584">
        <v>3.9618039089999999</v>
      </c>
      <c r="J584">
        <v>4.0277008560000001</v>
      </c>
      <c r="K584">
        <v>3.5531005790000001</v>
      </c>
      <c r="L584">
        <v>3.678228211</v>
      </c>
      <c r="M584">
        <v>3.8975425989999999</v>
      </c>
      <c r="N584">
        <v>4.038654534</v>
      </c>
      <c r="O584">
        <v>3.6238829140000002</v>
      </c>
      <c r="P584">
        <v>4.0529681369999997</v>
      </c>
      <c r="Q584">
        <v>4.0060348980000002</v>
      </c>
      <c r="R584">
        <v>3.6541767470000002</v>
      </c>
      <c r="S584">
        <v>4.1317079799999998</v>
      </c>
      <c r="T584">
        <v>3.8200212210000002</v>
      </c>
      <c r="U584">
        <v>3.87048521542</v>
      </c>
    </row>
    <row r="585" spans="1:21" x14ac:dyDescent="0.25">
      <c r="A585" t="s">
        <v>2</v>
      </c>
      <c r="B585">
        <v>3.448</v>
      </c>
      <c r="C585">
        <v>2.9648383439999999</v>
      </c>
      <c r="D585">
        <v>2.9452161060000002</v>
      </c>
      <c r="E585">
        <v>3.206797839</v>
      </c>
      <c r="F585">
        <v>2.9804377020000001</v>
      </c>
      <c r="G585">
        <v>2.686752716</v>
      </c>
      <c r="H585">
        <v>3.0386737844999998</v>
      </c>
      <c r="I585">
        <v>3.0455715730000001</v>
      </c>
      <c r="J585">
        <v>2.7227700509999999</v>
      </c>
      <c r="K585">
        <v>2.7227700509999999</v>
      </c>
      <c r="L585">
        <v>2.7503454349999998</v>
      </c>
      <c r="M585">
        <v>2.5051123689999999</v>
      </c>
      <c r="N585">
        <v>2.5606338709999998</v>
      </c>
      <c r="O585">
        <v>2.7821789770000001</v>
      </c>
      <c r="P585">
        <v>2.664563931</v>
      </c>
      <c r="Q585">
        <v>2.617655348</v>
      </c>
      <c r="R585">
        <v>2.667890834</v>
      </c>
      <c r="S585">
        <v>2.7100977089999998</v>
      </c>
      <c r="T585">
        <v>2.724609713</v>
      </c>
      <c r="U585">
        <v>2.7061833218300002</v>
      </c>
    </row>
    <row r="586" spans="1:21" x14ac:dyDescent="0.25">
      <c r="A586" t="s">
        <v>2165</v>
      </c>
      <c r="B586">
        <v>5.5120399999999998</v>
      </c>
      <c r="C586">
        <v>4.3965414589999998</v>
      </c>
      <c r="D586">
        <v>4.6891899810000002</v>
      </c>
      <c r="E586">
        <v>4.6935637589999999</v>
      </c>
      <c r="F586">
        <v>4.5626566500000001</v>
      </c>
      <c r="G586">
        <v>4.3684863700000003</v>
      </c>
      <c r="H586">
        <v>4.7037463698300002</v>
      </c>
      <c r="I586">
        <v>4.4260404820000003</v>
      </c>
      <c r="J586">
        <v>4.4513781899999998</v>
      </c>
      <c r="K586">
        <v>4.3969984889999996</v>
      </c>
      <c r="L586">
        <v>3.9016867959999999</v>
      </c>
      <c r="M586">
        <v>4.3978400799999999</v>
      </c>
      <c r="N586">
        <v>4.3226902850000002</v>
      </c>
      <c r="O586">
        <v>4.5616215440000003</v>
      </c>
      <c r="P586">
        <v>4.5598204569999998</v>
      </c>
      <c r="Q586">
        <v>4.616704779</v>
      </c>
      <c r="R586">
        <v>4.1636317719999996</v>
      </c>
      <c r="S586">
        <v>4.2340899089999997</v>
      </c>
      <c r="T586">
        <v>4.4250050989999998</v>
      </c>
      <c r="U586">
        <v>4.3714589901699998</v>
      </c>
    </row>
    <row r="587" spans="1:21" x14ac:dyDescent="0.25">
      <c r="A587" t="s">
        <v>3804</v>
      </c>
      <c r="B587">
        <v>8.3678100000000004</v>
      </c>
      <c r="C587">
        <v>7.1759662329999996</v>
      </c>
      <c r="D587">
        <v>7.1226543639999997</v>
      </c>
      <c r="E587">
        <v>7.1869790279999997</v>
      </c>
      <c r="F587">
        <v>7.0703336620000004</v>
      </c>
      <c r="G587">
        <v>7.1732459259999999</v>
      </c>
      <c r="H587">
        <v>7.3494982021700004</v>
      </c>
      <c r="I587">
        <v>7.0476992630000002</v>
      </c>
      <c r="J587">
        <v>6.9748032130000004</v>
      </c>
      <c r="K587">
        <v>7.3457184209999999</v>
      </c>
      <c r="L587">
        <v>6.9748462519999999</v>
      </c>
      <c r="M587">
        <v>6.9075249349999996</v>
      </c>
      <c r="N587">
        <v>7.0891897100000003</v>
      </c>
      <c r="O587">
        <v>6.9006111910000003</v>
      </c>
      <c r="P587">
        <v>7.1659307380000001</v>
      </c>
      <c r="Q587">
        <v>7.1131166859999997</v>
      </c>
      <c r="R587">
        <v>6.9337004870000003</v>
      </c>
      <c r="S587">
        <v>7.0421078020000003</v>
      </c>
      <c r="T587">
        <v>6.713880326</v>
      </c>
      <c r="U587">
        <v>7.0174274186699996</v>
      </c>
    </row>
    <row r="588" spans="1:21" x14ac:dyDescent="0.25">
      <c r="A588" t="s">
        <v>3687</v>
      </c>
      <c r="B588">
        <v>6.2345199999999998</v>
      </c>
      <c r="C588">
        <v>4.8583954650000001</v>
      </c>
      <c r="D588">
        <v>5.0557983000000002</v>
      </c>
      <c r="E588">
        <v>4.9211290099999996</v>
      </c>
      <c r="F588">
        <v>4.904688062</v>
      </c>
      <c r="G588">
        <v>5.0279499220000003</v>
      </c>
      <c r="H588">
        <v>5.1670801265000001</v>
      </c>
      <c r="I588">
        <v>4.8767677469999997</v>
      </c>
      <c r="J588">
        <v>4.8873644059999997</v>
      </c>
      <c r="K588">
        <v>4.7061034949999998</v>
      </c>
      <c r="L588">
        <v>4.7060566469999996</v>
      </c>
      <c r="M588">
        <v>4.7268254049999996</v>
      </c>
      <c r="N588">
        <v>4.9531935950000001</v>
      </c>
      <c r="O588">
        <v>4.8655047800000002</v>
      </c>
      <c r="P588">
        <v>4.8754799609999999</v>
      </c>
      <c r="Q588">
        <v>4.9807422509999997</v>
      </c>
      <c r="R588">
        <v>4.702176068</v>
      </c>
      <c r="S588">
        <v>4.9445970929999996</v>
      </c>
      <c r="T588">
        <v>4.7957738320000001</v>
      </c>
      <c r="U588">
        <v>4.8350487733299996</v>
      </c>
    </row>
    <row r="589" spans="1:21" x14ac:dyDescent="0.25">
      <c r="A589" t="s">
        <v>1495</v>
      </c>
      <c r="B589">
        <v>3.6442999999999999</v>
      </c>
      <c r="C589">
        <v>2.6572097819999998</v>
      </c>
      <c r="D589">
        <v>2.458364854</v>
      </c>
      <c r="E589">
        <v>2.5380546590000002</v>
      </c>
      <c r="F589">
        <v>2.595773216</v>
      </c>
      <c r="G589">
        <v>2.5386646050000001</v>
      </c>
      <c r="H589">
        <v>2.7387278526699999</v>
      </c>
      <c r="I589">
        <v>2.4390932630000002</v>
      </c>
      <c r="J589">
        <v>2.4977399770000002</v>
      </c>
      <c r="K589">
        <v>2.145868713</v>
      </c>
      <c r="L589">
        <v>2.5066826039999999</v>
      </c>
      <c r="M589">
        <v>2.4436245310000002</v>
      </c>
      <c r="N589">
        <v>2.2712748189999998</v>
      </c>
      <c r="O589">
        <v>2.3566454590000001</v>
      </c>
      <c r="P589">
        <v>2.5664372160000002</v>
      </c>
      <c r="Q589">
        <v>2.405519806</v>
      </c>
      <c r="R589">
        <v>2.5135373410000001</v>
      </c>
      <c r="S589">
        <v>2.2348709260000001</v>
      </c>
      <c r="T589">
        <v>2.5015942130000002</v>
      </c>
      <c r="U589">
        <v>2.4069074056700002</v>
      </c>
    </row>
    <row r="590" spans="1:21" x14ac:dyDescent="0.25">
      <c r="A590" t="s">
        <v>3357</v>
      </c>
      <c r="B590">
        <v>10.13583</v>
      </c>
      <c r="C590">
        <v>9.1780767139999995</v>
      </c>
      <c r="D590">
        <v>8.9387422339999993</v>
      </c>
      <c r="E590">
        <v>9.1844172349999997</v>
      </c>
      <c r="F590">
        <v>8.9965842980000001</v>
      </c>
      <c r="G590">
        <v>8.9895071259999995</v>
      </c>
      <c r="H590">
        <v>9.2371929344999995</v>
      </c>
      <c r="I590">
        <v>9.0045324180000001</v>
      </c>
      <c r="J590">
        <v>8.9788359900000003</v>
      </c>
      <c r="K590">
        <v>8.6696150139999997</v>
      </c>
      <c r="L590">
        <v>8.6662781550000005</v>
      </c>
      <c r="M590">
        <v>8.6790777010000006</v>
      </c>
      <c r="N590">
        <v>8.7912075660000006</v>
      </c>
      <c r="O590">
        <v>8.8670843650000002</v>
      </c>
      <c r="P590">
        <v>9.1212602559999993</v>
      </c>
      <c r="Q590">
        <v>9.0457940380000004</v>
      </c>
      <c r="R590">
        <v>9.1484736449999993</v>
      </c>
      <c r="S590">
        <v>9.1979518490000007</v>
      </c>
      <c r="T590">
        <v>8.6950031649999993</v>
      </c>
      <c r="U590">
        <v>8.9054261801700001</v>
      </c>
    </row>
    <row r="591" spans="1:21" x14ac:dyDescent="0.25">
      <c r="A591" t="s">
        <v>1789</v>
      </c>
      <c r="B591">
        <v>8.2066800000000004</v>
      </c>
      <c r="C591">
        <v>7.145779085</v>
      </c>
      <c r="D591">
        <v>7.1631862010000003</v>
      </c>
      <c r="E591">
        <v>7.190328235</v>
      </c>
      <c r="F591">
        <v>7.2489957</v>
      </c>
      <c r="G591">
        <v>7.0094004349999999</v>
      </c>
      <c r="H591">
        <v>7.3273949426699998</v>
      </c>
      <c r="I591">
        <v>6.9326882640000003</v>
      </c>
      <c r="J591">
        <v>7.0919015759999997</v>
      </c>
      <c r="K591">
        <v>7.2062580890000003</v>
      </c>
      <c r="L591">
        <v>7.0601668149999997</v>
      </c>
      <c r="M591">
        <v>7.202861392</v>
      </c>
      <c r="N591">
        <v>7.0458497199999996</v>
      </c>
      <c r="O591">
        <v>7.1131233729999996</v>
      </c>
      <c r="P591">
        <v>7.0826698319999997</v>
      </c>
      <c r="Q591">
        <v>6.8337311649999997</v>
      </c>
      <c r="R591">
        <v>6.7452834279999996</v>
      </c>
      <c r="S591">
        <v>6.7412853620000002</v>
      </c>
      <c r="T591">
        <v>6.89346558</v>
      </c>
      <c r="U591">
        <v>6.9957737163299996</v>
      </c>
    </row>
    <row r="592" spans="1:21" x14ac:dyDescent="0.25">
      <c r="A592" t="s">
        <v>1095</v>
      </c>
      <c r="B592">
        <v>3.7569499999999998</v>
      </c>
      <c r="C592">
        <v>2.963704092</v>
      </c>
      <c r="D592">
        <v>2.6300580120000001</v>
      </c>
      <c r="E592">
        <v>2.9523114289999999</v>
      </c>
      <c r="F592">
        <v>2.7653986869999998</v>
      </c>
      <c r="G592">
        <v>2.670024368</v>
      </c>
      <c r="H592">
        <v>2.9564077646700002</v>
      </c>
      <c r="I592">
        <v>2.703539975</v>
      </c>
      <c r="J592">
        <v>2.643011591</v>
      </c>
      <c r="K592">
        <v>2.643011591</v>
      </c>
      <c r="L592">
        <v>2.4461545349999998</v>
      </c>
      <c r="M592">
        <v>2.2661423940000001</v>
      </c>
      <c r="N592">
        <v>2.5270762279999999</v>
      </c>
      <c r="O592">
        <v>2.7351962250000001</v>
      </c>
      <c r="P592">
        <v>2.5666202280000001</v>
      </c>
      <c r="Q592">
        <v>2.77995803</v>
      </c>
      <c r="R592">
        <v>2.713029127</v>
      </c>
      <c r="S592">
        <v>2.7439778320000001</v>
      </c>
      <c r="T592">
        <v>2.7337875230000002</v>
      </c>
      <c r="U592">
        <v>2.6251254399200001</v>
      </c>
    </row>
    <row r="593" spans="1:21" x14ac:dyDescent="0.25">
      <c r="A593" t="s">
        <v>628</v>
      </c>
      <c r="B593">
        <v>7.57613</v>
      </c>
      <c r="C593">
        <v>6.6793833100000004</v>
      </c>
      <c r="D593">
        <v>6.7101427579999999</v>
      </c>
      <c r="E593">
        <v>6.7490614039999999</v>
      </c>
      <c r="F593">
        <v>6.6674255259999997</v>
      </c>
      <c r="G593">
        <v>6.6603675469999999</v>
      </c>
      <c r="H593">
        <v>6.8404184241700001</v>
      </c>
      <c r="I593">
        <v>6.536184435</v>
      </c>
      <c r="J593">
        <v>6.559105754</v>
      </c>
      <c r="K593">
        <v>6.6024639130000002</v>
      </c>
      <c r="L593">
        <v>6.2555001790000002</v>
      </c>
      <c r="M593">
        <v>6.2858428760000002</v>
      </c>
      <c r="N593">
        <v>6.3014710479999998</v>
      </c>
      <c r="O593">
        <v>6.4659200009999998</v>
      </c>
      <c r="P593">
        <v>6.4716678160000001</v>
      </c>
      <c r="Q593">
        <v>6.797526661</v>
      </c>
      <c r="R593">
        <v>6.6566416850000003</v>
      </c>
      <c r="S593">
        <v>6.4641067889999997</v>
      </c>
      <c r="T593">
        <v>6.7309660039999999</v>
      </c>
      <c r="U593">
        <v>6.5106164300799998</v>
      </c>
    </row>
    <row r="594" spans="1:21" x14ac:dyDescent="0.25">
      <c r="A594" t="s">
        <v>3297</v>
      </c>
      <c r="B594">
        <v>4.6141500000000004</v>
      </c>
      <c r="C594">
        <v>3.6275143729999999</v>
      </c>
      <c r="D594">
        <v>3.5771707930000001</v>
      </c>
      <c r="E594">
        <v>3.621365876</v>
      </c>
      <c r="F594">
        <v>3.5627468850000001</v>
      </c>
      <c r="G594">
        <v>3.6032848450000001</v>
      </c>
      <c r="H594">
        <v>3.7677054619999999</v>
      </c>
      <c r="I594">
        <v>3.3381715320000001</v>
      </c>
      <c r="J594">
        <v>3.414449684</v>
      </c>
      <c r="K594">
        <v>3.3381715320000001</v>
      </c>
      <c r="L594">
        <v>2.9950387959999998</v>
      </c>
      <c r="M594">
        <v>3.3612756269999999</v>
      </c>
      <c r="N594">
        <v>3.2014983259999998</v>
      </c>
      <c r="O594">
        <v>3.4254984479999999</v>
      </c>
      <c r="P594">
        <v>3.5128991190000001</v>
      </c>
      <c r="Q594">
        <v>3.6610300389999999</v>
      </c>
      <c r="R594">
        <v>3.4717862720000001</v>
      </c>
      <c r="S594">
        <v>3.6476161760000001</v>
      </c>
      <c r="T594">
        <v>3.8885251580000002</v>
      </c>
      <c r="U594">
        <v>3.4379967257500001</v>
      </c>
    </row>
    <row r="595" spans="1:21" x14ac:dyDescent="0.25">
      <c r="A595" t="s">
        <v>1872</v>
      </c>
      <c r="B595">
        <v>9.1238100000000006</v>
      </c>
      <c r="C595">
        <v>8.2291079519999997</v>
      </c>
      <c r="D595">
        <v>8.0635260609999992</v>
      </c>
      <c r="E595">
        <v>8.1295393800000006</v>
      </c>
      <c r="F595">
        <v>8.3116839000000002</v>
      </c>
      <c r="G595">
        <v>7.9970160540000004</v>
      </c>
      <c r="H595">
        <v>8.30911389117</v>
      </c>
      <c r="I595">
        <v>8.020787017</v>
      </c>
      <c r="J595">
        <v>8.1074757870000003</v>
      </c>
      <c r="K595">
        <v>8.0329632160000006</v>
      </c>
      <c r="L595">
        <v>7.7588239720000001</v>
      </c>
      <c r="M595">
        <v>7.671328259</v>
      </c>
      <c r="N595">
        <v>7.9676637890000004</v>
      </c>
      <c r="O595">
        <v>8.2295030110000003</v>
      </c>
      <c r="P595">
        <v>8.1286051550000007</v>
      </c>
      <c r="Q595">
        <v>8.0311211670000002</v>
      </c>
      <c r="R595">
        <v>8.0644395249999992</v>
      </c>
      <c r="S595">
        <v>8.1028155349999995</v>
      </c>
      <c r="T595">
        <v>7.6415142740000004</v>
      </c>
      <c r="U595">
        <v>7.9797533922500001</v>
      </c>
    </row>
    <row r="596" spans="1:21" x14ac:dyDescent="0.25">
      <c r="A596" t="s">
        <v>2739</v>
      </c>
      <c r="B596">
        <v>7.0220399999999996</v>
      </c>
      <c r="C596">
        <v>6.2728659149999997</v>
      </c>
      <c r="D596">
        <v>5.9937326889999998</v>
      </c>
      <c r="E596">
        <v>5.9227257939999998</v>
      </c>
      <c r="F596">
        <v>6.1452597920000001</v>
      </c>
      <c r="G596">
        <v>6.3275644020000001</v>
      </c>
      <c r="H596">
        <v>6.2806980986700003</v>
      </c>
      <c r="I596">
        <v>6.0087477690000002</v>
      </c>
      <c r="J596">
        <v>6.1335586529999997</v>
      </c>
      <c r="K596">
        <v>5.6824714849999998</v>
      </c>
      <c r="L596">
        <v>5.5111281390000002</v>
      </c>
      <c r="M596">
        <v>5.6948654330000004</v>
      </c>
      <c r="N596">
        <v>5.8426543349999998</v>
      </c>
      <c r="O596">
        <v>6.1154761149999999</v>
      </c>
      <c r="P596">
        <v>6.1059358120000002</v>
      </c>
      <c r="Q596">
        <v>5.9115080610000001</v>
      </c>
      <c r="R596">
        <v>6.2631687820000002</v>
      </c>
      <c r="S596">
        <v>6.1674607689999998</v>
      </c>
      <c r="T596">
        <v>5.9871004369999996</v>
      </c>
      <c r="U596">
        <v>5.9520063158300003</v>
      </c>
    </row>
    <row r="597" spans="1:21" x14ac:dyDescent="0.25">
      <c r="A597" t="s">
        <v>2623</v>
      </c>
      <c r="B597">
        <v>11.24296</v>
      </c>
      <c r="C597">
        <v>10.27385527</v>
      </c>
      <c r="D597">
        <v>10.086632509999999</v>
      </c>
      <c r="E597">
        <v>10.279322759999999</v>
      </c>
      <c r="F597">
        <v>10.160846879999999</v>
      </c>
      <c r="G597">
        <v>10.095368179999999</v>
      </c>
      <c r="H597">
        <v>10.356497600000001</v>
      </c>
      <c r="I597">
        <v>10.16492322</v>
      </c>
      <c r="J597">
        <v>10.11747675</v>
      </c>
      <c r="K597">
        <v>10.100931689999999</v>
      </c>
      <c r="L597">
        <v>10.079161750000001</v>
      </c>
      <c r="M597">
        <v>9.8801169709999996</v>
      </c>
      <c r="N597">
        <v>10.09196294</v>
      </c>
      <c r="O597">
        <v>10.21777056</v>
      </c>
      <c r="P597">
        <v>10.0637116</v>
      </c>
      <c r="Q597">
        <v>10.10049566</v>
      </c>
      <c r="R597">
        <v>10.098195110000001</v>
      </c>
      <c r="S597">
        <v>9.880759157</v>
      </c>
      <c r="T597">
        <v>9.5384135479999994</v>
      </c>
      <c r="U597">
        <v>10.027826579699999</v>
      </c>
    </row>
    <row r="598" spans="1:21" x14ac:dyDescent="0.25">
      <c r="A598" t="s">
        <v>1616</v>
      </c>
      <c r="B598">
        <v>4.2258699999999996</v>
      </c>
      <c r="C598">
        <v>3.1664715239999999</v>
      </c>
      <c r="D598">
        <v>3.267723347</v>
      </c>
      <c r="E598">
        <v>3.4500924610000001</v>
      </c>
      <c r="F598">
        <v>2.9941672640000001</v>
      </c>
      <c r="G598">
        <v>3.202978533</v>
      </c>
      <c r="H598">
        <v>3.3845505215</v>
      </c>
      <c r="I598">
        <v>3.3147579409999999</v>
      </c>
      <c r="J598">
        <v>3.281340857</v>
      </c>
      <c r="K598">
        <v>2.828568508</v>
      </c>
      <c r="L598">
        <v>3.060177527</v>
      </c>
      <c r="M598">
        <v>2.9186212029999998</v>
      </c>
      <c r="N598">
        <v>3.1135185760000001</v>
      </c>
      <c r="O598">
        <v>3.1348842100000001</v>
      </c>
      <c r="P598">
        <v>2.9705154299999998</v>
      </c>
      <c r="Q598">
        <v>3.0761186170000001</v>
      </c>
      <c r="R598">
        <v>3.0631057039999998</v>
      </c>
      <c r="S598">
        <v>3.020488056</v>
      </c>
      <c r="T598">
        <v>2.8913044979999998</v>
      </c>
      <c r="U598">
        <v>3.0561167605800001</v>
      </c>
    </row>
    <row r="599" spans="1:21" x14ac:dyDescent="0.25">
      <c r="A599" t="s">
        <v>3774</v>
      </c>
      <c r="B599">
        <v>8.2260100000000005</v>
      </c>
      <c r="C599">
        <v>7.2656470110000004</v>
      </c>
      <c r="D599">
        <v>6.8743250439999999</v>
      </c>
      <c r="E599">
        <v>7.1009131810000001</v>
      </c>
      <c r="F599">
        <v>7.1330026579999997</v>
      </c>
      <c r="G599">
        <v>6.9695535279999996</v>
      </c>
      <c r="H599">
        <v>7.2615752369999997</v>
      </c>
      <c r="I599">
        <v>7.059910618</v>
      </c>
      <c r="J599">
        <v>6.9940486450000003</v>
      </c>
      <c r="K599">
        <v>6.9108988189999998</v>
      </c>
      <c r="L599">
        <v>6.943722084</v>
      </c>
      <c r="M599">
        <v>6.8692710090000002</v>
      </c>
      <c r="N599">
        <v>6.7877049889999999</v>
      </c>
      <c r="O599">
        <v>7.2892121000000003</v>
      </c>
      <c r="P599">
        <v>6.9198377860000004</v>
      </c>
      <c r="Q599">
        <v>6.9084594810000004</v>
      </c>
      <c r="R599">
        <v>7.0475967659999998</v>
      </c>
      <c r="S599">
        <v>6.8294343700000004</v>
      </c>
      <c r="T599">
        <v>6.6384382310000003</v>
      </c>
      <c r="U599">
        <v>6.9332112414999996</v>
      </c>
    </row>
    <row r="600" spans="1:21" x14ac:dyDescent="0.25">
      <c r="A600" t="s">
        <v>2288</v>
      </c>
      <c r="B600">
        <v>8.2461400000000005</v>
      </c>
      <c r="C600">
        <v>7.4068947100000004</v>
      </c>
      <c r="D600">
        <v>7.0611645840000001</v>
      </c>
      <c r="E600">
        <v>7.4310858580000003</v>
      </c>
      <c r="F600">
        <v>7.2718667740000003</v>
      </c>
      <c r="G600">
        <v>6.998281778</v>
      </c>
      <c r="H600">
        <v>7.4025722839999997</v>
      </c>
      <c r="I600">
        <v>7.1667190649999997</v>
      </c>
      <c r="J600">
        <v>7.2211921070000002</v>
      </c>
      <c r="K600">
        <v>6.941652768</v>
      </c>
      <c r="L600">
        <v>7.0354046559999999</v>
      </c>
      <c r="M600">
        <v>6.9604161199999997</v>
      </c>
      <c r="N600">
        <v>7.1330231660000001</v>
      </c>
      <c r="O600">
        <v>7.2926533989999998</v>
      </c>
      <c r="P600">
        <v>7.0384532000000002</v>
      </c>
      <c r="Q600">
        <v>7.247817811</v>
      </c>
      <c r="R600">
        <v>7.1454939179999997</v>
      </c>
      <c r="S600">
        <v>7.0043409390000004</v>
      </c>
      <c r="T600">
        <v>6.7057095530000002</v>
      </c>
      <c r="U600">
        <v>7.0744063918300002</v>
      </c>
    </row>
    <row r="601" spans="1:21" x14ac:dyDescent="0.25">
      <c r="A601" t="s">
        <v>2512</v>
      </c>
      <c r="B601">
        <v>4.0226899999999999</v>
      </c>
      <c r="C601">
        <v>3.3017379340000002</v>
      </c>
      <c r="D601">
        <v>2.8054345440000001</v>
      </c>
      <c r="E601">
        <v>3.090297531</v>
      </c>
      <c r="F601">
        <v>3.0142387319999999</v>
      </c>
      <c r="G601">
        <v>3.0469117240000001</v>
      </c>
      <c r="H601">
        <v>3.2135517441700001</v>
      </c>
      <c r="I601">
        <v>2.6377593240000001</v>
      </c>
      <c r="J601">
        <v>2.7917871820000002</v>
      </c>
      <c r="K601">
        <v>2.8348172109999998</v>
      </c>
      <c r="L601">
        <v>2.5246839090000002</v>
      </c>
      <c r="M601">
        <v>2.910523188</v>
      </c>
      <c r="N601">
        <v>2.7351466200000001</v>
      </c>
      <c r="O601">
        <v>2.9334171640000002</v>
      </c>
      <c r="P601">
        <v>2.9147515579999999</v>
      </c>
      <c r="Q601">
        <v>3.080309266</v>
      </c>
      <c r="R601">
        <v>2.9578582710000001</v>
      </c>
      <c r="S601">
        <v>3.176958232</v>
      </c>
      <c r="T601">
        <v>3.1297214850000001</v>
      </c>
      <c r="U601">
        <v>2.8856444508300001</v>
      </c>
    </row>
    <row r="602" spans="1:21" x14ac:dyDescent="0.25">
      <c r="A602" t="s">
        <v>3997</v>
      </c>
      <c r="B602">
        <v>9.56297</v>
      </c>
      <c r="C602">
        <v>8.667456842</v>
      </c>
      <c r="D602">
        <v>8.3252515129999995</v>
      </c>
      <c r="E602">
        <v>8.5087344869999999</v>
      </c>
      <c r="F602">
        <v>8.6211735140000005</v>
      </c>
      <c r="G602">
        <v>8.3705840580000004</v>
      </c>
      <c r="H602">
        <v>8.6760284023299992</v>
      </c>
      <c r="I602">
        <v>8.3991252509999992</v>
      </c>
      <c r="J602">
        <v>8.4136892959999994</v>
      </c>
      <c r="K602">
        <v>8.5300879859999998</v>
      </c>
      <c r="L602">
        <v>8.2253695320000002</v>
      </c>
      <c r="M602">
        <v>8.3764661710000006</v>
      </c>
      <c r="N602">
        <v>8.0194268300000005</v>
      </c>
      <c r="O602">
        <v>8.7404759950000006</v>
      </c>
      <c r="P602">
        <v>8.2244857339999999</v>
      </c>
      <c r="Q602">
        <v>8.2552603300000005</v>
      </c>
      <c r="R602">
        <v>8.2219809280000007</v>
      </c>
      <c r="S602">
        <v>8.6249218269999997</v>
      </c>
      <c r="T602">
        <v>8.1467293040000008</v>
      </c>
      <c r="U602">
        <v>8.3481682653299991</v>
      </c>
    </row>
    <row r="603" spans="1:21" x14ac:dyDescent="0.25">
      <c r="A603" t="s">
        <v>1330</v>
      </c>
      <c r="B603">
        <v>5.2431999999999999</v>
      </c>
      <c r="C603">
        <v>4.3893807139999996</v>
      </c>
      <c r="D603">
        <v>4.8325628600000003</v>
      </c>
      <c r="E603">
        <v>4.6912529650000003</v>
      </c>
      <c r="F603">
        <v>4.784690383</v>
      </c>
      <c r="G603">
        <v>4.3710270299999996</v>
      </c>
      <c r="H603">
        <v>4.7186856586700001</v>
      </c>
      <c r="I603">
        <v>4.4689330419999997</v>
      </c>
      <c r="J603">
        <v>4.4886153029999996</v>
      </c>
      <c r="K603">
        <v>3.8858420150000001</v>
      </c>
      <c r="L603">
        <v>4.0285315830000004</v>
      </c>
      <c r="M603">
        <v>4.2221707750000004</v>
      </c>
      <c r="N603">
        <v>4.3078080019999998</v>
      </c>
      <c r="O603">
        <v>4.4552332459999997</v>
      </c>
      <c r="P603">
        <v>4.5879101650000003</v>
      </c>
      <c r="Q603">
        <v>4.6063869669999997</v>
      </c>
      <c r="R603">
        <v>4.4891886899999998</v>
      </c>
      <c r="S603">
        <v>4.5380458199999998</v>
      </c>
      <c r="T603">
        <v>4.6143758679999998</v>
      </c>
      <c r="U603">
        <v>4.3910867896700001</v>
      </c>
    </row>
    <row r="604" spans="1:21" x14ac:dyDescent="0.25">
      <c r="A604" t="s">
        <v>22</v>
      </c>
      <c r="B604">
        <v>3.4690300000000001</v>
      </c>
      <c r="C604">
        <v>2.9948534100000002</v>
      </c>
      <c r="D604">
        <v>2.8195433259999998</v>
      </c>
      <c r="E604">
        <v>2.973251925</v>
      </c>
      <c r="F604">
        <v>2.9385915150000002</v>
      </c>
      <c r="G604">
        <v>2.801374273</v>
      </c>
      <c r="H604">
        <v>2.9994407415</v>
      </c>
      <c r="I604">
        <v>2.6039215740000001</v>
      </c>
      <c r="J604">
        <v>2.7919952069999998</v>
      </c>
      <c r="K604">
        <v>2.8224233230000002</v>
      </c>
      <c r="L604">
        <v>2.3900363470000001</v>
      </c>
      <c r="M604">
        <v>2.505965148</v>
      </c>
      <c r="N604">
        <v>2.449568609</v>
      </c>
      <c r="O604">
        <v>2.7595855089999999</v>
      </c>
      <c r="P604">
        <v>2.8423351110000001</v>
      </c>
      <c r="Q604">
        <v>2.7083070930000002</v>
      </c>
      <c r="R604">
        <v>2.8452283010000001</v>
      </c>
      <c r="S604">
        <v>2.6817626749999999</v>
      </c>
      <c r="T604">
        <v>2.6642667370000002</v>
      </c>
      <c r="U604">
        <v>2.6721163028300001</v>
      </c>
    </row>
    <row r="605" spans="1:21" x14ac:dyDescent="0.25">
      <c r="A605" t="s">
        <v>2398</v>
      </c>
      <c r="B605">
        <v>8.9373799999999992</v>
      </c>
      <c r="C605">
        <v>7.9552183129999996</v>
      </c>
      <c r="D605">
        <v>7.7177581210000001</v>
      </c>
      <c r="E605">
        <v>7.8998186349999999</v>
      </c>
      <c r="F605">
        <v>7.8163151119999998</v>
      </c>
      <c r="G605">
        <v>7.7778186930000004</v>
      </c>
      <c r="H605">
        <v>8.0173848123300004</v>
      </c>
      <c r="I605">
        <v>7.7281485319999996</v>
      </c>
      <c r="J605">
        <v>7.8637382770000004</v>
      </c>
      <c r="K605">
        <v>7.7675078419999997</v>
      </c>
      <c r="L605">
        <v>7.4540499320000002</v>
      </c>
      <c r="M605">
        <v>7.506561219</v>
      </c>
      <c r="N605">
        <v>7.4705835</v>
      </c>
      <c r="O605">
        <v>7.8154735769999997</v>
      </c>
      <c r="P605">
        <v>7.7561057120000001</v>
      </c>
      <c r="Q605">
        <v>7.788863149</v>
      </c>
      <c r="R605">
        <v>7.8859673609999996</v>
      </c>
      <c r="S605">
        <v>7.5726295710000002</v>
      </c>
      <c r="T605">
        <v>7.6718155069999998</v>
      </c>
      <c r="U605">
        <v>7.6901203482499998</v>
      </c>
    </row>
    <row r="606" spans="1:21" x14ac:dyDescent="0.25">
      <c r="A606" t="s">
        <v>2769</v>
      </c>
      <c r="B606">
        <v>8.5185899999999997</v>
      </c>
      <c r="C606">
        <v>7.4936719759999999</v>
      </c>
      <c r="D606">
        <v>7.4075187209999998</v>
      </c>
      <c r="E606">
        <v>7.5587499679999999</v>
      </c>
      <c r="F606">
        <v>7.3475585969999999</v>
      </c>
      <c r="G606">
        <v>7.4352249730000004</v>
      </c>
      <c r="H606">
        <v>7.6268857058300004</v>
      </c>
      <c r="I606">
        <v>7.3475449160000004</v>
      </c>
      <c r="J606">
        <v>7.3475449160000004</v>
      </c>
      <c r="K606">
        <v>7.4504962140000002</v>
      </c>
      <c r="L606">
        <v>7.0544469379999999</v>
      </c>
      <c r="M606">
        <v>7.2325522229999999</v>
      </c>
      <c r="N606">
        <v>6.919636884</v>
      </c>
      <c r="O606">
        <v>7.3826127399999999</v>
      </c>
      <c r="P606">
        <v>7.2250341799999998</v>
      </c>
      <c r="Q606">
        <v>7.3355466180000004</v>
      </c>
      <c r="R606">
        <v>7.2360625650000001</v>
      </c>
      <c r="S606">
        <v>7.5428499789999996</v>
      </c>
      <c r="T606">
        <v>7.528660994</v>
      </c>
      <c r="U606">
        <v>7.30024909725</v>
      </c>
    </row>
    <row r="607" spans="1:21" x14ac:dyDescent="0.25">
      <c r="A607" t="s">
        <v>357</v>
      </c>
      <c r="B607">
        <v>2.65089</v>
      </c>
      <c r="C607">
        <v>2.3331059509999998</v>
      </c>
      <c r="D607">
        <v>1.8627338120000001</v>
      </c>
      <c r="E607">
        <v>2.0602788259999998</v>
      </c>
      <c r="F607">
        <v>2.070309087</v>
      </c>
      <c r="G607">
        <v>2.1705351249999998</v>
      </c>
      <c r="H607">
        <v>2.1913088001699998</v>
      </c>
      <c r="I607">
        <v>1.58735121</v>
      </c>
      <c r="J607">
        <v>1.764811718</v>
      </c>
      <c r="K607">
        <v>1.764811718</v>
      </c>
      <c r="L607">
        <v>1.7519344139999999</v>
      </c>
      <c r="M607">
        <v>1.671779516</v>
      </c>
      <c r="N607">
        <v>1.524440716</v>
      </c>
      <c r="O607">
        <v>1.945648719</v>
      </c>
      <c r="P607">
        <v>2.0555549979999999</v>
      </c>
      <c r="Q607">
        <v>2.1749993220000001</v>
      </c>
      <c r="R607">
        <v>2.08112787</v>
      </c>
      <c r="S607">
        <v>2.0297405589999999</v>
      </c>
      <c r="T607">
        <v>2.02407461</v>
      </c>
      <c r="U607">
        <v>1.86468961417</v>
      </c>
    </row>
    <row r="608" spans="1:21" x14ac:dyDescent="0.25">
      <c r="A608" t="s">
        <v>2372</v>
      </c>
      <c r="B608">
        <v>9.2272499999999997</v>
      </c>
      <c r="C608">
        <v>8.3767097370000005</v>
      </c>
      <c r="D608">
        <v>8.4098661440000004</v>
      </c>
      <c r="E608">
        <v>8.5198919180000008</v>
      </c>
      <c r="F608">
        <v>8.5756893170000001</v>
      </c>
      <c r="G608">
        <v>8.0914439470000001</v>
      </c>
      <c r="H608">
        <v>8.5334751771700006</v>
      </c>
      <c r="I608">
        <v>8.0792543539999997</v>
      </c>
      <c r="J608">
        <v>8.1807039580000005</v>
      </c>
      <c r="K608">
        <v>8.1369855100000006</v>
      </c>
      <c r="L608">
        <v>8.0698708289999992</v>
      </c>
      <c r="M608">
        <v>7.9380253520000004</v>
      </c>
      <c r="N608">
        <v>7.7428676410000001</v>
      </c>
      <c r="O608">
        <v>8.5125426920000002</v>
      </c>
      <c r="P608">
        <v>8.3229730740000001</v>
      </c>
      <c r="Q608">
        <v>8.4575894159999994</v>
      </c>
      <c r="R608">
        <v>8.2252732549999994</v>
      </c>
      <c r="S608">
        <v>8.4324756690000005</v>
      </c>
      <c r="T608">
        <v>8.3860062580000001</v>
      </c>
      <c r="U608">
        <v>8.2070473340000003</v>
      </c>
    </row>
    <row r="609" spans="1:21" x14ac:dyDescent="0.25">
      <c r="A609" t="s">
        <v>1295</v>
      </c>
      <c r="B609">
        <v>3.9169299999999998</v>
      </c>
      <c r="C609">
        <v>2.9532300849999999</v>
      </c>
      <c r="D609">
        <v>2.9987756929999998</v>
      </c>
      <c r="E609">
        <v>2.8891286759999999</v>
      </c>
      <c r="F609">
        <v>2.8364457750000001</v>
      </c>
      <c r="G609">
        <v>3.1985521710000002</v>
      </c>
      <c r="H609">
        <v>3.1321770666700002</v>
      </c>
      <c r="I609">
        <v>2.9058341329999999</v>
      </c>
      <c r="J609">
        <v>2.8936716179999999</v>
      </c>
      <c r="K609">
        <v>2.494442915</v>
      </c>
      <c r="L609">
        <v>2.621676667</v>
      </c>
      <c r="M609">
        <v>2.829470846</v>
      </c>
      <c r="N609">
        <v>3.0028811540000002</v>
      </c>
      <c r="O609">
        <v>2.7978258650000001</v>
      </c>
      <c r="P609">
        <v>2.750278894</v>
      </c>
      <c r="Q609">
        <v>2.8944018630000001</v>
      </c>
      <c r="R609">
        <v>2.863687139</v>
      </c>
      <c r="S609">
        <v>2.594130023</v>
      </c>
      <c r="T609">
        <v>3.0245694599999999</v>
      </c>
      <c r="U609">
        <v>2.80607254808</v>
      </c>
    </row>
    <row r="610" spans="1:21" x14ac:dyDescent="0.25">
      <c r="A610" t="s">
        <v>2857</v>
      </c>
      <c r="B610">
        <v>9.3346099999999996</v>
      </c>
      <c r="C610">
        <v>8.7563244260000008</v>
      </c>
      <c r="D610">
        <v>8.4685837639999999</v>
      </c>
      <c r="E610">
        <v>8.7276407319999993</v>
      </c>
      <c r="F610">
        <v>8.7371931150000002</v>
      </c>
      <c r="G610">
        <v>8.38466837</v>
      </c>
      <c r="H610">
        <v>8.7348367345</v>
      </c>
      <c r="I610">
        <v>8.5147522339999995</v>
      </c>
      <c r="J610">
        <v>8.6485958249999992</v>
      </c>
      <c r="K610">
        <v>8.6843142269999998</v>
      </c>
      <c r="L610">
        <v>8.1039535639999993</v>
      </c>
      <c r="M610">
        <v>8.2517215299999993</v>
      </c>
      <c r="N610">
        <v>8.1318171909999997</v>
      </c>
      <c r="O610">
        <v>8.6990145769999998</v>
      </c>
      <c r="P610">
        <v>8.6062565889999991</v>
      </c>
      <c r="Q610">
        <v>8.4293710500000003</v>
      </c>
      <c r="R610">
        <v>8.5307069809999998</v>
      </c>
      <c r="S610">
        <v>8.4624659209999997</v>
      </c>
      <c r="T610">
        <v>7.8472293139999998</v>
      </c>
      <c r="U610">
        <v>8.4091832502500008</v>
      </c>
    </row>
    <row r="611" spans="1:21" x14ac:dyDescent="0.25">
      <c r="A611" t="s">
        <v>814</v>
      </c>
      <c r="B611">
        <v>4.1709399999999999</v>
      </c>
      <c r="C611">
        <v>3.3782599270000002</v>
      </c>
      <c r="D611">
        <v>3.0504986000000001</v>
      </c>
      <c r="E611">
        <v>3.202127339</v>
      </c>
      <c r="F611">
        <v>3.1069631659999999</v>
      </c>
      <c r="G611">
        <v>3.3211933020000002</v>
      </c>
      <c r="H611">
        <v>3.3716637223300001</v>
      </c>
      <c r="I611">
        <v>3.1193927750000001</v>
      </c>
      <c r="J611">
        <v>2.8632712489999999</v>
      </c>
      <c r="K611">
        <v>2.8684237659999998</v>
      </c>
      <c r="L611">
        <v>2.9992879320000001</v>
      </c>
      <c r="M611">
        <v>3.226079747</v>
      </c>
      <c r="N611">
        <v>3.0268701120000001</v>
      </c>
      <c r="O611">
        <v>3.0977375290000002</v>
      </c>
      <c r="P611">
        <v>3.1925276199999999</v>
      </c>
      <c r="Q611">
        <v>3.178558658</v>
      </c>
      <c r="R611">
        <v>3.0705339270000001</v>
      </c>
      <c r="S611">
        <v>3.0197180119999998</v>
      </c>
      <c r="T611">
        <v>2.8905518680000002</v>
      </c>
      <c r="U611">
        <v>3.0460794329200001</v>
      </c>
    </row>
    <row r="612" spans="1:21" x14ac:dyDescent="0.25">
      <c r="A612" t="s">
        <v>4089</v>
      </c>
      <c r="B612">
        <v>8.4066700000000001</v>
      </c>
      <c r="C612">
        <v>7.3676570740000003</v>
      </c>
      <c r="D612">
        <v>7.1571601969999996</v>
      </c>
      <c r="E612">
        <v>7.42546353</v>
      </c>
      <c r="F612">
        <v>7.2386876689999999</v>
      </c>
      <c r="G612">
        <v>7.1186154779999997</v>
      </c>
      <c r="H612">
        <v>7.4523756580000002</v>
      </c>
      <c r="I612">
        <v>7.2215601669999998</v>
      </c>
      <c r="J612">
        <v>7.1629320830000003</v>
      </c>
      <c r="K612">
        <v>7.3341486570000001</v>
      </c>
      <c r="L612">
        <v>7.2596650949999999</v>
      </c>
      <c r="M612">
        <v>7.0708857419999998</v>
      </c>
      <c r="N612">
        <v>6.7830900700000001</v>
      </c>
      <c r="O612">
        <v>7.2455464789999997</v>
      </c>
      <c r="P612">
        <v>7.208490952</v>
      </c>
      <c r="Q612">
        <v>7.2322392459999998</v>
      </c>
      <c r="R612">
        <v>6.9972157040000003</v>
      </c>
      <c r="S612">
        <v>7.1816744320000003</v>
      </c>
      <c r="T612">
        <v>6.8311265419999998</v>
      </c>
      <c r="U612">
        <v>7.1273812640800003</v>
      </c>
    </row>
    <row r="613" spans="1:21" x14ac:dyDescent="0.25">
      <c r="A613" t="s">
        <v>3177</v>
      </c>
      <c r="B613">
        <v>4.7818399999999999</v>
      </c>
      <c r="C613">
        <v>4.1895458860000003</v>
      </c>
      <c r="D613">
        <v>3.6752604710000001</v>
      </c>
      <c r="E613">
        <v>4.0579300729999996</v>
      </c>
      <c r="F613">
        <v>3.7757235929999999</v>
      </c>
      <c r="G613">
        <v>3.9713944450000001</v>
      </c>
      <c r="H613">
        <v>4.0752824113299999</v>
      </c>
      <c r="I613">
        <v>3.9101622319999998</v>
      </c>
      <c r="J613">
        <v>4.1180267840000004</v>
      </c>
      <c r="K613">
        <v>3.7116805190000002</v>
      </c>
      <c r="L613">
        <v>3.4536616150000001</v>
      </c>
      <c r="M613">
        <v>3.4594209249999999</v>
      </c>
      <c r="N613">
        <v>3.4456569949999998</v>
      </c>
      <c r="O613">
        <v>3.8640034519999999</v>
      </c>
      <c r="P613">
        <v>3.5777190700000001</v>
      </c>
      <c r="Q613">
        <v>4.005155588</v>
      </c>
      <c r="R613">
        <v>3.9710581610000002</v>
      </c>
      <c r="S613">
        <v>3.843606603</v>
      </c>
      <c r="T613">
        <v>3.6577833470000001</v>
      </c>
      <c r="U613">
        <v>3.7514946075800002</v>
      </c>
    </row>
    <row r="614" spans="1:21" x14ac:dyDescent="0.25">
      <c r="A614" t="s">
        <v>2528</v>
      </c>
      <c r="B614">
        <v>9.5016999999999996</v>
      </c>
      <c r="C614">
        <v>8.6501336149999997</v>
      </c>
      <c r="D614">
        <v>8.5228488369999997</v>
      </c>
      <c r="E614">
        <v>8.5880455050000002</v>
      </c>
      <c r="F614">
        <v>8.6491056319999995</v>
      </c>
      <c r="G614">
        <v>8.5301140350000004</v>
      </c>
      <c r="H614">
        <v>8.7403246039999996</v>
      </c>
      <c r="I614">
        <v>8.5578184499999992</v>
      </c>
      <c r="J614">
        <v>8.5578184499999992</v>
      </c>
      <c r="K614">
        <v>8.4224567789999991</v>
      </c>
      <c r="L614">
        <v>8.6987029830000004</v>
      </c>
      <c r="M614">
        <v>8.4383115800000006</v>
      </c>
      <c r="N614">
        <v>8.4587691150000008</v>
      </c>
      <c r="O614">
        <v>8.6365110719999993</v>
      </c>
      <c r="P614">
        <v>8.4880365710000003</v>
      </c>
      <c r="Q614">
        <v>8.1247275289999994</v>
      </c>
      <c r="R614">
        <v>8.5623952939999999</v>
      </c>
      <c r="S614">
        <v>7.9968603749999998</v>
      </c>
      <c r="T614">
        <v>8.0598695029999998</v>
      </c>
      <c r="U614">
        <v>8.4168564750799995</v>
      </c>
    </row>
    <row r="615" spans="1:21" x14ac:dyDescent="0.25">
      <c r="A615" t="s">
        <v>1409</v>
      </c>
      <c r="B615">
        <v>4.7655900000000004</v>
      </c>
      <c r="C615">
        <v>3.9764515120000001</v>
      </c>
      <c r="D615">
        <v>3.9449818579999998</v>
      </c>
      <c r="E615">
        <v>3.8817201200000002</v>
      </c>
      <c r="F615">
        <v>3.925731904</v>
      </c>
      <c r="G615">
        <v>4.0662003110000002</v>
      </c>
      <c r="H615">
        <v>4.0934459508299996</v>
      </c>
      <c r="I615">
        <v>3.8396898660000001</v>
      </c>
      <c r="J615">
        <v>3.7362494719999999</v>
      </c>
      <c r="K615">
        <v>3.6335157169999999</v>
      </c>
      <c r="L615">
        <v>3.381691526</v>
      </c>
      <c r="M615">
        <v>3.3850601629999999</v>
      </c>
      <c r="N615">
        <v>3.7685233660000002</v>
      </c>
      <c r="O615">
        <v>3.724073652</v>
      </c>
      <c r="P615">
        <v>3.938869054</v>
      </c>
      <c r="Q615">
        <v>4.1521796279999998</v>
      </c>
      <c r="R615">
        <v>3.8240461720000001</v>
      </c>
      <c r="S615">
        <v>3.955891163</v>
      </c>
      <c r="T615">
        <v>3.9032749990000002</v>
      </c>
      <c r="U615">
        <v>3.7702553981700002</v>
      </c>
    </row>
    <row r="616" spans="1:21" x14ac:dyDescent="0.25">
      <c r="A616" t="s">
        <v>3172</v>
      </c>
      <c r="B616">
        <v>7.9864199999999999</v>
      </c>
      <c r="C616">
        <v>6.7013129720000002</v>
      </c>
      <c r="D616">
        <v>6.8263373270000001</v>
      </c>
      <c r="E616">
        <v>6.6313342989999997</v>
      </c>
      <c r="F616">
        <v>6.8403888979999996</v>
      </c>
      <c r="G616">
        <v>6.7981779309999997</v>
      </c>
      <c r="H616">
        <v>6.9639952378299999</v>
      </c>
      <c r="I616">
        <v>6.5906817589999998</v>
      </c>
      <c r="J616">
        <v>6.6499421889999999</v>
      </c>
      <c r="K616">
        <v>6.7536265010000003</v>
      </c>
      <c r="L616">
        <v>6.6352484489999997</v>
      </c>
      <c r="M616">
        <v>6.53064936</v>
      </c>
      <c r="N616">
        <v>6.6536726399999999</v>
      </c>
      <c r="O616">
        <v>6.680332162</v>
      </c>
      <c r="P616">
        <v>6.6426109929999999</v>
      </c>
      <c r="Q616">
        <v>6.5445479720000002</v>
      </c>
      <c r="R616">
        <v>6.8092384289999996</v>
      </c>
      <c r="S616">
        <v>6.6708788290000003</v>
      </c>
      <c r="T616">
        <v>6.5318238690000001</v>
      </c>
      <c r="U616">
        <v>6.6411044293300003</v>
      </c>
    </row>
    <row r="617" spans="1:21" x14ac:dyDescent="0.25">
      <c r="A617" t="s">
        <v>2976</v>
      </c>
      <c r="B617">
        <v>7.6013099999999998</v>
      </c>
      <c r="C617">
        <v>6.6830978500000002</v>
      </c>
      <c r="D617">
        <v>6.3813588350000003</v>
      </c>
      <c r="E617">
        <v>6.7555584480000004</v>
      </c>
      <c r="F617">
        <v>6.5946881619999997</v>
      </c>
      <c r="G617">
        <v>6.2427767980000004</v>
      </c>
      <c r="H617">
        <v>6.7097983488299997</v>
      </c>
      <c r="I617">
        <v>6.411198304</v>
      </c>
      <c r="J617">
        <v>6.4981434199999999</v>
      </c>
      <c r="K617">
        <v>6.411198304</v>
      </c>
      <c r="L617">
        <v>6.1551116930000003</v>
      </c>
      <c r="M617">
        <v>6.4017519209999998</v>
      </c>
      <c r="N617">
        <v>6.2454864140000002</v>
      </c>
      <c r="O617">
        <v>6.6279652000000002</v>
      </c>
      <c r="P617">
        <v>6.367514764</v>
      </c>
      <c r="Q617">
        <v>6.5291334450000003</v>
      </c>
      <c r="R617">
        <v>6.443760889</v>
      </c>
      <c r="S617">
        <v>6.3423184499999996</v>
      </c>
      <c r="T617">
        <v>6.2131940700000001</v>
      </c>
      <c r="U617">
        <v>6.3872314061699997</v>
      </c>
    </row>
    <row r="618" spans="1:21" x14ac:dyDescent="0.25">
      <c r="A618" t="s">
        <v>736</v>
      </c>
      <c r="B618">
        <v>5.6102100000000004</v>
      </c>
      <c r="C618">
        <v>4.6609493559999997</v>
      </c>
      <c r="D618">
        <v>4.8456524109999997</v>
      </c>
      <c r="E618">
        <v>4.74601849</v>
      </c>
      <c r="F618">
        <v>4.6440536520000002</v>
      </c>
      <c r="G618">
        <v>4.8592433039999996</v>
      </c>
      <c r="H618">
        <v>4.8943545354999998</v>
      </c>
      <c r="I618">
        <v>4.5552374010000003</v>
      </c>
      <c r="J618">
        <v>4.5581477789999996</v>
      </c>
      <c r="K618">
        <v>4.5088274689999999</v>
      </c>
      <c r="L618">
        <v>4.3205342040000003</v>
      </c>
      <c r="M618">
        <v>4.2116013289999996</v>
      </c>
      <c r="N618">
        <v>4.5749971179999998</v>
      </c>
      <c r="O618">
        <v>4.6421163400000003</v>
      </c>
      <c r="P618">
        <v>4.6523979759999996</v>
      </c>
      <c r="Q618">
        <v>4.7666011299999997</v>
      </c>
      <c r="R618">
        <v>4.8071229840000003</v>
      </c>
      <c r="S618">
        <v>4.5770317550000001</v>
      </c>
      <c r="T618">
        <v>4.6885807069999998</v>
      </c>
      <c r="U618">
        <v>4.571933016</v>
      </c>
    </row>
    <row r="619" spans="1:21" x14ac:dyDescent="0.25">
      <c r="A619" t="s">
        <v>547</v>
      </c>
      <c r="B619">
        <v>5.9638900000000001</v>
      </c>
      <c r="C619">
        <v>5.2496304389999997</v>
      </c>
      <c r="D619">
        <v>5.3867206750000003</v>
      </c>
      <c r="E619">
        <v>5.3085465059999999</v>
      </c>
      <c r="F619">
        <v>5.4220700070000003</v>
      </c>
      <c r="G619">
        <v>5.2192147010000003</v>
      </c>
      <c r="H619">
        <v>5.4250120546699998</v>
      </c>
      <c r="I619">
        <v>4.7540732830000003</v>
      </c>
      <c r="J619">
        <v>4.9494987100000003</v>
      </c>
      <c r="K619">
        <v>4.9515396799999998</v>
      </c>
      <c r="L619">
        <v>5.0508465920000001</v>
      </c>
      <c r="M619">
        <v>4.7926384879999997</v>
      </c>
      <c r="N619">
        <v>5.0508465920000001</v>
      </c>
      <c r="O619">
        <v>5.3083774979999996</v>
      </c>
      <c r="P619">
        <v>5.33954649</v>
      </c>
      <c r="Q619">
        <v>5.3668672270000002</v>
      </c>
      <c r="R619">
        <v>5.2867136429999997</v>
      </c>
      <c r="S619">
        <v>5.3525356029999998</v>
      </c>
      <c r="T619">
        <v>5.0359419680000004</v>
      </c>
      <c r="U619">
        <v>5.1032854811700004</v>
      </c>
    </row>
    <row r="620" spans="1:21" x14ac:dyDescent="0.25">
      <c r="A620" t="s">
        <v>2727</v>
      </c>
      <c r="B620">
        <v>9.4365699999999997</v>
      </c>
      <c r="C620">
        <v>8.1822220239999996</v>
      </c>
      <c r="D620">
        <v>8.4644306999999994</v>
      </c>
      <c r="E620">
        <v>8.2938198130000007</v>
      </c>
      <c r="F620">
        <v>8.3940332919999996</v>
      </c>
      <c r="G620">
        <v>8.2655745009999997</v>
      </c>
      <c r="H620">
        <v>8.5061083883300004</v>
      </c>
      <c r="I620">
        <v>8.1283946179999997</v>
      </c>
      <c r="J620">
        <v>8.1814355699999997</v>
      </c>
      <c r="K620">
        <v>8.3438088970000006</v>
      </c>
      <c r="L620">
        <v>7.9566232770000003</v>
      </c>
      <c r="M620">
        <v>7.9978554300000004</v>
      </c>
      <c r="N620">
        <v>8.3015303780000007</v>
      </c>
      <c r="O620">
        <v>8.2797165180000007</v>
      </c>
      <c r="P620">
        <v>8.0267912740000007</v>
      </c>
      <c r="Q620">
        <v>8.1355198130000002</v>
      </c>
      <c r="R620">
        <v>8.2518325069999996</v>
      </c>
      <c r="S620">
        <v>8.2395661919999998</v>
      </c>
      <c r="T620">
        <v>8.3752189060000006</v>
      </c>
      <c r="U620">
        <v>8.1848577816700008</v>
      </c>
    </row>
    <row r="621" spans="1:21" x14ac:dyDescent="0.25">
      <c r="A621" t="s">
        <v>1471</v>
      </c>
      <c r="B621">
        <v>3.4654600000000002</v>
      </c>
      <c r="C621">
        <v>2.638419871</v>
      </c>
      <c r="D621">
        <v>2.291948852</v>
      </c>
      <c r="E621">
        <v>2.429224112</v>
      </c>
      <c r="F621">
        <v>2.5318992040000001</v>
      </c>
      <c r="G621">
        <v>2.4283506020000001</v>
      </c>
      <c r="H621">
        <v>2.6308837734999999</v>
      </c>
      <c r="I621">
        <v>2.3322723019999998</v>
      </c>
      <c r="J621">
        <v>2.2869355410000001</v>
      </c>
      <c r="K621">
        <v>2.24853024</v>
      </c>
      <c r="L621">
        <v>2.0821360979999999</v>
      </c>
      <c r="M621">
        <v>2.1474752929999998</v>
      </c>
      <c r="N621">
        <v>2.0922666919999999</v>
      </c>
      <c r="O621">
        <v>2.4013964400000001</v>
      </c>
      <c r="P621">
        <v>2.4390004780000001</v>
      </c>
      <c r="Q621">
        <v>2.4196970000000002</v>
      </c>
      <c r="R621">
        <v>2.3699771420000002</v>
      </c>
      <c r="S621">
        <v>2.4401490589999999</v>
      </c>
      <c r="T621">
        <v>2.4559477159999998</v>
      </c>
      <c r="U621">
        <v>2.3096486667499998</v>
      </c>
    </row>
    <row r="622" spans="1:21" x14ac:dyDescent="0.25">
      <c r="A622" t="s">
        <v>221</v>
      </c>
      <c r="B622">
        <v>5.3008300000000004</v>
      </c>
      <c r="C622">
        <v>4.5742584490000002</v>
      </c>
      <c r="D622">
        <v>4.756367826</v>
      </c>
      <c r="E622">
        <v>4.5800980400000002</v>
      </c>
      <c r="F622">
        <v>4.7246074370000004</v>
      </c>
      <c r="G622">
        <v>4.6827833190000003</v>
      </c>
      <c r="H622">
        <v>4.7698241785000004</v>
      </c>
      <c r="I622">
        <v>4.3733714370000003</v>
      </c>
      <c r="J622">
        <v>4.7209896889999996</v>
      </c>
      <c r="K622">
        <v>4.6809432859999998</v>
      </c>
      <c r="L622">
        <v>4.0987741880000002</v>
      </c>
      <c r="M622">
        <v>4.3362353980000004</v>
      </c>
      <c r="N622">
        <v>4.2830448270000003</v>
      </c>
      <c r="O622">
        <v>4.4528285969999999</v>
      </c>
      <c r="P622">
        <v>4.3464547629999997</v>
      </c>
      <c r="Q622">
        <v>4.3089954349999999</v>
      </c>
      <c r="R622">
        <v>4.7139324169999997</v>
      </c>
      <c r="S622">
        <v>4.6086549029999997</v>
      </c>
      <c r="T622">
        <v>4.4623114749999999</v>
      </c>
      <c r="U622">
        <v>4.4488780345799999</v>
      </c>
    </row>
    <row r="623" spans="1:21" x14ac:dyDescent="0.25">
      <c r="A623" t="s">
        <v>897</v>
      </c>
      <c r="B623">
        <v>3.6174900000000001</v>
      </c>
      <c r="C623">
        <v>2.7102528879999999</v>
      </c>
      <c r="D623">
        <v>2.7993699589999999</v>
      </c>
      <c r="E623">
        <v>3.0457662619999999</v>
      </c>
      <c r="F623">
        <v>2.4987716149999999</v>
      </c>
      <c r="G623">
        <v>2.7342465630000001</v>
      </c>
      <c r="H623">
        <v>2.90098288117</v>
      </c>
      <c r="I623">
        <v>2.6731314839999998</v>
      </c>
      <c r="J623">
        <v>2.9075309219999999</v>
      </c>
      <c r="K623">
        <v>2.3826268640000001</v>
      </c>
      <c r="L623">
        <v>2.5498766129999999</v>
      </c>
      <c r="M623">
        <v>2.3780845479999999</v>
      </c>
      <c r="N623">
        <v>2.673358109</v>
      </c>
      <c r="O623">
        <v>2.4676121379999998</v>
      </c>
      <c r="P623">
        <v>2.5964216759999998</v>
      </c>
      <c r="Q623">
        <v>2.4858606249999999</v>
      </c>
      <c r="R623">
        <v>2.6062670649999999</v>
      </c>
      <c r="S623">
        <v>2.5603266859999998</v>
      </c>
      <c r="T623">
        <v>2.6809506879999998</v>
      </c>
      <c r="U623">
        <v>2.5801706181699999</v>
      </c>
    </row>
    <row r="624" spans="1:21" x14ac:dyDescent="0.25">
      <c r="A624" t="s">
        <v>743</v>
      </c>
      <c r="B624">
        <v>5.6446800000000001</v>
      </c>
      <c r="C624">
        <v>5.0138337340000003</v>
      </c>
      <c r="D624">
        <v>4.9976381569999999</v>
      </c>
      <c r="E624">
        <v>5.1789743460000004</v>
      </c>
      <c r="F624">
        <v>4.7063000849999996</v>
      </c>
      <c r="G624">
        <v>5.1524007669999996</v>
      </c>
      <c r="H624">
        <v>5.1156378481699996</v>
      </c>
      <c r="I624">
        <v>5.0874353030000004</v>
      </c>
      <c r="J624">
        <v>5.1560324800000004</v>
      </c>
      <c r="K624">
        <v>4.5888450519999999</v>
      </c>
      <c r="L624">
        <v>4.662347188</v>
      </c>
      <c r="M624">
        <v>4.9491669319999998</v>
      </c>
      <c r="N624">
        <v>4.998528716</v>
      </c>
      <c r="O624">
        <v>4.6904798850000002</v>
      </c>
      <c r="P624">
        <v>4.7249055999999996</v>
      </c>
      <c r="Q624">
        <v>4.7969897140000004</v>
      </c>
      <c r="R624">
        <v>4.7987683680000002</v>
      </c>
      <c r="S624">
        <v>4.5643942720000004</v>
      </c>
      <c r="T624">
        <v>4.5211325589999998</v>
      </c>
      <c r="U624">
        <v>4.7949188390800002</v>
      </c>
    </row>
    <row r="625" spans="1:21" x14ac:dyDescent="0.25">
      <c r="A625" t="s">
        <v>2894</v>
      </c>
      <c r="B625">
        <v>10.480549999999999</v>
      </c>
      <c r="C625">
        <v>9.6672635919999994</v>
      </c>
      <c r="D625">
        <v>9.7464743160000005</v>
      </c>
      <c r="E625">
        <v>9.5302334329999994</v>
      </c>
      <c r="F625">
        <v>9.6159854219999996</v>
      </c>
      <c r="G625">
        <v>9.9888431059999991</v>
      </c>
      <c r="H625">
        <v>9.8382249781700004</v>
      </c>
      <c r="I625">
        <v>9.4737399510000007</v>
      </c>
      <c r="J625">
        <v>9.5223579019999995</v>
      </c>
      <c r="K625">
        <v>9.7665240089999994</v>
      </c>
      <c r="L625">
        <v>9.4264212569999994</v>
      </c>
      <c r="M625">
        <v>9.3284121990000006</v>
      </c>
      <c r="N625">
        <v>9.2000984070000005</v>
      </c>
      <c r="O625">
        <v>9.5716812420000004</v>
      </c>
      <c r="P625">
        <v>9.9320916060000002</v>
      </c>
      <c r="Q625">
        <v>9.2588891140000005</v>
      </c>
      <c r="R625">
        <v>9.8534850019999993</v>
      </c>
      <c r="S625">
        <v>9.6815553300000001</v>
      </c>
      <c r="T625">
        <v>9.19965163</v>
      </c>
      <c r="U625">
        <v>9.5179089707499998</v>
      </c>
    </row>
    <row r="626" spans="1:21" x14ac:dyDescent="0.25">
      <c r="A626" t="s">
        <v>2470</v>
      </c>
      <c r="B626">
        <v>7.8189599999999997</v>
      </c>
      <c r="C626">
        <v>6.7971602969999996</v>
      </c>
      <c r="D626">
        <v>6.8187940740000004</v>
      </c>
      <c r="E626">
        <v>6.7823110289999997</v>
      </c>
      <c r="F626">
        <v>7.0205780930000001</v>
      </c>
      <c r="G626">
        <v>6.6190289660000001</v>
      </c>
      <c r="H626">
        <v>6.9761387431699999</v>
      </c>
      <c r="I626">
        <v>6.5310503349999998</v>
      </c>
      <c r="J626">
        <v>6.5685508529999996</v>
      </c>
      <c r="K626">
        <v>6.8021453689999998</v>
      </c>
      <c r="L626">
        <v>6.48617402</v>
      </c>
      <c r="M626">
        <v>6.663621268</v>
      </c>
      <c r="N626">
        <v>6.663621268</v>
      </c>
      <c r="O626">
        <v>7.0248583470000003</v>
      </c>
      <c r="P626">
        <v>6.6892628690000002</v>
      </c>
      <c r="Q626">
        <v>6.323206871</v>
      </c>
      <c r="R626">
        <v>6.6939471160000004</v>
      </c>
      <c r="S626">
        <v>6.7190674330000002</v>
      </c>
      <c r="T626">
        <v>6.7058835390000002</v>
      </c>
      <c r="U626">
        <v>6.6559491073299997</v>
      </c>
    </row>
    <row r="627" spans="1:21" x14ac:dyDescent="0.25">
      <c r="A627" t="s">
        <v>2245</v>
      </c>
      <c r="B627">
        <v>3.6416200000000001</v>
      </c>
      <c r="C627">
        <v>2.6760229170000001</v>
      </c>
      <c r="D627">
        <v>2.5018919839999998</v>
      </c>
      <c r="E627">
        <v>2.6352225680000001</v>
      </c>
      <c r="F627">
        <v>2.4749118289999998</v>
      </c>
      <c r="G627">
        <v>2.6463904930000002</v>
      </c>
      <c r="H627">
        <v>2.7626766318299998</v>
      </c>
      <c r="I627">
        <v>2.2369781999999998</v>
      </c>
      <c r="J627">
        <v>2.4422381780000002</v>
      </c>
      <c r="K627">
        <v>2.2640609739999999</v>
      </c>
      <c r="L627">
        <v>2.2198186620000002</v>
      </c>
      <c r="M627">
        <v>2.3854534350000001</v>
      </c>
      <c r="N627">
        <v>2.363345254</v>
      </c>
      <c r="O627">
        <v>2.4633925080000001</v>
      </c>
      <c r="P627">
        <v>2.4840152560000002</v>
      </c>
      <c r="Q627">
        <v>2.5578471270000001</v>
      </c>
      <c r="R627">
        <v>2.6462839580000002</v>
      </c>
      <c r="S627">
        <v>2.5497324269999999</v>
      </c>
      <c r="T627">
        <v>2.6975085050000001</v>
      </c>
      <c r="U627">
        <v>2.442556207</v>
      </c>
    </row>
    <row r="628" spans="1:21" x14ac:dyDescent="0.25">
      <c r="A628" t="s">
        <v>300</v>
      </c>
      <c r="B628">
        <v>8.2257599999999993</v>
      </c>
      <c r="C628">
        <v>7.4708240679999998</v>
      </c>
      <c r="D628">
        <v>7.3939740650000001</v>
      </c>
      <c r="E628">
        <v>7.5120819169999997</v>
      </c>
      <c r="F628">
        <v>7.3586194620000001</v>
      </c>
      <c r="G628">
        <v>7.4271211859999999</v>
      </c>
      <c r="H628">
        <v>7.5647301163299998</v>
      </c>
      <c r="I628">
        <v>7.3522608439999999</v>
      </c>
      <c r="J628">
        <v>7.3657474089999999</v>
      </c>
      <c r="K628">
        <v>7.2570839459999998</v>
      </c>
      <c r="L628">
        <v>7.3632131940000001</v>
      </c>
      <c r="M628">
        <v>7.3632131940000001</v>
      </c>
      <c r="N628">
        <v>6.9335558109999997</v>
      </c>
      <c r="O628">
        <v>7.3078834700000002</v>
      </c>
      <c r="P628">
        <v>7.201530773</v>
      </c>
      <c r="Q628">
        <v>7.0750383220000002</v>
      </c>
      <c r="R628">
        <v>7.4815969730000003</v>
      </c>
      <c r="S628">
        <v>7.1298011099999998</v>
      </c>
      <c r="T628">
        <v>7.1225344819999998</v>
      </c>
      <c r="U628">
        <v>7.24612162733</v>
      </c>
    </row>
    <row r="629" spans="1:21" x14ac:dyDescent="0.25">
      <c r="A629" t="s">
        <v>522</v>
      </c>
      <c r="B629">
        <v>5.0321699999999998</v>
      </c>
      <c r="C629">
        <v>4.1317031359999996</v>
      </c>
      <c r="D629">
        <v>4.2180115369999998</v>
      </c>
      <c r="E629">
        <v>4.0888986420000002</v>
      </c>
      <c r="F629">
        <v>4.2281473710000004</v>
      </c>
      <c r="G629">
        <v>4.2013699170000001</v>
      </c>
      <c r="H629">
        <v>4.31671676717</v>
      </c>
      <c r="I629">
        <v>3.9561459110000001</v>
      </c>
      <c r="J629">
        <v>3.7557464089999999</v>
      </c>
      <c r="K629">
        <v>4.0919046889999997</v>
      </c>
      <c r="L629">
        <v>3.9243566649999999</v>
      </c>
      <c r="M629">
        <v>4.1265058410000002</v>
      </c>
      <c r="N629">
        <v>3.686754504</v>
      </c>
      <c r="O629">
        <v>4.1185004129999996</v>
      </c>
      <c r="P629">
        <v>3.95152926</v>
      </c>
      <c r="Q629">
        <v>4.0873462580000002</v>
      </c>
      <c r="R629">
        <v>3.9923848099999999</v>
      </c>
      <c r="S629">
        <v>4.1242727239999999</v>
      </c>
      <c r="T629">
        <v>4.1720483970000002</v>
      </c>
      <c r="U629">
        <v>3.9989579900800001</v>
      </c>
    </row>
    <row r="630" spans="1:21" x14ac:dyDescent="0.25">
      <c r="A630" t="s">
        <v>3481</v>
      </c>
      <c r="B630">
        <v>5.1302500000000002</v>
      </c>
      <c r="C630">
        <v>3.9636212749999999</v>
      </c>
      <c r="D630">
        <v>4.199694751</v>
      </c>
      <c r="E630">
        <v>4.0274987590000002</v>
      </c>
      <c r="F630">
        <v>4.0411143809999999</v>
      </c>
      <c r="G630">
        <v>4.1788472490000004</v>
      </c>
      <c r="H630">
        <v>4.2568377358299996</v>
      </c>
      <c r="I630">
        <v>4.0495665260000004</v>
      </c>
      <c r="J630">
        <v>4.3042072100000004</v>
      </c>
      <c r="K630">
        <v>3.6713703029999998</v>
      </c>
      <c r="L630">
        <v>3.7088368310000002</v>
      </c>
      <c r="M630">
        <v>3.724202043</v>
      </c>
      <c r="N630">
        <v>3.8655051650000001</v>
      </c>
      <c r="O630">
        <v>3.9201549070000001</v>
      </c>
      <c r="P630">
        <v>4.0392870470000002</v>
      </c>
      <c r="Q630">
        <v>4.018608435</v>
      </c>
      <c r="R630">
        <v>4.0564712590000003</v>
      </c>
      <c r="S630">
        <v>3.7955689540000002</v>
      </c>
      <c r="T630">
        <v>4.117550176</v>
      </c>
      <c r="U630">
        <v>3.9392774046699999</v>
      </c>
    </row>
    <row r="631" spans="1:21" x14ac:dyDescent="0.25">
      <c r="A631" t="s">
        <v>3148</v>
      </c>
      <c r="B631">
        <v>8.7853100000000008</v>
      </c>
      <c r="C631">
        <v>8.0586558129999997</v>
      </c>
      <c r="D631">
        <v>7.8297023030000004</v>
      </c>
      <c r="E631">
        <v>8.0415352930000008</v>
      </c>
      <c r="F631">
        <v>7.9055783020000003</v>
      </c>
      <c r="G631">
        <v>7.8981830449999997</v>
      </c>
      <c r="H631">
        <v>8.0864941259999998</v>
      </c>
      <c r="I631">
        <v>7.8591113899999998</v>
      </c>
      <c r="J631">
        <v>7.8415744610000004</v>
      </c>
      <c r="K631">
        <v>7.860556324</v>
      </c>
      <c r="L631">
        <v>7.7813236110000004</v>
      </c>
      <c r="M631">
        <v>7.6541694659999999</v>
      </c>
      <c r="N631">
        <v>7.9136490970000004</v>
      </c>
      <c r="O631">
        <v>8.0193421130000004</v>
      </c>
      <c r="P631">
        <v>7.7653503519999996</v>
      </c>
      <c r="Q631">
        <v>7.8880741739999998</v>
      </c>
      <c r="R631">
        <v>7.7057207610000003</v>
      </c>
      <c r="S631">
        <v>7.9078691320000001</v>
      </c>
      <c r="T631">
        <v>7.0406667470000004</v>
      </c>
      <c r="U631">
        <v>7.7697839689999997</v>
      </c>
    </row>
    <row r="632" spans="1:21" x14ac:dyDescent="0.25">
      <c r="A632" t="s">
        <v>3066</v>
      </c>
      <c r="B632">
        <v>6.7313599999999996</v>
      </c>
      <c r="C632">
        <v>5.6453922849999998</v>
      </c>
      <c r="D632">
        <v>5.5969178829999997</v>
      </c>
      <c r="E632">
        <v>5.6962455030000001</v>
      </c>
      <c r="F632">
        <v>5.5362681800000004</v>
      </c>
      <c r="G632">
        <v>5.6172363770000002</v>
      </c>
      <c r="H632">
        <v>5.8039033713299997</v>
      </c>
      <c r="I632">
        <v>5.7782813470000001</v>
      </c>
      <c r="J632">
        <v>5.67432772</v>
      </c>
      <c r="K632">
        <v>5.5562611850000003</v>
      </c>
      <c r="L632">
        <v>5.5635851660000002</v>
      </c>
      <c r="M632">
        <v>5.3655569500000002</v>
      </c>
      <c r="N632">
        <v>5.2172681350000003</v>
      </c>
      <c r="O632">
        <v>5.4895586869999997</v>
      </c>
      <c r="P632">
        <v>5.5219540450000002</v>
      </c>
      <c r="Q632">
        <v>5.3589573289999999</v>
      </c>
      <c r="R632">
        <v>5.5191238169999997</v>
      </c>
      <c r="S632">
        <v>5.433671973</v>
      </c>
      <c r="T632">
        <v>5.375354271</v>
      </c>
      <c r="U632">
        <v>5.4878250520799998</v>
      </c>
    </row>
    <row r="633" spans="1:21" x14ac:dyDescent="0.25">
      <c r="A633" t="s">
        <v>4148</v>
      </c>
      <c r="B633">
        <v>9.1183200000000006</v>
      </c>
      <c r="C633">
        <v>8.2026702040000004</v>
      </c>
      <c r="D633">
        <v>7.9932431289999997</v>
      </c>
      <c r="E633">
        <v>7.9231616029999996</v>
      </c>
      <c r="F633">
        <v>8.0755623839999995</v>
      </c>
      <c r="G633">
        <v>8.2904024839999995</v>
      </c>
      <c r="H633">
        <v>8.267226634</v>
      </c>
      <c r="I633">
        <v>8.0990755750000005</v>
      </c>
      <c r="J633">
        <v>8.2146420259999999</v>
      </c>
      <c r="K633">
        <v>7.9914223980000001</v>
      </c>
      <c r="L633">
        <v>7.9359848319999999</v>
      </c>
      <c r="M633">
        <v>7.9393995659999996</v>
      </c>
      <c r="N633">
        <v>7.8579656010000001</v>
      </c>
      <c r="O633">
        <v>7.9166062159999999</v>
      </c>
      <c r="P633">
        <v>7.933215143</v>
      </c>
      <c r="Q633">
        <v>7.4579351129999996</v>
      </c>
      <c r="R633">
        <v>8.2682878070000001</v>
      </c>
      <c r="S633">
        <v>7.9177668639999998</v>
      </c>
      <c r="T633">
        <v>7.8895017999999997</v>
      </c>
      <c r="U633">
        <v>7.9518169117499999</v>
      </c>
    </row>
    <row r="634" spans="1:21" x14ac:dyDescent="0.25">
      <c r="A634" t="s">
        <v>1369</v>
      </c>
      <c r="B634">
        <v>9.0721600000000002</v>
      </c>
      <c r="C634">
        <v>8.3019038219999999</v>
      </c>
      <c r="D634">
        <v>8.0400973249999996</v>
      </c>
      <c r="E634">
        <v>8.2025430069999992</v>
      </c>
      <c r="F634">
        <v>7.9527333459999996</v>
      </c>
      <c r="G634">
        <v>8.3614723919999996</v>
      </c>
      <c r="H634">
        <v>8.3218183153300007</v>
      </c>
      <c r="I634">
        <v>8.0041389639999991</v>
      </c>
      <c r="J634">
        <v>8.0654037449999993</v>
      </c>
      <c r="K634">
        <v>8.1474440109999993</v>
      </c>
      <c r="L634">
        <v>8.0788281319999999</v>
      </c>
      <c r="M634">
        <v>8.1077118850000005</v>
      </c>
      <c r="N634">
        <v>7.6874767029999997</v>
      </c>
      <c r="O634">
        <v>8.0376307679999996</v>
      </c>
      <c r="P634">
        <v>7.9859041880000001</v>
      </c>
      <c r="Q634">
        <v>7.8924037890000003</v>
      </c>
      <c r="R634">
        <v>8.2817329179999994</v>
      </c>
      <c r="S634">
        <v>7.925581481</v>
      </c>
      <c r="T634">
        <v>7.8679943459999997</v>
      </c>
      <c r="U634">
        <v>8.0068542441700004</v>
      </c>
    </row>
    <row r="635" spans="1:21" x14ac:dyDescent="0.25">
      <c r="A635" t="s">
        <v>1023</v>
      </c>
      <c r="B635">
        <v>4.5713200000000001</v>
      </c>
      <c r="C635">
        <v>3.596163964</v>
      </c>
      <c r="D635">
        <v>3.7268695850000002</v>
      </c>
      <c r="E635">
        <v>3.720844601</v>
      </c>
      <c r="F635">
        <v>3.4862568719999998</v>
      </c>
      <c r="G635">
        <v>3.7704521990000002</v>
      </c>
      <c r="H635">
        <v>3.8119845368299998</v>
      </c>
      <c r="I635">
        <v>3.5070614939999998</v>
      </c>
      <c r="J635">
        <v>3.742099579</v>
      </c>
      <c r="K635">
        <v>3.2116492509999999</v>
      </c>
      <c r="L635">
        <v>3.4689094100000002</v>
      </c>
      <c r="M635">
        <v>3.4806663379999998</v>
      </c>
      <c r="N635">
        <v>3.440124575</v>
      </c>
      <c r="O635">
        <v>3.5054869649999998</v>
      </c>
      <c r="P635">
        <v>3.4668077020000001</v>
      </c>
      <c r="Q635">
        <v>3.778969005</v>
      </c>
      <c r="R635">
        <v>3.523181524</v>
      </c>
      <c r="S635">
        <v>3.4909145920000002</v>
      </c>
      <c r="T635">
        <v>3.3557375559999998</v>
      </c>
      <c r="U635">
        <v>3.4976339992500001</v>
      </c>
    </row>
    <row r="636" spans="1:21" x14ac:dyDescent="0.25">
      <c r="A636" t="s">
        <v>2445</v>
      </c>
      <c r="B636">
        <v>6.8300099999999997</v>
      </c>
      <c r="C636">
        <v>6.2836174570000001</v>
      </c>
      <c r="D636">
        <v>5.8948543820000001</v>
      </c>
      <c r="E636">
        <v>6.3201580499999999</v>
      </c>
      <c r="F636">
        <v>5.9721497169999997</v>
      </c>
      <c r="G636">
        <v>5.9707287320000004</v>
      </c>
      <c r="H636">
        <v>6.2119197230000003</v>
      </c>
      <c r="I636">
        <v>5.8441422269999999</v>
      </c>
      <c r="J636">
        <v>5.9743474220000001</v>
      </c>
      <c r="K636">
        <v>5.9565681100000001</v>
      </c>
      <c r="L636">
        <v>5.6119052199999997</v>
      </c>
      <c r="M636">
        <v>5.5550547249999997</v>
      </c>
      <c r="N636">
        <v>5.6113278129999999</v>
      </c>
      <c r="O636">
        <v>6.2371671790000001</v>
      </c>
      <c r="P636">
        <v>6.0121185339999998</v>
      </c>
      <c r="Q636">
        <v>6.2598407849999997</v>
      </c>
      <c r="R636">
        <v>5.8020436789999996</v>
      </c>
      <c r="S636">
        <v>6.0774129869999998</v>
      </c>
      <c r="T636">
        <v>5.8307298320000003</v>
      </c>
      <c r="U636">
        <v>5.8977215427500003</v>
      </c>
    </row>
    <row r="637" spans="1:21" x14ac:dyDescent="0.25">
      <c r="A637" t="s">
        <v>2533</v>
      </c>
      <c r="B637">
        <v>6.9049199999999997</v>
      </c>
      <c r="C637">
        <v>5.819552603</v>
      </c>
      <c r="D637">
        <v>5.9404928229999996</v>
      </c>
      <c r="E637">
        <v>5.6410663919999999</v>
      </c>
      <c r="F637">
        <v>5.9420225819999999</v>
      </c>
      <c r="G637">
        <v>6.0443431409999997</v>
      </c>
      <c r="H637">
        <v>6.0487329235000002</v>
      </c>
      <c r="I637">
        <v>5.8615021379999996</v>
      </c>
      <c r="J637">
        <v>5.9263751290000002</v>
      </c>
      <c r="K637">
        <v>5.7465358709999999</v>
      </c>
      <c r="L637">
        <v>5.7545601099999999</v>
      </c>
      <c r="M637">
        <v>5.8036447960000004</v>
      </c>
      <c r="N637">
        <v>6.0266982320000002</v>
      </c>
      <c r="O637">
        <v>5.5185062479999996</v>
      </c>
      <c r="P637">
        <v>5.7004191769999997</v>
      </c>
      <c r="Q637">
        <v>5.6300666899999996</v>
      </c>
      <c r="R637">
        <v>5.6138672590000001</v>
      </c>
      <c r="S637">
        <v>5.5780091699999996</v>
      </c>
      <c r="T637">
        <v>5.6545856839999997</v>
      </c>
      <c r="U637">
        <v>5.7345642086700002</v>
      </c>
    </row>
    <row r="638" spans="1:21" x14ac:dyDescent="0.25">
      <c r="A638" t="s">
        <v>3501</v>
      </c>
      <c r="B638">
        <v>8.9392999999999994</v>
      </c>
      <c r="C638">
        <v>8.1419227099999993</v>
      </c>
      <c r="D638">
        <v>8.1978953160000003</v>
      </c>
      <c r="E638">
        <v>8.1473714000000008</v>
      </c>
      <c r="F638">
        <v>8.2596217200000002</v>
      </c>
      <c r="G638">
        <v>8.1143801070000006</v>
      </c>
      <c r="H638">
        <v>8.3000818755000001</v>
      </c>
      <c r="I638">
        <v>7.7961655590000003</v>
      </c>
      <c r="J638">
        <v>7.9641194730000002</v>
      </c>
      <c r="K638">
        <v>7.8618720079999997</v>
      </c>
      <c r="L638">
        <v>7.9934032139999998</v>
      </c>
      <c r="M638">
        <v>7.773002054</v>
      </c>
      <c r="N638">
        <v>8.4448417720000002</v>
      </c>
      <c r="O638">
        <v>8.1603026169999993</v>
      </c>
      <c r="P638">
        <v>8.3739867310000005</v>
      </c>
      <c r="Q638">
        <v>7.6896238810000002</v>
      </c>
      <c r="R638">
        <v>8.2513207390000005</v>
      </c>
      <c r="S638">
        <v>7.9670006239999998</v>
      </c>
      <c r="T638">
        <v>7.5615318650000001</v>
      </c>
      <c r="U638">
        <v>7.9864308780800002</v>
      </c>
    </row>
    <row r="639" spans="1:21" x14ac:dyDescent="0.25">
      <c r="A639" t="s">
        <v>3709</v>
      </c>
      <c r="B639">
        <v>6.8601999999999999</v>
      </c>
      <c r="C639">
        <v>6.1492733519999998</v>
      </c>
      <c r="D639">
        <v>6.3485874989999997</v>
      </c>
      <c r="E639">
        <v>6.1820824630000004</v>
      </c>
      <c r="F639">
        <v>6.2002043450000004</v>
      </c>
      <c r="G639">
        <v>6.3967119080000003</v>
      </c>
      <c r="H639">
        <v>6.3561765944999999</v>
      </c>
      <c r="I639">
        <v>6.0012783020000002</v>
      </c>
      <c r="J639">
        <v>6.026687355</v>
      </c>
      <c r="K639">
        <v>6.2412256199999998</v>
      </c>
      <c r="L639">
        <v>6.1321613419999998</v>
      </c>
      <c r="M639">
        <v>5.9505985160000003</v>
      </c>
      <c r="N639">
        <v>6.2425514189999998</v>
      </c>
      <c r="O639">
        <v>6.1371960449999996</v>
      </c>
      <c r="P639">
        <v>6.4014522210000004</v>
      </c>
      <c r="Q639">
        <v>5.8397504500000004</v>
      </c>
      <c r="R639">
        <v>6.1716717279999997</v>
      </c>
      <c r="S639">
        <v>6.162415105</v>
      </c>
      <c r="T639">
        <v>5.214861881</v>
      </c>
      <c r="U639">
        <v>6.0434874986700002</v>
      </c>
    </row>
    <row r="640" spans="1:21" x14ac:dyDescent="0.25">
      <c r="A640" t="s">
        <v>452</v>
      </c>
      <c r="B640">
        <v>3.3720599999999998</v>
      </c>
      <c r="C640">
        <v>2.4335647319999998</v>
      </c>
      <c r="D640">
        <v>2.6829311389999999</v>
      </c>
      <c r="E640">
        <v>2.6410698180000001</v>
      </c>
      <c r="F640">
        <v>2.5730361419999999</v>
      </c>
      <c r="G640">
        <v>2.461243224</v>
      </c>
      <c r="H640">
        <v>2.6939841758299998</v>
      </c>
      <c r="I640">
        <v>2.2790335979999998</v>
      </c>
      <c r="J640">
        <v>2.0694448169999999</v>
      </c>
      <c r="K640">
        <v>2.55412039</v>
      </c>
      <c r="L640">
        <v>2.432253212</v>
      </c>
      <c r="M640">
        <v>2.258964143</v>
      </c>
      <c r="N640">
        <v>2.301831451</v>
      </c>
      <c r="O640">
        <v>2.5255744029999998</v>
      </c>
      <c r="P640">
        <v>2.5952397070000002</v>
      </c>
      <c r="Q640">
        <v>2.3594850740000002</v>
      </c>
      <c r="R640">
        <v>2.4359200689999998</v>
      </c>
      <c r="S640">
        <v>2.3922134599999998</v>
      </c>
      <c r="T640">
        <v>2.3780656549999999</v>
      </c>
      <c r="U640">
        <v>2.3818454982500001</v>
      </c>
    </row>
    <row r="641" spans="1:21" x14ac:dyDescent="0.25">
      <c r="A641" t="s">
        <v>2768</v>
      </c>
      <c r="B641">
        <v>5.0462100000000003</v>
      </c>
      <c r="C641">
        <v>3.9133001200000002</v>
      </c>
      <c r="D641">
        <v>4.0621541810000004</v>
      </c>
      <c r="E641">
        <v>3.837580424</v>
      </c>
      <c r="F641">
        <v>3.9426785940000002</v>
      </c>
      <c r="G641">
        <v>4.1881717949999997</v>
      </c>
      <c r="H641">
        <v>4.1650158523299998</v>
      </c>
      <c r="I641">
        <v>4.0607730030000004</v>
      </c>
      <c r="J641">
        <v>4.0607730030000004</v>
      </c>
      <c r="K641">
        <v>3.7289504459999998</v>
      </c>
      <c r="L641">
        <v>3.779137966</v>
      </c>
      <c r="M641">
        <v>3.8428322860000002</v>
      </c>
      <c r="N641">
        <v>3.690356199</v>
      </c>
      <c r="O641">
        <v>3.6788462279999998</v>
      </c>
      <c r="P641">
        <v>3.7334624789999999</v>
      </c>
      <c r="Q641">
        <v>3.8618421070000002</v>
      </c>
      <c r="R641">
        <v>3.9963155129999999</v>
      </c>
      <c r="S641">
        <v>3.9398732650000001</v>
      </c>
      <c r="T641">
        <v>3.8830520370000001</v>
      </c>
      <c r="U641">
        <v>3.85468454433</v>
      </c>
    </row>
    <row r="642" spans="1:21" x14ac:dyDescent="0.25">
      <c r="A642" t="s">
        <v>1452</v>
      </c>
      <c r="B642">
        <v>4.1067900000000002</v>
      </c>
      <c r="C642">
        <v>3.0780982360000002</v>
      </c>
      <c r="D642">
        <v>3.5614445159999999</v>
      </c>
      <c r="E642">
        <v>3.2355578710000001</v>
      </c>
      <c r="F642">
        <v>3.233537251</v>
      </c>
      <c r="G642">
        <v>3.5061720250000001</v>
      </c>
      <c r="H642">
        <v>3.4535999831700002</v>
      </c>
      <c r="I642">
        <v>3.1405833150000002</v>
      </c>
      <c r="J642">
        <v>3.1405833150000002</v>
      </c>
      <c r="K642">
        <v>3.0480624980000002</v>
      </c>
      <c r="L642">
        <v>2.812379902</v>
      </c>
      <c r="M642">
        <v>2.9803138379999998</v>
      </c>
      <c r="N642">
        <v>3.1227653879999999</v>
      </c>
      <c r="O642">
        <v>3.2207876739999999</v>
      </c>
      <c r="P642">
        <v>3.0232138279999998</v>
      </c>
      <c r="Q642">
        <v>3.4966256439999999</v>
      </c>
      <c r="R642">
        <v>3.1073638099999998</v>
      </c>
      <c r="S642">
        <v>3.286360985</v>
      </c>
      <c r="T642">
        <v>3.346942351</v>
      </c>
      <c r="U642">
        <v>3.1438318789999999</v>
      </c>
    </row>
    <row r="643" spans="1:21" x14ac:dyDescent="0.25">
      <c r="A643" t="s">
        <v>2218</v>
      </c>
      <c r="B643">
        <v>4.5244</v>
      </c>
      <c r="C643">
        <v>3.8765369089999999</v>
      </c>
      <c r="D643">
        <v>3.7122689210000002</v>
      </c>
      <c r="E643">
        <v>3.9670256780000002</v>
      </c>
      <c r="F643">
        <v>3.6772934209999999</v>
      </c>
      <c r="G643">
        <v>3.7378093880000001</v>
      </c>
      <c r="H643">
        <v>3.9158890528299999</v>
      </c>
      <c r="I643">
        <v>3.417928034</v>
      </c>
      <c r="J643">
        <v>3.970412032</v>
      </c>
      <c r="K643">
        <v>3.251708679</v>
      </c>
      <c r="L643">
        <v>3.4144907010000001</v>
      </c>
      <c r="M643">
        <v>3.5823258930000001</v>
      </c>
      <c r="N643">
        <v>3.3174521499999998</v>
      </c>
      <c r="O643">
        <v>3.693199355</v>
      </c>
      <c r="P643">
        <v>3.6140937110000002</v>
      </c>
      <c r="Q643">
        <v>3.7310554210000002</v>
      </c>
      <c r="R643">
        <v>3.6023078079999999</v>
      </c>
      <c r="S643">
        <v>3.6251269349999999</v>
      </c>
      <c r="T643">
        <v>4.0559337429999998</v>
      </c>
      <c r="U643">
        <v>3.6063362051699999</v>
      </c>
    </row>
    <row r="644" spans="1:21" x14ac:dyDescent="0.25">
      <c r="A644" t="s">
        <v>3609</v>
      </c>
      <c r="B644">
        <v>5.0362999999999998</v>
      </c>
      <c r="C644">
        <v>3.9643162950000002</v>
      </c>
      <c r="D644">
        <v>4.1154573900000004</v>
      </c>
      <c r="E644">
        <v>4.0270658470000003</v>
      </c>
      <c r="F644">
        <v>4.1767079760000003</v>
      </c>
      <c r="G644">
        <v>3.920169215</v>
      </c>
      <c r="H644">
        <v>4.20666945383</v>
      </c>
      <c r="I644">
        <v>3.4371355939999999</v>
      </c>
      <c r="J644">
        <v>4.0468869229999997</v>
      </c>
      <c r="K644">
        <v>3.9175330119999998</v>
      </c>
      <c r="L644">
        <v>3.906960368</v>
      </c>
      <c r="M644">
        <v>3.9081296800000001</v>
      </c>
      <c r="N644">
        <v>3.7452654810000001</v>
      </c>
      <c r="O644">
        <v>3.8692985489999998</v>
      </c>
      <c r="P644">
        <v>3.9652292560000002</v>
      </c>
      <c r="Q644">
        <v>4.0241652329999997</v>
      </c>
      <c r="R644">
        <v>3.6851404379999999</v>
      </c>
      <c r="S644">
        <v>4.1750175580000004</v>
      </c>
      <c r="T644">
        <v>4.0853450410000001</v>
      </c>
      <c r="U644">
        <v>3.8971755944200002</v>
      </c>
    </row>
    <row r="645" spans="1:21" x14ac:dyDescent="0.25">
      <c r="A645" t="s">
        <v>3219</v>
      </c>
      <c r="B645">
        <v>7.3958199999999996</v>
      </c>
      <c r="C645">
        <v>6.3694105130000001</v>
      </c>
      <c r="D645">
        <v>6.2063641010000001</v>
      </c>
      <c r="E645">
        <v>6.4372939359999997</v>
      </c>
      <c r="F645">
        <v>6.1946845970000002</v>
      </c>
      <c r="G645">
        <v>6.2135677549999997</v>
      </c>
      <c r="H645">
        <v>6.4695234836699997</v>
      </c>
      <c r="I645">
        <v>5.9858663109999997</v>
      </c>
      <c r="J645">
        <v>6.1916265859999999</v>
      </c>
      <c r="K645">
        <v>6.0069140250000004</v>
      </c>
      <c r="L645">
        <v>6.0837935060000001</v>
      </c>
      <c r="M645">
        <v>5.9872130080000003</v>
      </c>
      <c r="N645">
        <v>6.2833904069999997</v>
      </c>
      <c r="O645">
        <v>6.2368218090000003</v>
      </c>
      <c r="P645">
        <v>6.2571639100000001</v>
      </c>
      <c r="Q645">
        <v>6.270340569</v>
      </c>
      <c r="R645">
        <v>6.0656941450000001</v>
      </c>
      <c r="S645">
        <v>6.2311364649999996</v>
      </c>
      <c r="T645">
        <v>6.3265956780000003</v>
      </c>
      <c r="U645">
        <v>6.1605463682500003</v>
      </c>
    </row>
    <row r="646" spans="1:21" x14ac:dyDescent="0.25">
      <c r="A646" t="s">
        <v>1981</v>
      </c>
      <c r="B646">
        <v>4.5364599999999999</v>
      </c>
      <c r="C646">
        <v>3.4614912859999998</v>
      </c>
      <c r="D646">
        <v>3.6587427300000002</v>
      </c>
      <c r="E646">
        <v>3.7324347979999999</v>
      </c>
      <c r="F646">
        <v>3.4767358179999999</v>
      </c>
      <c r="G646">
        <v>3.4618231800000001</v>
      </c>
      <c r="H646">
        <v>3.721281302</v>
      </c>
      <c r="I646">
        <v>3.4123833509999999</v>
      </c>
      <c r="J646">
        <v>3.4231440750000002</v>
      </c>
      <c r="K646">
        <v>3.485218599</v>
      </c>
      <c r="L646">
        <v>3.5894309089999998</v>
      </c>
      <c r="M646">
        <v>3.417975282</v>
      </c>
      <c r="N646">
        <v>3.2440298350000001</v>
      </c>
      <c r="O646">
        <v>3.3609360220000002</v>
      </c>
      <c r="P646">
        <v>3.1338325999999999</v>
      </c>
      <c r="Q646">
        <v>3.2862351749999998</v>
      </c>
      <c r="R646">
        <v>3.6036357090000002</v>
      </c>
      <c r="S646">
        <v>3.3676122350000002</v>
      </c>
      <c r="T646">
        <v>3.628165852</v>
      </c>
      <c r="U646">
        <v>3.4127166369999999</v>
      </c>
    </row>
    <row r="647" spans="1:21" x14ac:dyDescent="0.25">
      <c r="A647" t="s">
        <v>1202</v>
      </c>
      <c r="B647">
        <v>4.5162300000000002</v>
      </c>
      <c r="C647">
        <v>3.7551795650000002</v>
      </c>
      <c r="D647">
        <v>3.8312431469999999</v>
      </c>
      <c r="E647">
        <v>3.8520916170000001</v>
      </c>
      <c r="F647">
        <v>3.7087231950000001</v>
      </c>
      <c r="G647">
        <v>3.8297759729999998</v>
      </c>
      <c r="H647">
        <v>3.9155405828299998</v>
      </c>
      <c r="I647">
        <v>3.7124802809999999</v>
      </c>
      <c r="J647">
        <v>3.4934629949999998</v>
      </c>
      <c r="K647">
        <v>3.0124907919999999</v>
      </c>
      <c r="L647">
        <v>3.437121742</v>
      </c>
      <c r="M647">
        <v>3.6372461629999999</v>
      </c>
      <c r="N647">
        <v>3.6372461629999999</v>
      </c>
      <c r="O647">
        <v>3.6068771719999999</v>
      </c>
      <c r="P647">
        <v>3.6852286620000001</v>
      </c>
      <c r="Q647">
        <v>3.7948549520000001</v>
      </c>
      <c r="R647">
        <v>3.6867981740000002</v>
      </c>
      <c r="S647">
        <v>3.7107367739999999</v>
      </c>
      <c r="T647">
        <v>3.8715958370000001</v>
      </c>
      <c r="U647">
        <v>3.60717830892</v>
      </c>
    </row>
    <row r="648" spans="1:21" x14ac:dyDescent="0.25">
      <c r="A648" t="s">
        <v>3808</v>
      </c>
      <c r="B648">
        <v>6.7691800000000004</v>
      </c>
      <c r="C648">
        <v>5.8635915599999997</v>
      </c>
      <c r="D648">
        <v>5.6807018339999997</v>
      </c>
      <c r="E648">
        <v>5.7172888520000003</v>
      </c>
      <c r="F648">
        <v>5.7445096869999999</v>
      </c>
      <c r="G648">
        <v>5.8487569480000001</v>
      </c>
      <c r="H648">
        <v>5.9373381468300002</v>
      </c>
      <c r="I648">
        <v>5.6631446390000004</v>
      </c>
      <c r="J648">
        <v>5.68148505</v>
      </c>
      <c r="K648">
        <v>5.2404904019999998</v>
      </c>
      <c r="L648">
        <v>5.379601171</v>
      </c>
      <c r="M648">
        <v>5.3675486479999996</v>
      </c>
      <c r="N648">
        <v>5.5281602730000001</v>
      </c>
      <c r="O648">
        <v>5.6919149149999999</v>
      </c>
      <c r="P648">
        <v>5.7897391709999999</v>
      </c>
      <c r="Q648">
        <v>5.8536714019999998</v>
      </c>
      <c r="R648">
        <v>5.7318798199999996</v>
      </c>
      <c r="S648">
        <v>5.7833035710000003</v>
      </c>
      <c r="T648">
        <v>5.843642096</v>
      </c>
      <c r="U648">
        <v>5.6295484298299998</v>
      </c>
    </row>
    <row r="649" spans="1:21" x14ac:dyDescent="0.25">
      <c r="A649" t="s">
        <v>2562</v>
      </c>
      <c r="B649">
        <v>6.2109100000000002</v>
      </c>
      <c r="C649">
        <v>5.3944076379999997</v>
      </c>
      <c r="D649">
        <v>5.2684115519999999</v>
      </c>
      <c r="E649">
        <v>5.2555282429999997</v>
      </c>
      <c r="F649">
        <v>5.2265052059999997</v>
      </c>
      <c r="G649">
        <v>5.5281735190000001</v>
      </c>
      <c r="H649">
        <v>5.4806560263300002</v>
      </c>
      <c r="I649">
        <v>5.2483531369999996</v>
      </c>
      <c r="J649">
        <v>5.2328928240000003</v>
      </c>
      <c r="K649">
        <v>5.2328928240000003</v>
      </c>
      <c r="L649">
        <v>4.9373865950000004</v>
      </c>
      <c r="M649">
        <v>4.8538946479999998</v>
      </c>
      <c r="N649">
        <v>5.0482975410000002</v>
      </c>
      <c r="O649">
        <v>5.0472266479999996</v>
      </c>
      <c r="P649">
        <v>5.2392636809999997</v>
      </c>
      <c r="Q649">
        <v>5.2056366389999997</v>
      </c>
      <c r="R649">
        <v>5.4807681090000004</v>
      </c>
      <c r="S649">
        <v>5.007759589</v>
      </c>
      <c r="T649">
        <v>5.5465892710000002</v>
      </c>
      <c r="U649">
        <v>5.1734134588299998</v>
      </c>
    </row>
    <row r="650" spans="1:21" x14ac:dyDescent="0.25">
      <c r="A650" t="s">
        <v>114</v>
      </c>
      <c r="B650">
        <v>3.29895</v>
      </c>
      <c r="C650">
        <v>2.5576245750000002</v>
      </c>
      <c r="D650">
        <v>2.5357235409999999</v>
      </c>
      <c r="E650">
        <v>2.5325213660000001</v>
      </c>
      <c r="F650">
        <v>2.4906444030000001</v>
      </c>
      <c r="G650">
        <v>2.6145344869999998</v>
      </c>
      <c r="H650">
        <v>2.6716663953299999</v>
      </c>
      <c r="I650">
        <v>2.5576597909999998</v>
      </c>
      <c r="J650">
        <v>2.4789315269999999</v>
      </c>
      <c r="K650">
        <v>2.2673658560000001</v>
      </c>
      <c r="L650">
        <v>2.2362750629999999</v>
      </c>
      <c r="M650">
        <v>2.2525835760000001</v>
      </c>
      <c r="N650">
        <v>2.3387685349999998</v>
      </c>
      <c r="O650">
        <v>2.3515897790000002</v>
      </c>
      <c r="P650">
        <v>2.3528420909999999</v>
      </c>
      <c r="Q650">
        <v>2.567218387</v>
      </c>
      <c r="R650">
        <v>2.3392309450000002</v>
      </c>
      <c r="S650">
        <v>2.2571467699999999</v>
      </c>
      <c r="T650">
        <v>2.3849625419999998</v>
      </c>
      <c r="U650">
        <v>2.3653812384999999</v>
      </c>
    </row>
    <row r="651" spans="1:21" x14ac:dyDescent="0.25">
      <c r="A651" t="s">
        <v>472</v>
      </c>
      <c r="B651">
        <v>4.60785</v>
      </c>
      <c r="C651">
        <v>3.8671445979999999</v>
      </c>
      <c r="D651">
        <v>3.7818016929999998</v>
      </c>
      <c r="E651">
        <v>3.9027589389999999</v>
      </c>
      <c r="F651">
        <v>3.7166254190000001</v>
      </c>
      <c r="G651">
        <v>3.851061874</v>
      </c>
      <c r="H651">
        <v>3.9545404204999999</v>
      </c>
      <c r="I651">
        <v>4.0504460140000003</v>
      </c>
      <c r="J651">
        <v>3.7814388459999999</v>
      </c>
      <c r="K651">
        <v>3.6331695759999998</v>
      </c>
      <c r="L651">
        <v>3.527174187</v>
      </c>
      <c r="M651">
        <v>3.5903441150000002</v>
      </c>
      <c r="N651">
        <v>3.6582461350000002</v>
      </c>
      <c r="O651">
        <v>3.5242982020000002</v>
      </c>
      <c r="P651">
        <v>3.4615912980000001</v>
      </c>
      <c r="Q651">
        <v>3.6814167320000002</v>
      </c>
      <c r="R651">
        <v>3.7119145179999999</v>
      </c>
      <c r="S651">
        <v>3.53490401</v>
      </c>
      <c r="T651">
        <v>3.6381777030000002</v>
      </c>
      <c r="U651">
        <v>3.649426778</v>
      </c>
    </row>
    <row r="652" spans="1:21" x14ac:dyDescent="0.25">
      <c r="A652" t="s">
        <v>996</v>
      </c>
      <c r="B652">
        <v>3.7965300000000002</v>
      </c>
      <c r="C652">
        <v>2.8880404550000001</v>
      </c>
      <c r="D652">
        <v>3.3062898660000002</v>
      </c>
      <c r="E652">
        <v>3.1457047810000001</v>
      </c>
      <c r="F652">
        <v>3.047006374</v>
      </c>
      <c r="G652">
        <v>3.0877920830000001</v>
      </c>
      <c r="H652">
        <v>3.2118939265000002</v>
      </c>
      <c r="I652">
        <v>2.8231477580000002</v>
      </c>
      <c r="J652">
        <v>2.7533713620000002</v>
      </c>
      <c r="K652">
        <v>2.7533713620000002</v>
      </c>
      <c r="L652">
        <v>2.6343824310000001</v>
      </c>
      <c r="M652">
        <v>2.7191078040000001</v>
      </c>
      <c r="N652">
        <v>2.743280248</v>
      </c>
      <c r="O652">
        <v>3.1005041420000001</v>
      </c>
      <c r="P652">
        <v>2.8773516269999999</v>
      </c>
      <c r="Q652">
        <v>3.0864774700000002</v>
      </c>
      <c r="R652">
        <v>3.1595053210000001</v>
      </c>
      <c r="S652">
        <v>3.0655226039999999</v>
      </c>
      <c r="T652">
        <v>3.177535314</v>
      </c>
      <c r="U652">
        <v>2.9077964535800001</v>
      </c>
    </row>
    <row r="653" spans="1:21" x14ac:dyDescent="0.25">
      <c r="A653" t="s">
        <v>245</v>
      </c>
      <c r="B653">
        <v>3.8563800000000001</v>
      </c>
      <c r="C653">
        <v>3.045297149</v>
      </c>
      <c r="D653">
        <v>3.1624234680000001</v>
      </c>
      <c r="E653">
        <v>3.131883186</v>
      </c>
      <c r="F653">
        <v>2.9108361889999999</v>
      </c>
      <c r="G653">
        <v>3.276701444</v>
      </c>
      <c r="H653">
        <v>3.2305869060000001</v>
      </c>
      <c r="I653">
        <v>3.1851055709999998</v>
      </c>
      <c r="J653">
        <v>2.967427678</v>
      </c>
      <c r="K653">
        <v>2.967427678</v>
      </c>
      <c r="L653">
        <v>2.7711332030000002</v>
      </c>
      <c r="M653">
        <v>2.9219464209999999</v>
      </c>
      <c r="N653">
        <v>2.716671303</v>
      </c>
      <c r="O653">
        <v>2.861200701</v>
      </c>
      <c r="P653">
        <v>2.9940267619999998</v>
      </c>
      <c r="Q653">
        <v>3.0300033540000002</v>
      </c>
      <c r="R653">
        <v>2.8699343380000002</v>
      </c>
      <c r="S653">
        <v>2.9511354509999999</v>
      </c>
      <c r="T653">
        <v>2.8961210300000002</v>
      </c>
      <c r="U653">
        <v>2.9276777908299998</v>
      </c>
    </row>
    <row r="654" spans="1:21" x14ac:dyDescent="0.25">
      <c r="A654" t="s">
        <v>2731</v>
      </c>
      <c r="B654">
        <v>8.4287200000000002</v>
      </c>
      <c r="C654">
        <v>7.5763146450000001</v>
      </c>
      <c r="D654">
        <v>7.3063044279999998</v>
      </c>
      <c r="E654">
        <v>7.4564748160000001</v>
      </c>
      <c r="F654">
        <v>7.5025399549999996</v>
      </c>
      <c r="G654">
        <v>7.3584217479999996</v>
      </c>
      <c r="H654">
        <v>7.604795932</v>
      </c>
      <c r="I654">
        <v>7.3394585110000001</v>
      </c>
      <c r="J654">
        <v>7.3275172179999997</v>
      </c>
      <c r="K654">
        <v>7.5824378809999997</v>
      </c>
      <c r="L654">
        <v>7.3000571360000004</v>
      </c>
      <c r="M654">
        <v>7.113072603</v>
      </c>
      <c r="N654">
        <v>7.104113871</v>
      </c>
      <c r="O654">
        <v>7.4856560329999997</v>
      </c>
      <c r="P654">
        <v>7.3706521570000003</v>
      </c>
      <c r="Q654">
        <v>7.4225583300000002</v>
      </c>
      <c r="R654">
        <v>7.2002674180000001</v>
      </c>
      <c r="S654">
        <v>7.3413878930000003</v>
      </c>
      <c r="T654">
        <v>7.0366912089999998</v>
      </c>
      <c r="U654">
        <v>7.3019891883300003</v>
      </c>
    </row>
    <row r="655" spans="1:21" x14ac:dyDescent="0.25">
      <c r="A655" t="s">
        <v>396</v>
      </c>
      <c r="B655">
        <v>5.1353</v>
      </c>
      <c r="C655">
        <v>4.6641505670000001</v>
      </c>
      <c r="D655">
        <v>4.5147038190000002</v>
      </c>
      <c r="E655">
        <v>4.6132058699999998</v>
      </c>
      <c r="F655">
        <v>4.5028388640000001</v>
      </c>
      <c r="G655">
        <v>4.6642442419999997</v>
      </c>
      <c r="H655">
        <v>4.6824072269999997</v>
      </c>
      <c r="I655">
        <v>4.5569279500000004</v>
      </c>
      <c r="J655">
        <v>4.505224364</v>
      </c>
      <c r="K655">
        <v>4.0734292669999999</v>
      </c>
      <c r="L655">
        <v>4.347098956</v>
      </c>
      <c r="M655">
        <v>4.0607182469999996</v>
      </c>
      <c r="N655">
        <v>4.1434543780000004</v>
      </c>
      <c r="O655">
        <v>4.3804020609999998</v>
      </c>
      <c r="P655">
        <v>4.3569207050000003</v>
      </c>
      <c r="Q655">
        <v>4.7519262099999997</v>
      </c>
      <c r="R655">
        <v>4.480590362</v>
      </c>
      <c r="S655">
        <v>4.3202316879999998</v>
      </c>
      <c r="T655">
        <v>4.578396927</v>
      </c>
      <c r="U655">
        <v>4.3796100929200001</v>
      </c>
    </row>
    <row r="656" spans="1:21" x14ac:dyDescent="0.25">
      <c r="A656" t="s">
        <v>2850</v>
      </c>
      <c r="B656">
        <v>4.5199400000000001</v>
      </c>
      <c r="C656">
        <v>3.4881996810000002</v>
      </c>
      <c r="D656">
        <v>3.402253591</v>
      </c>
      <c r="E656">
        <v>3.3676003749999999</v>
      </c>
      <c r="F656">
        <v>3.3319032869999998</v>
      </c>
      <c r="G656">
        <v>3.6329667419999998</v>
      </c>
      <c r="H656">
        <v>3.6238106126699998</v>
      </c>
      <c r="I656">
        <v>3.4235541719999998</v>
      </c>
      <c r="J656">
        <v>3.4235541719999998</v>
      </c>
      <c r="K656">
        <v>3.2850365629999998</v>
      </c>
      <c r="L656">
        <v>3.1348832359999999</v>
      </c>
      <c r="M656">
        <v>3.4525592220000001</v>
      </c>
      <c r="N656">
        <v>3.4464624499999998</v>
      </c>
      <c r="O656">
        <v>3.1987266289999998</v>
      </c>
      <c r="P656">
        <v>3.19043856</v>
      </c>
      <c r="Q656">
        <v>3.383295216</v>
      </c>
      <c r="R656">
        <v>3.2819925190000001</v>
      </c>
      <c r="S656">
        <v>3.2457202330000001</v>
      </c>
      <c r="T656">
        <v>3.393737652</v>
      </c>
      <c r="U656">
        <v>3.3216633853299999</v>
      </c>
    </row>
    <row r="657" spans="1:21" x14ac:dyDescent="0.25">
      <c r="A657" t="s">
        <v>5</v>
      </c>
      <c r="B657">
        <v>4.7613700000000003</v>
      </c>
      <c r="C657">
        <v>4.3663583199999998</v>
      </c>
      <c r="D657">
        <v>4.3730514359999999</v>
      </c>
      <c r="E657">
        <v>4.322900797</v>
      </c>
      <c r="F657">
        <v>4.4784703229999998</v>
      </c>
      <c r="G657">
        <v>4.3118672330000001</v>
      </c>
      <c r="H657">
        <v>4.4356696848299997</v>
      </c>
      <c r="I657">
        <v>3.9763409240000001</v>
      </c>
      <c r="J657">
        <v>4.1338284099999996</v>
      </c>
      <c r="K657">
        <v>4.2255802999999998</v>
      </c>
      <c r="L657">
        <v>3.9261165180000002</v>
      </c>
      <c r="M657">
        <v>4.1312835139999997</v>
      </c>
      <c r="N657">
        <v>3.7999896020000001</v>
      </c>
      <c r="O657">
        <v>4.3449381589999998</v>
      </c>
      <c r="P657">
        <v>4.3054633469999999</v>
      </c>
      <c r="Q657">
        <v>4.120846845</v>
      </c>
      <c r="R657">
        <v>4.1059969790000004</v>
      </c>
      <c r="S657">
        <v>4.3011345060000004</v>
      </c>
      <c r="T657">
        <v>4.2333768669999996</v>
      </c>
      <c r="U657">
        <v>4.1337413309200004</v>
      </c>
    </row>
    <row r="658" spans="1:21" x14ac:dyDescent="0.25">
      <c r="A658" t="s">
        <v>99</v>
      </c>
      <c r="B658">
        <v>3.88503</v>
      </c>
      <c r="C658">
        <v>3.2639018430000002</v>
      </c>
      <c r="D658">
        <v>3.2759945039999998</v>
      </c>
      <c r="E658">
        <v>3.134427992</v>
      </c>
      <c r="F658">
        <v>3.2328381670000002</v>
      </c>
      <c r="G658">
        <v>3.4466254759999999</v>
      </c>
      <c r="H658">
        <v>3.3731363303299999</v>
      </c>
      <c r="I658">
        <v>3.2009431699999999</v>
      </c>
      <c r="J658">
        <v>3.1389955679999999</v>
      </c>
      <c r="K658">
        <v>2.8048757809999998</v>
      </c>
      <c r="L658">
        <v>2.9283411479999999</v>
      </c>
      <c r="M658">
        <v>2.986567092</v>
      </c>
      <c r="N658">
        <v>3.180606279</v>
      </c>
      <c r="O658">
        <v>2.9084515309999999</v>
      </c>
      <c r="P658">
        <v>3.0239107180000002</v>
      </c>
      <c r="Q658">
        <v>3.1736593869999998</v>
      </c>
      <c r="R658">
        <v>3.1213770790000002</v>
      </c>
      <c r="S658">
        <v>3.0904973990000002</v>
      </c>
      <c r="T658">
        <v>3.3026071570000002</v>
      </c>
      <c r="U658">
        <v>3.0717360257499999</v>
      </c>
    </row>
    <row r="659" spans="1:21" x14ac:dyDescent="0.25">
      <c r="A659" t="s">
        <v>906</v>
      </c>
      <c r="B659">
        <v>5.9877000000000002</v>
      </c>
      <c r="C659">
        <v>5.4239476639999999</v>
      </c>
      <c r="D659">
        <v>5.1230452</v>
      </c>
      <c r="E659">
        <v>5.3918393050000004</v>
      </c>
      <c r="F659">
        <v>5.3253890520000002</v>
      </c>
      <c r="G659">
        <v>5.1016065030000002</v>
      </c>
      <c r="H659">
        <v>5.3922546206700002</v>
      </c>
      <c r="I659">
        <v>5.2976850530000004</v>
      </c>
      <c r="J659">
        <v>5.3233102460000001</v>
      </c>
      <c r="K659">
        <v>5.1222939969999999</v>
      </c>
      <c r="L659">
        <v>4.8278405439999998</v>
      </c>
      <c r="M659">
        <v>4.9874681079999998</v>
      </c>
      <c r="N659">
        <v>4.9260006440000002</v>
      </c>
      <c r="O659">
        <v>4.864541655</v>
      </c>
      <c r="P659">
        <v>5.0264198069999999</v>
      </c>
      <c r="Q659">
        <v>5.1535633980000002</v>
      </c>
      <c r="R659">
        <v>5.0867272950000002</v>
      </c>
      <c r="S659">
        <v>5.0554854960000002</v>
      </c>
      <c r="T659">
        <v>5.4201720680000003</v>
      </c>
      <c r="U659">
        <v>5.0909590259200002</v>
      </c>
    </row>
    <row r="660" spans="1:21" x14ac:dyDescent="0.25">
      <c r="A660" t="s">
        <v>2807</v>
      </c>
      <c r="B660">
        <v>5.7002699999999997</v>
      </c>
      <c r="C660">
        <v>4.9670037520000001</v>
      </c>
      <c r="D660">
        <v>4.8726455560000002</v>
      </c>
      <c r="E660">
        <v>4.8586547759999998</v>
      </c>
      <c r="F660">
        <v>4.8834855920000004</v>
      </c>
      <c r="G660">
        <v>5.0254827720000002</v>
      </c>
      <c r="H660">
        <v>5.0512570746699996</v>
      </c>
      <c r="I660">
        <v>4.7512767900000004</v>
      </c>
      <c r="J660">
        <v>4.6360381349999997</v>
      </c>
      <c r="K660">
        <v>4.8086540370000002</v>
      </c>
      <c r="L660">
        <v>4.6824384659999998</v>
      </c>
      <c r="M660">
        <v>4.6593660870000004</v>
      </c>
      <c r="N660">
        <v>4.1464744089999996</v>
      </c>
      <c r="O660">
        <v>4.8654988689999996</v>
      </c>
      <c r="P660">
        <v>5.0916576630000003</v>
      </c>
      <c r="Q660">
        <v>4.7689966090000002</v>
      </c>
      <c r="R660">
        <v>5.048643276</v>
      </c>
      <c r="S660">
        <v>4.8242388869999999</v>
      </c>
      <c r="T660">
        <v>4.7201009770000004</v>
      </c>
      <c r="U660">
        <v>4.75028201708</v>
      </c>
    </row>
    <row r="661" spans="1:21" x14ac:dyDescent="0.25">
      <c r="A661" t="s">
        <v>1951</v>
      </c>
      <c r="B661">
        <v>4.0858499999999998</v>
      </c>
      <c r="C661">
        <v>3.2650923440000001</v>
      </c>
      <c r="D661">
        <v>3.1689515199999998</v>
      </c>
      <c r="E661">
        <v>3.3430080659999999</v>
      </c>
      <c r="F661">
        <v>3.1183568899999998</v>
      </c>
      <c r="G661">
        <v>3.193308139</v>
      </c>
      <c r="H661">
        <v>3.3624278264999998</v>
      </c>
      <c r="I661">
        <v>3.3638433779999999</v>
      </c>
      <c r="J661">
        <v>3.0737867840000002</v>
      </c>
      <c r="K661">
        <v>2.8906806349999998</v>
      </c>
      <c r="L661">
        <v>2.727946024</v>
      </c>
      <c r="M661">
        <v>2.941809348</v>
      </c>
      <c r="N661">
        <v>2.8798254230000002</v>
      </c>
      <c r="O661">
        <v>3.1071470749999999</v>
      </c>
      <c r="P661">
        <v>2.9914983589999999</v>
      </c>
      <c r="Q661">
        <v>3.305637661</v>
      </c>
      <c r="R661">
        <v>3.0384089990000001</v>
      </c>
      <c r="S661">
        <v>3.1996651159999998</v>
      </c>
      <c r="T661">
        <v>3.221918981</v>
      </c>
      <c r="U661">
        <v>3.0618473152500001</v>
      </c>
    </row>
    <row r="662" spans="1:21" x14ac:dyDescent="0.25">
      <c r="A662" t="s">
        <v>535</v>
      </c>
      <c r="B662">
        <v>5.3328600000000002</v>
      </c>
      <c r="C662">
        <v>4.3911118560000002</v>
      </c>
      <c r="D662">
        <v>4.4615962959999997</v>
      </c>
      <c r="E662">
        <v>4.4550323189999999</v>
      </c>
      <c r="F662">
        <v>4.4154393199999999</v>
      </c>
      <c r="G662">
        <v>4.4057315719999997</v>
      </c>
      <c r="H662">
        <v>4.5769618938300001</v>
      </c>
      <c r="I662">
        <v>4.376875729</v>
      </c>
      <c r="J662">
        <v>4.4895902809999999</v>
      </c>
      <c r="K662">
        <v>4.1776062190000003</v>
      </c>
      <c r="L662">
        <v>4.282094463</v>
      </c>
      <c r="M662">
        <v>4.1741094209999998</v>
      </c>
      <c r="N662">
        <v>4.3872483439999996</v>
      </c>
      <c r="O662">
        <v>4.2639221589999998</v>
      </c>
      <c r="P662">
        <v>4.2164063860000001</v>
      </c>
      <c r="Q662">
        <v>4.1618446660000004</v>
      </c>
      <c r="R662">
        <v>4.2558486960000002</v>
      </c>
      <c r="S662">
        <v>4.2743560479999996</v>
      </c>
      <c r="T662">
        <v>4.2651284680000003</v>
      </c>
      <c r="U662">
        <v>4.27708590667</v>
      </c>
    </row>
    <row r="663" spans="1:21" x14ac:dyDescent="0.25">
      <c r="A663" t="s">
        <v>1413</v>
      </c>
      <c r="B663">
        <v>8.2043900000000001</v>
      </c>
      <c r="C663">
        <v>7.3350055230000004</v>
      </c>
      <c r="D663">
        <v>7.1310704490000001</v>
      </c>
      <c r="E663">
        <v>7.3248906800000002</v>
      </c>
      <c r="F663">
        <v>7.2782241299999999</v>
      </c>
      <c r="G663">
        <v>7.0836646180000002</v>
      </c>
      <c r="H663">
        <v>7.3928742333299997</v>
      </c>
      <c r="I663">
        <v>7.1453898699999998</v>
      </c>
      <c r="J663">
        <v>7.1232256190000003</v>
      </c>
      <c r="K663">
        <v>7.1152584689999996</v>
      </c>
      <c r="L663">
        <v>6.87705185</v>
      </c>
      <c r="M663">
        <v>7.0042746520000003</v>
      </c>
      <c r="N663">
        <v>7.1885374559999997</v>
      </c>
      <c r="O663">
        <v>7.1133664259999998</v>
      </c>
      <c r="P663">
        <v>7.2267528079999996</v>
      </c>
      <c r="Q663">
        <v>6.9399801930000002</v>
      </c>
      <c r="R663">
        <v>7.1128057780000002</v>
      </c>
      <c r="S663">
        <v>7.1237390840000003</v>
      </c>
      <c r="T663">
        <v>7.1529745660000001</v>
      </c>
      <c r="U663">
        <v>7.0936130642500004</v>
      </c>
    </row>
    <row r="664" spans="1:21" x14ac:dyDescent="0.25">
      <c r="A664" t="s">
        <v>4125</v>
      </c>
      <c r="B664">
        <v>4.9785399999999997</v>
      </c>
      <c r="C664">
        <v>3.786696541</v>
      </c>
      <c r="D664">
        <v>3.9025987780000002</v>
      </c>
      <c r="E664">
        <v>3.911616677</v>
      </c>
      <c r="F664">
        <v>3.8320948490000002</v>
      </c>
      <c r="G664">
        <v>3.772789688</v>
      </c>
      <c r="H664">
        <v>4.0307227555000003</v>
      </c>
      <c r="I664">
        <v>3.743572458</v>
      </c>
      <c r="J664">
        <v>3.771544907</v>
      </c>
      <c r="K664">
        <v>3.6301006139999998</v>
      </c>
      <c r="L664">
        <v>3.403318584</v>
      </c>
      <c r="M664">
        <v>3.901931308</v>
      </c>
      <c r="N664">
        <v>3.7262780860000002</v>
      </c>
      <c r="O664">
        <v>3.7348442820000001</v>
      </c>
      <c r="P664">
        <v>3.7597678819999998</v>
      </c>
      <c r="Q664">
        <v>3.8280790499999999</v>
      </c>
      <c r="R664">
        <v>3.7355178420000001</v>
      </c>
      <c r="S664">
        <v>3.7214521559999998</v>
      </c>
      <c r="T664">
        <v>3.8304612159999998</v>
      </c>
      <c r="U664">
        <v>3.7322390320799999</v>
      </c>
    </row>
    <row r="665" spans="1:21" x14ac:dyDescent="0.25">
      <c r="A665" t="s">
        <v>91</v>
      </c>
      <c r="B665">
        <v>3.8582700000000001</v>
      </c>
      <c r="C665">
        <v>3.4322021450000002</v>
      </c>
      <c r="D665">
        <v>3.4942627609999999</v>
      </c>
      <c r="E665">
        <v>3.3794572820000002</v>
      </c>
      <c r="F665">
        <v>3.391560557</v>
      </c>
      <c r="G665">
        <v>3.6293998300000001</v>
      </c>
      <c r="H665">
        <v>3.5308587624999999</v>
      </c>
      <c r="I665">
        <v>3.3103609509999998</v>
      </c>
      <c r="J665">
        <v>3.296510343</v>
      </c>
      <c r="K665">
        <v>2.8579110640000001</v>
      </c>
      <c r="L665">
        <v>3.0290647399999999</v>
      </c>
      <c r="M665">
        <v>3.2383672090000002</v>
      </c>
      <c r="N665">
        <v>3.0443004089999999</v>
      </c>
      <c r="O665">
        <v>3.3300684679999999</v>
      </c>
      <c r="P665">
        <v>3.117152699</v>
      </c>
      <c r="Q665">
        <v>3.5063065020000002</v>
      </c>
      <c r="R665">
        <v>3.5007061249999998</v>
      </c>
      <c r="S665">
        <v>3.2958371940000002</v>
      </c>
      <c r="T665">
        <v>3.26407435</v>
      </c>
      <c r="U665">
        <v>3.2325550045</v>
      </c>
    </row>
    <row r="666" spans="1:21" x14ac:dyDescent="0.25">
      <c r="A666" t="s">
        <v>3289</v>
      </c>
      <c r="B666">
        <v>4.7333999999999996</v>
      </c>
      <c r="C666">
        <v>4.0133764239999996</v>
      </c>
      <c r="D666">
        <v>3.7803226639999998</v>
      </c>
      <c r="E666">
        <v>4.0044311800000001</v>
      </c>
      <c r="F666">
        <v>3.6971356009999998</v>
      </c>
      <c r="G666">
        <v>3.995231451</v>
      </c>
      <c r="H666">
        <v>4.0373162200000001</v>
      </c>
      <c r="I666">
        <v>3.8300066450000001</v>
      </c>
      <c r="J666">
        <v>3.600143927</v>
      </c>
      <c r="K666">
        <v>3.228593059</v>
      </c>
      <c r="L666">
        <v>3.760178024</v>
      </c>
      <c r="M666">
        <v>3.8412755239999998</v>
      </c>
      <c r="N666">
        <v>3.7781300830000002</v>
      </c>
      <c r="O666">
        <v>3.5282330050000001</v>
      </c>
      <c r="P666">
        <v>3.744052392</v>
      </c>
      <c r="Q666">
        <v>4.0404428340000003</v>
      </c>
      <c r="R666">
        <v>3.7706261250000002</v>
      </c>
      <c r="S666">
        <v>4.0071283219999998</v>
      </c>
      <c r="T666">
        <v>3.7430837850000001</v>
      </c>
      <c r="U666">
        <v>3.7393244770799998</v>
      </c>
    </row>
    <row r="667" spans="1:21" x14ac:dyDescent="0.25">
      <c r="A667" t="s">
        <v>712</v>
      </c>
      <c r="B667">
        <v>6.8747699999999998</v>
      </c>
      <c r="C667">
        <v>6.0930966030000002</v>
      </c>
      <c r="D667">
        <v>5.9419004449999999</v>
      </c>
      <c r="E667">
        <v>5.955152462</v>
      </c>
      <c r="F667">
        <v>5.9625687489999999</v>
      </c>
      <c r="G667">
        <v>6.1359211650000001</v>
      </c>
      <c r="H667">
        <v>6.1605682373299997</v>
      </c>
      <c r="I667">
        <v>5.9053222620000003</v>
      </c>
      <c r="J667">
        <v>5.7473635349999999</v>
      </c>
      <c r="K667">
        <v>5.9019347739999999</v>
      </c>
      <c r="L667">
        <v>6.02598799</v>
      </c>
      <c r="M667">
        <v>5.824016726</v>
      </c>
      <c r="N667">
        <v>5.6717658550000003</v>
      </c>
      <c r="O667">
        <v>5.922535506</v>
      </c>
      <c r="P667">
        <v>5.9400841529999999</v>
      </c>
      <c r="Q667">
        <v>5.875612716</v>
      </c>
      <c r="R667">
        <v>6.0827325280000002</v>
      </c>
      <c r="S667">
        <v>5.6834082109999997</v>
      </c>
      <c r="T667">
        <v>5.774881637</v>
      </c>
      <c r="U667">
        <v>5.8629704910799996</v>
      </c>
    </row>
    <row r="668" spans="1:21" x14ac:dyDescent="0.25">
      <c r="A668" t="s">
        <v>52</v>
      </c>
      <c r="B668">
        <v>2.7454399999999999</v>
      </c>
      <c r="C668">
        <v>2.3543785719999999</v>
      </c>
      <c r="D668">
        <v>2.1354187969999998</v>
      </c>
      <c r="E668">
        <v>2.2646362359999999</v>
      </c>
      <c r="F668">
        <v>2.1735804029999999</v>
      </c>
      <c r="G668">
        <v>2.282937827</v>
      </c>
      <c r="H668">
        <v>2.3260653058299998</v>
      </c>
      <c r="I668">
        <v>1.927433709</v>
      </c>
      <c r="J668">
        <v>1.9218086720000001</v>
      </c>
      <c r="K668">
        <v>1.9218086720000001</v>
      </c>
      <c r="L668">
        <v>1.85991803</v>
      </c>
      <c r="M668">
        <v>1.910731856</v>
      </c>
      <c r="N668">
        <v>1.8182411679999999</v>
      </c>
      <c r="O668">
        <v>2.1123253759999998</v>
      </c>
      <c r="P668">
        <v>2.2588134609999999</v>
      </c>
      <c r="Q668">
        <v>2.2170956290000001</v>
      </c>
      <c r="R668">
        <v>2.159049177</v>
      </c>
      <c r="S668">
        <v>2.1891342429999998</v>
      </c>
      <c r="T668">
        <v>2.0495410449999998</v>
      </c>
      <c r="U668">
        <v>2.0288250864999999</v>
      </c>
    </row>
    <row r="669" spans="1:21" x14ac:dyDescent="0.25">
      <c r="A669" t="s">
        <v>2428</v>
      </c>
      <c r="B669">
        <v>6.5971299999999999</v>
      </c>
      <c r="C669">
        <v>5.8741492849999997</v>
      </c>
      <c r="D669">
        <v>5.7154572369999999</v>
      </c>
      <c r="E669">
        <v>5.9741394640000003</v>
      </c>
      <c r="F669">
        <v>5.6489635189999996</v>
      </c>
      <c r="G669">
        <v>5.7730859529999998</v>
      </c>
      <c r="H669">
        <v>5.93048757633</v>
      </c>
      <c r="I669">
        <v>5.5779773459999999</v>
      </c>
      <c r="J669">
        <v>5.71976526</v>
      </c>
      <c r="K669">
        <v>5.3182021769999999</v>
      </c>
      <c r="L669">
        <v>5.6110464589999998</v>
      </c>
      <c r="M669">
        <v>5.6110464589999998</v>
      </c>
      <c r="N669">
        <v>5.208961865</v>
      </c>
      <c r="O669">
        <v>5.8532242759999997</v>
      </c>
      <c r="P669">
        <v>5.5402477259999996</v>
      </c>
      <c r="Q669">
        <v>5.9347769330000002</v>
      </c>
      <c r="R669">
        <v>5.6914712520000004</v>
      </c>
      <c r="S669">
        <v>5.7624208809999997</v>
      </c>
      <c r="T669">
        <v>5.7775568020000003</v>
      </c>
      <c r="U669">
        <v>5.6338914530000004</v>
      </c>
    </row>
    <row r="670" spans="1:21" x14ac:dyDescent="0.25">
      <c r="A670" t="s">
        <v>353</v>
      </c>
      <c r="B670">
        <v>3.4302899999999998</v>
      </c>
      <c r="C670">
        <v>2.8373186260000001</v>
      </c>
      <c r="D670">
        <v>2.6380773249999998</v>
      </c>
      <c r="E670">
        <v>2.8162206169999999</v>
      </c>
      <c r="F670">
        <v>2.6764244669999999</v>
      </c>
      <c r="G670">
        <v>2.729944245</v>
      </c>
      <c r="H670">
        <v>2.8547125466700001</v>
      </c>
      <c r="I670">
        <v>2.4791226160000002</v>
      </c>
      <c r="J670">
        <v>2.6291925819999999</v>
      </c>
      <c r="K670">
        <v>2.3750187280000001</v>
      </c>
      <c r="L670">
        <v>2.4642232709999998</v>
      </c>
      <c r="M670">
        <v>2.7197884750000001</v>
      </c>
      <c r="N670">
        <v>2.3383421800000002</v>
      </c>
      <c r="O670">
        <v>2.6339666460000002</v>
      </c>
      <c r="P670">
        <v>2.4079870259999998</v>
      </c>
      <c r="Q670">
        <v>2.835485657</v>
      </c>
      <c r="R670">
        <v>2.4203150440000001</v>
      </c>
      <c r="S670">
        <v>2.688043993</v>
      </c>
      <c r="T670">
        <v>2.7062802929999998</v>
      </c>
      <c r="U670">
        <v>2.5581472092499999</v>
      </c>
    </row>
    <row r="671" spans="1:21" x14ac:dyDescent="0.25">
      <c r="A671" t="s">
        <v>1721</v>
      </c>
      <c r="B671">
        <v>2.7435499999999999</v>
      </c>
      <c r="C671">
        <v>2.172759127</v>
      </c>
      <c r="D671">
        <v>2.228934653</v>
      </c>
      <c r="E671">
        <v>2.3845325599999998</v>
      </c>
      <c r="F671">
        <v>2.1584321200000001</v>
      </c>
      <c r="G671">
        <v>2.06468015</v>
      </c>
      <c r="H671">
        <v>2.29214810167</v>
      </c>
      <c r="I671">
        <v>1.94239721</v>
      </c>
      <c r="J671">
        <v>1.700903576</v>
      </c>
      <c r="K671">
        <v>1.5685548840000001</v>
      </c>
      <c r="L671">
        <v>1.823454133</v>
      </c>
      <c r="M671">
        <v>2.0285827529999998</v>
      </c>
      <c r="N671">
        <v>1.8236287840000001</v>
      </c>
      <c r="O671">
        <v>2.1003804669999999</v>
      </c>
      <c r="P671">
        <v>1.8978677559999999</v>
      </c>
      <c r="Q671">
        <v>2.4314366070000002</v>
      </c>
      <c r="R671">
        <v>2.2617093260000001</v>
      </c>
      <c r="S671">
        <v>2.141674391</v>
      </c>
      <c r="T671">
        <v>2.2274111140000001</v>
      </c>
      <c r="U671">
        <v>1.9956667500800001</v>
      </c>
    </row>
    <row r="672" spans="1:21" x14ac:dyDescent="0.25">
      <c r="A672" t="s">
        <v>1899</v>
      </c>
      <c r="B672">
        <v>7.1384699999999999</v>
      </c>
      <c r="C672">
        <v>6.465864442</v>
      </c>
      <c r="D672">
        <v>6.2085940209999997</v>
      </c>
      <c r="E672">
        <v>6.4993342490000003</v>
      </c>
      <c r="F672">
        <v>6.3732294420000004</v>
      </c>
      <c r="G672">
        <v>6.1371459479999997</v>
      </c>
      <c r="H672">
        <v>6.4704396836700004</v>
      </c>
      <c r="I672">
        <v>5.8680690999999996</v>
      </c>
      <c r="J672">
        <v>6.0062429140000004</v>
      </c>
      <c r="K672">
        <v>6.2658356800000004</v>
      </c>
      <c r="L672">
        <v>6.0712579709999996</v>
      </c>
      <c r="M672">
        <v>6.019735915</v>
      </c>
      <c r="N672">
        <v>6.2438138079999996</v>
      </c>
      <c r="O672">
        <v>6.3965912569999999</v>
      </c>
      <c r="P672">
        <v>6.4019846679999999</v>
      </c>
      <c r="Q672">
        <v>6.0583937150000002</v>
      </c>
      <c r="R672">
        <v>6.4597680750000004</v>
      </c>
      <c r="S672">
        <v>6.2093352209999999</v>
      </c>
      <c r="T672">
        <v>6.099266343</v>
      </c>
      <c r="U672">
        <v>6.1750245555800003</v>
      </c>
    </row>
    <row r="673" spans="1:21" x14ac:dyDescent="0.25">
      <c r="A673" t="s">
        <v>3612</v>
      </c>
      <c r="B673">
        <v>4.2372699999999996</v>
      </c>
      <c r="C673">
        <v>3.0517120640000002</v>
      </c>
      <c r="D673">
        <v>3.3411900980000002</v>
      </c>
      <c r="E673">
        <v>3.2069011660000002</v>
      </c>
      <c r="F673">
        <v>3.1764364569999999</v>
      </c>
      <c r="G673">
        <v>3.202325439</v>
      </c>
      <c r="H673">
        <v>3.3693058706699999</v>
      </c>
      <c r="I673">
        <v>3.3547370710000002</v>
      </c>
      <c r="J673">
        <v>3.110514996</v>
      </c>
      <c r="K673">
        <v>3.0125111759999998</v>
      </c>
      <c r="L673">
        <v>2.8481891579999998</v>
      </c>
      <c r="M673">
        <v>3.062643757</v>
      </c>
      <c r="N673">
        <v>2.9764303280000002</v>
      </c>
      <c r="O673">
        <v>3.1992029180000001</v>
      </c>
      <c r="P673">
        <v>3.1090129310000001</v>
      </c>
      <c r="Q673">
        <v>3.2266372109999999</v>
      </c>
      <c r="R673">
        <v>2.8816077189999998</v>
      </c>
      <c r="S673">
        <v>2.9500429339999998</v>
      </c>
      <c r="T673">
        <v>3.1564624069999998</v>
      </c>
      <c r="U673">
        <v>3.0739993838299999</v>
      </c>
    </row>
    <row r="674" spans="1:21" x14ac:dyDescent="0.25">
      <c r="A674" t="s">
        <v>2308</v>
      </c>
      <c r="B674">
        <v>4.8891200000000001</v>
      </c>
      <c r="C674">
        <v>3.991640528</v>
      </c>
      <c r="D674">
        <v>3.9192452150000001</v>
      </c>
      <c r="E674">
        <v>4.1050629809999997</v>
      </c>
      <c r="F674">
        <v>3.8224284150000001</v>
      </c>
      <c r="G674">
        <v>3.9481359559999998</v>
      </c>
      <c r="H674">
        <v>4.1126055158300003</v>
      </c>
      <c r="I674">
        <v>3.8565565340000001</v>
      </c>
      <c r="J674">
        <v>3.8565565340000001</v>
      </c>
      <c r="K674">
        <v>3.8054455470000002</v>
      </c>
      <c r="L674">
        <v>3.8667147229999999</v>
      </c>
      <c r="M674">
        <v>3.8865298190000002</v>
      </c>
      <c r="N674">
        <v>3.4657840719999999</v>
      </c>
      <c r="O674">
        <v>3.7054341449999999</v>
      </c>
      <c r="P674">
        <v>3.766580668</v>
      </c>
      <c r="Q674">
        <v>3.8875725390000002</v>
      </c>
      <c r="R674">
        <v>4.060874375</v>
      </c>
      <c r="S674">
        <v>3.6303598859999999</v>
      </c>
      <c r="T674">
        <v>4.019193091</v>
      </c>
      <c r="U674">
        <v>3.8173001610799999</v>
      </c>
    </row>
    <row r="675" spans="1:21" x14ac:dyDescent="0.25">
      <c r="A675" t="s">
        <v>2486</v>
      </c>
      <c r="B675">
        <v>4.5329100000000002</v>
      </c>
      <c r="C675">
        <v>3.4848328180000001</v>
      </c>
      <c r="D675">
        <v>3.6483822099999998</v>
      </c>
      <c r="E675">
        <v>3.5800044990000002</v>
      </c>
      <c r="F675">
        <v>3.499775788</v>
      </c>
      <c r="G675">
        <v>3.6145676390000001</v>
      </c>
      <c r="H675">
        <v>3.7267454923300001</v>
      </c>
      <c r="I675">
        <v>3.6628952680000002</v>
      </c>
      <c r="J675">
        <v>3.6837136400000001</v>
      </c>
      <c r="K675">
        <v>3.4806686349999998</v>
      </c>
      <c r="L675">
        <v>3.2615592050000002</v>
      </c>
      <c r="M675">
        <v>3.2358217250000001</v>
      </c>
      <c r="N675">
        <v>3.5075366130000001</v>
      </c>
      <c r="O675">
        <v>3.3609791169999998</v>
      </c>
      <c r="P675">
        <v>3.1812380469999999</v>
      </c>
      <c r="Q675">
        <v>3.4782007620000002</v>
      </c>
      <c r="R675">
        <v>3.5261347340000002</v>
      </c>
      <c r="S675">
        <v>3.4091860999999999</v>
      </c>
      <c r="T675">
        <v>3.393497092</v>
      </c>
      <c r="U675">
        <v>3.4317859115</v>
      </c>
    </row>
    <row r="676" spans="1:21" x14ac:dyDescent="0.25">
      <c r="A676" t="s">
        <v>4153</v>
      </c>
      <c r="B676">
        <v>6.6566200000000002</v>
      </c>
      <c r="C676">
        <v>5.9773466109999998</v>
      </c>
      <c r="D676">
        <v>5.8906986200000002</v>
      </c>
      <c r="E676">
        <v>6.0941630160000004</v>
      </c>
      <c r="F676">
        <v>5.8088066889999999</v>
      </c>
      <c r="G676">
        <v>5.9184658020000001</v>
      </c>
      <c r="H676">
        <v>6.0576834563300004</v>
      </c>
      <c r="I676">
        <v>5.9844496469999999</v>
      </c>
      <c r="J676">
        <v>6.008768495</v>
      </c>
      <c r="K676">
        <v>5.5111997050000001</v>
      </c>
      <c r="L676">
        <v>5.220486255</v>
      </c>
      <c r="M676">
        <v>5.4218101929999998</v>
      </c>
      <c r="N676">
        <v>5.7586213989999999</v>
      </c>
      <c r="O676">
        <v>5.8187177339999998</v>
      </c>
      <c r="P676">
        <v>5.6977393100000002</v>
      </c>
      <c r="Q676">
        <v>6.1087684619999996</v>
      </c>
      <c r="R676">
        <v>5.8762605270000003</v>
      </c>
      <c r="S676">
        <v>5.8777901640000003</v>
      </c>
      <c r="T676">
        <v>5.8811448149999999</v>
      </c>
      <c r="U676">
        <v>5.7638130588300003</v>
      </c>
    </row>
    <row r="677" spans="1:21" x14ac:dyDescent="0.25">
      <c r="A677" t="s">
        <v>3001</v>
      </c>
      <c r="B677">
        <v>11.350519999999999</v>
      </c>
      <c r="C677">
        <v>10.54638192</v>
      </c>
      <c r="D677">
        <v>10.30664812</v>
      </c>
      <c r="E677">
        <v>10.44819962</v>
      </c>
      <c r="F677">
        <v>10.41677518</v>
      </c>
      <c r="G677">
        <v>10.408568349999999</v>
      </c>
      <c r="H677">
        <v>10.5795155317</v>
      </c>
      <c r="I677">
        <v>10.501289870000001</v>
      </c>
      <c r="J677">
        <v>10.49327325</v>
      </c>
      <c r="K677">
        <v>10.483191939999999</v>
      </c>
      <c r="L677">
        <v>10.289164019999999</v>
      </c>
      <c r="M677">
        <v>10.395100619999999</v>
      </c>
      <c r="N677">
        <v>10.14229042</v>
      </c>
      <c r="O677">
        <v>10.321172300000001</v>
      </c>
      <c r="P677">
        <v>10.161244330000001</v>
      </c>
      <c r="Q677">
        <v>10.11781652</v>
      </c>
      <c r="R677">
        <v>10.425878969999999</v>
      </c>
      <c r="S677">
        <v>10.179902029999999</v>
      </c>
      <c r="T677">
        <v>9.9361521489999998</v>
      </c>
      <c r="U677">
        <v>10.2872063682</v>
      </c>
    </row>
    <row r="678" spans="1:21" x14ac:dyDescent="0.25">
      <c r="A678" t="s">
        <v>3819</v>
      </c>
      <c r="B678">
        <v>8.73447</v>
      </c>
      <c r="C678">
        <v>7.8587925160000003</v>
      </c>
      <c r="D678">
        <v>7.8516203310000003</v>
      </c>
      <c r="E678">
        <v>7.7241931370000003</v>
      </c>
      <c r="F678">
        <v>7.9322526660000001</v>
      </c>
      <c r="G678">
        <v>7.9143237400000004</v>
      </c>
      <c r="H678">
        <v>8.0026087316699996</v>
      </c>
      <c r="I678">
        <v>7.7360446280000001</v>
      </c>
      <c r="J678">
        <v>7.9489933329999998</v>
      </c>
      <c r="K678">
        <v>7.8457863090000002</v>
      </c>
      <c r="L678">
        <v>7.4291814440000001</v>
      </c>
      <c r="M678">
        <v>7.5650907350000001</v>
      </c>
      <c r="N678">
        <v>7.7447720909999997</v>
      </c>
      <c r="O678">
        <v>7.6275856749999997</v>
      </c>
      <c r="P678">
        <v>8.0156200819999999</v>
      </c>
      <c r="Q678">
        <v>7.7025237860000004</v>
      </c>
      <c r="R678">
        <v>7.8576170320000003</v>
      </c>
      <c r="S678">
        <v>7.7967683829999999</v>
      </c>
      <c r="T678">
        <v>7.254144127</v>
      </c>
      <c r="U678">
        <v>7.7103439687500002</v>
      </c>
    </row>
    <row r="679" spans="1:21" x14ac:dyDescent="0.25">
      <c r="A679" t="s">
        <v>1483</v>
      </c>
      <c r="B679">
        <v>4.7634699999999999</v>
      </c>
      <c r="C679">
        <v>3.735313578</v>
      </c>
      <c r="D679">
        <v>4.0351216079999999</v>
      </c>
      <c r="E679">
        <v>3.8178580050000002</v>
      </c>
      <c r="F679">
        <v>3.8466267589999998</v>
      </c>
      <c r="G679">
        <v>3.987372637</v>
      </c>
      <c r="H679">
        <v>4.0309604311699996</v>
      </c>
      <c r="I679">
        <v>3.9063609559999999</v>
      </c>
      <c r="J679">
        <v>3.7418085950000002</v>
      </c>
      <c r="K679">
        <v>3.569078228</v>
      </c>
      <c r="L679">
        <v>3.5707395590000002</v>
      </c>
      <c r="M679">
        <v>3.589466464</v>
      </c>
      <c r="N679">
        <v>3.8060217569999999</v>
      </c>
      <c r="O679">
        <v>3.647056547</v>
      </c>
      <c r="P679">
        <v>3.8673118259999999</v>
      </c>
      <c r="Q679">
        <v>3.7658490279999999</v>
      </c>
      <c r="R679">
        <v>3.97259275</v>
      </c>
      <c r="S679">
        <v>3.6088081170000001</v>
      </c>
      <c r="T679">
        <v>3.8222665340000002</v>
      </c>
      <c r="U679">
        <v>3.7389466967499998</v>
      </c>
    </row>
    <row r="680" spans="1:21" x14ac:dyDescent="0.25">
      <c r="A680" t="s">
        <v>1579</v>
      </c>
      <c r="B680">
        <v>3.50447</v>
      </c>
      <c r="C680">
        <v>3.067079074</v>
      </c>
      <c r="D680">
        <v>2.61063022</v>
      </c>
      <c r="E680">
        <v>2.8893193899999998</v>
      </c>
      <c r="F680">
        <v>2.8303357660000001</v>
      </c>
      <c r="G680">
        <v>2.80376162</v>
      </c>
      <c r="H680">
        <v>2.9509326783300001</v>
      </c>
      <c r="I680">
        <v>2.641479747</v>
      </c>
      <c r="J680">
        <v>2.6833195440000002</v>
      </c>
      <c r="K680">
        <v>2.4744696500000001</v>
      </c>
      <c r="L680">
        <v>2.548659953</v>
      </c>
      <c r="M680">
        <v>2.4176828279999998</v>
      </c>
      <c r="N680">
        <v>2.2987961600000002</v>
      </c>
      <c r="O680">
        <v>2.8796118229999998</v>
      </c>
      <c r="P680">
        <v>2.6510477400000001</v>
      </c>
      <c r="Q680">
        <v>2.948497213</v>
      </c>
      <c r="R680">
        <v>2.6628895620000002</v>
      </c>
      <c r="S680">
        <v>2.9463606690000002</v>
      </c>
      <c r="T680">
        <v>2.756356545</v>
      </c>
      <c r="U680">
        <v>2.6590976194999998</v>
      </c>
    </row>
    <row r="681" spans="1:21" x14ac:dyDescent="0.25">
      <c r="A681" t="s">
        <v>1747</v>
      </c>
      <c r="B681">
        <v>3.7085300000000001</v>
      </c>
      <c r="C681">
        <v>2.8863048679999999</v>
      </c>
      <c r="D681">
        <v>2.7745281980000001</v>
      </c>
      <c r="E681">
        <v>2.77110425</v>
      </c>
      <c r="F681">
        <v>2.8595050290000001</v>
      </c>
      <c r="G681">
        <v>2.844642189</v>
      </c>
      <c r="H681">
        <v>2.9741024223300001</v>
      </c>
      <c r="I681">
        <v>2.6163043259999998</v>
      </c>
      <c r="J681">
        <v>2.513178076</v>
      </c>
      <c r="K681">
        <v>2.7064921970000002</v>
      </c>
      <c r="L681">
        <v>2.4934937769999999</v>
      </c>
      <c r="M681">
        <v>2.6385807720000001</v>
      </c>
      <c r="N681">
        <v>2.3546400510000001</v>
      </c>
      <c r="O681">
        <v>2.8000582619999999</v>
      </c>
      <c r="P681">
        <v>2.940013225</v>
      </c>
      <c r="Q681">
        <v>2.7826699810000002</v>
      </c>
      <c r="R681">
        <v>2.805194126</v>
      </c>
      <c r="S681">
        <v>2.8132879559999999</v>
      </c>
      <c r="T681">
        <v>2.7284993860000002</v>
      </c>
      <c r="U681">
        <v>2.6827010112499998</v>
      </c>
    </row>
    <row r="682" spans="1:21" x14ac:dyDescent="0.25">
      <c r="A682" t="s">
        <v>25</v>
      </c>
      <c r="B682">
        <v>3.4690300000000001</v>
      </c>
      <c r="C682">
        <v>3.2252255879999998</v>
      </c>
      <c r="D682">
        <v>3.0681702240000002</v>
      </c>
      <c r="E682">
        <v>3.0884834749999999</v>
      </c>
      <c r="F682">
        <v>3.108196795</v>
      </c>
      <c r="G682">
        <v>3.244366377</v>
      </c>
      <c r="H682">
        <v>3.2005787431699999</v>
      </c>
      <c r="I682">
        <v>2.9375436110000002</v>
      </c>
      <c r="J682">
        <v>2.7206337380000001</v>
      </c>
      <c r="K682">
        <v>2.8688363689999998</v>
      </c>
      <c r="L682">
        <v>2.7462827299999999</v>
      </c>
      <c r="M682">
        <v>2.719557274</v>
      </c>
      <c r="N682">
        <v>2.8984637150000001</v>
      </c>
      <c r="O682">
        <v>2.7701188939999999</v>
      </c>
      <c r="P682">
        <v>2.7719692419999999</v>
      </c>
      <c r="Q682">
        <v>2.99088851</v>
      </c>
      <c r="R682">
        <v>3.1016451869999999</v>
      </c>
      <c r="S682">
        <v>3.1601446430000002</v>
      </c>
      <c r="T682">
        <v>3.227726815</v>
      </c>
      <c r="U682">
        <v>2.9094842273300001</v>
      </c>
    </row>
    <row r="683" spans="1:21" x14ac:dyDescent="0.25">
      <c r="A683" t="s">
        <v>1706</v>
      </c>
      <c r="B683">
        <v>5.0321699999999998</v>
      </c>
      <c r="C683">
        <v>4.4079817019999998</v>
      </c>
      <c r="D683">
        <v>4.3447820019999996</v>
      </c>
      <c r="E683">
        <v>4.6392951529999999</v>
      </c>
      <c r="F683">
        <v>4.1658143230000002</v>
      </c>
      <c r="G683">
        <v>4.3403197889999996</v>
      </c>
      <c r="H683">
        <v>4.4883938281700004</v>
      </c>
      <c r="I683">
        <v>4.236084838</v>
      </c>
      <c r="J683">
        <v>4.236084838</v>
      </c>
      <c r="K683">
        <v>3.7754558810000001</v>
      </c>
      <c r="L683">
        <v>4.0182230949999997</v>
      </c>
      <c r="M683">
        <v>3.8882180819999999</v>
      </c>
      <c r="N683">
        <v>4.3048643789999996</v>
      </c>
      <c r="O683">
        <v>4.2976419139999997</v>
      </c>
      <c r="P683">
        <v>4.1058706550000004</v>
      </c>
      <c r="Q683">
        <v>4.4479866960000001</v>
      </c>
      <c r="R683">
        <v>4.3370302729999999</v>
      </c>
      <c r="S683">
        <v>4.3412776769999999</v>
      </c>
      <c r="T683">
        <v>4.3823613149999998</v>
      </c>
      <c r="U683">
        <v>4.1975916369200004</v>
      </c>
    </row>
    <row r="684" spans="1:21" x14ac:dyDescent="0.25">
      <c r="A684" t="s">
        <v>1055</v>
      </c>
      <c r="B684">
        <v>4.9785399999999997</v>
      </c>
      <c r="C684">
        <v>4.2661444480000004</v>
      </c>
      <c r="D684">
        <v>4.3263495550000002</v>
      </c>
      <c r="E684">
        <v>4.1946315680000001</v>
      </c>
      <c r="F684">
        <v>4.147205918</v>
      </c>
      <c r="G684">
        <v>4.5637786289999998</v>
      </c>
      <c r="H684">
        <v>4.4127750196699997</v>
      </c>
      <c r="I684">
        <v>4.040285806</v>
      </c>
      <c r="J684">
        <v>3.9983536289999999</v>
      </c>
      <c r="K684">
        <v>4.0860115700000001</v>
      </c>
      <c r="L684">
        <v>4.1082609830000001</v>
      </c>
      <c r="M684">
        <v>3.8231192850000002</v>
      </c>
      <c r="N684">
        <v>3.9339007370000001</v>
      </c>
      <c r="O684">
        <v>4.0659139880000001</v>
      </c>
      <c r="P684">
        <v>4.0866444980000001</v>
      </c>
      <c r="Q684">
        <v>4.3753976290000001</v>
      </c>
      <c r="R684">
        <v>4.3264919639999997</v>
      </c>
      <c r="S684">
        <v>4.1760907820000002</v>
      </c>
      <c r="T684">
        <v>4.4442933690000004</v>
      </c>
      <c r="U684">
        <v>4.1220636866699998</v>
      </c>
    </row>
    <row r="685" spans="1:21" x14ac:dyDescent="0.25">
      <c r="A685" t="s">
        <v>3835</v>
      </c>
      <c r="B685">
        <v>6.0120500000000003</v>
      </c>
      <c r="C685">
        <v>4.9034097430000001</v>
      </c>
      <c r="D685">
        <v>5.0668449039999999</v>
      </c>
      <c r="E685">
        <v>5.0244460179999999</v>
      </c>
      <c r="F685">
        <v>5.1145018249999996</v>
      </c>
      <c r="G685">
        <v>4.8143275890000004</v>
      </c>
      <c r="H685">
        <v>5.1559300131699999</v>
      </c>
      <c r="I685">
        <v>4.8207861010000004</v>
      </c>
      <c r="J685">
        <v>4.9495078489999997</v>
      </c>
      <c r="K685">
        <v>4.8377380209999998</v>
      </c>
      <c r="L685">
        <v>4.5966996959999999</v>
      </c>
      <c r="M685">
        <v>4.8106103659999997</v>
      </c>
      <c r="N685">
        <v>4.967151909</v>
      </c>
      <c r="O685">
        <v>4.9830822369999996</v>
      </c>
      <c r="P685">
        <v>5.072474959</v>
      </c>
      <c r="Q685">
        <v>4.8410582350000002</v>
      </c>
      <c r="R685">
        <v>5.0412530230000003</v>
      </c>
      <c r="S685">
        <v>4.6598464320000001</v>
      </c>
      <c r="T685">
        <v>4.8070159759999997</v>
      </c>
      <c r="U685">
        <v>4.8656020670000002</v>
      </c>
    </row>
    <row r="686" spans="1:21" x14ac:dyDescent="0.25">
      <c r="A686" t="s">
        <v>1715</v>
      </c>
      <c r="B686">
        <v>3.7573699999999999</v>
      </c>
      <c r="C686">
        <v>2.980355093</v>
      </c>
      <c r="D686">
        <v>2.6659494590000001</v>
      </c>
      <c r="E686">
        <v>2.7255904480000002</v>
      </c>
      <c r="F686">
        <v>3.0393550309999999</v>
      </c>
      <c r="G686">
        <v>2.6914607789999998</v>
      </c>
      <c r="H686">
        <v>2.9766801350000001</v>
      </c>
      <c r="I686">
        <v>2.689090524</v>
      </c>
      <c r="J686">
        <v>2.4785107800000001</v>
      </c>
      <c r="K686">
        <v>2.689090524</v>
      </c>
      <c r="L686">
        <v>2.7856595579999999</v>
      </c>
      <c r="M686">
        <v>2.6732167659999999</v>
      </c>
      <c r="N686">
        <v>2.8181455049999999</v>
      </c>
      <c r="O686">
        <v>2.7159733560000001</v>
      </c>
      <c r="P686">
        <v>2.7056057660000001</v>
      </c>
      <c r="Q686">
        <v>2.647007136</v>
      </c>
      <c r="R686">
        <v>2.5756153560000001</v>
      </c>
      <c r="S686">
        <v>2.7222388089999998</v>
      </c>
      <c r="T686">
        <v>2.7406720930000001</v>
      </c>
      <c r="U686">
        <v>2.68673551442</v>
      </c>
    </row>
    <row r="687" spans="1:21" x14ac:dyDescent="0.25">
      <c r="A687" t="s">
        <v>1116</v>
      </c>
      <c r="B687">
        <v>3.3250999999999999</v>
      </c>
      <c r="C687">
        <v>2.672662635</v>
      </c>
      <c r="D687">
        <v>2.6394042409999998</v>
      </c>
      <c r="E687">
        <v>2.7618826830000001</v>
      </c>
      <c r="F687">
        <v>2.6206911860000002</v>
      </c>
      <c r="G687">
        <v>2.579657723</v>
      </c>
      <c r="H687">
        <v>2.7665664113299999</v>
      </c>
      <c r="I687">
        <v>2.643557087</v>
      </c>
      <c r="J687">
        <v>2.5779514880000001</v>
      </c>
      <c r="K687">
        <v>2.260006739</v>
      </c>
      <c r="L687">
        <v>2.110899233</v>
      </c>
      <c r="M687">
        <v>2.1690605920000001</v>
      </c>
      <c r="N687">
        <v>2.3040454889999999</v>
      </c>
      <c r="O687">
        <v>2.5728715680000001</v>
      </c>
      <c r="P687">
        <v>2.687381207</v>
      </c>
      <c r="Q687">
        <v>2.6578088150000001</v>
      </c>
      <c r="R687">
        <v>2.5807451800000001</v>
      </c>
      <c r="S687">
        <v>2.5817861770000001</v>
      </c>
      <c r="T687">
        <v>2.5793302329999999</v>
      </c>
      <c r="U687">
        <v>2.4771203173299998</v>
      </c>
    </row>
    <row r="688" spans="1:21" x14ac:dyDescent="0.25">
      <c r="A688" t="s">
        <v>1353</v>
      </c>
      <c r="B688">
        <v>5.5383100000000001</v>
      </c>
      <c r="C688">
        <v>4.6518328479999997</v>
      </c>
      <c r="D688">
        <v>4.8330135639999998</v>
      </c>
      <c r="E688">
        <v>4.8357184630000001</v>
      </c>
      <c r="F688">
        <v>4.4669356450000004</v>
      </c>
      <c r="G688">
        <v>4.929494118</v>
      </c>
      <c r="H688">
        <v>4.87588410633</v>
      </c>
      <c r="I688">
        <v>4.7553933800000001</v>
      </c>
      <c r="J688">
        <v>4.6627474959999997</v>
      </c>
      <c r="K688">
        <v>4.3083137410000001</v>
      </c>
      <c r="L688">
        <v>4.4149106549999999</v>
      </c>
      <c r="M688">
        <v>4.6154035020000004</v>
      </c>
      <c r="N688">
        <v>4.7054104609999996</v>
      </c>
      <c r="O688">
        <v>4.427013015</v>
      </c>
      <c r="P688">
        <v>4.5462776280000003</v>
      </c>
      <c r="Q688">
        <v>4.7577675839999998</v>
      </c>
      <c r="R688">
        <v>4.6847001300000004</v>
      </c>
      <c r="S688">
        <v>4.5669128729999997</v>
      </c>
      <c r="T688">
        <v>4.5946452239999998</v>
      </c>
      <c r="U688">
        <v>4.5866246407500002</v>
      </c>
    </row>
    <row r="689" spans="1:21" x14ac:dyDescent="0.25">
      <c r="A689" t="s">
        <v>1316</v>
      </c>
      <c r="B689">
        <v>5.35283</v>
      </c>
      <c r="C689">
        <v>4.4327876939999999</v>
      </c>
      <c r="D689">
        <v>4.6602572110000002</v>
      </c>
      <c r="E689">
        <v>4.5567462049999996</v>
      </c>
      <c r="F689">
        <v>4.389225562</v>
      </c>
      <c r="G689">
        <v>4.6957412219999997</v>
      </c>
      <c r="H689">
        <v>4.6812646490000001</v>
      </c>
      <c r="I689">
        <v>4.6551692759999996</v>
      </c>
      <c r="J689">
        <v>4.510906179</v>
      </c>
      <c r="K689">
        <v>4.169701903</v>
      </c>
      <c r="L689">
        <v>4.3977849779999998</v>
      </c>
      <c r="M689">
        <v>4.527442014</v>
      </c>
      <c r="N689">
        <v>4.4993103659999996</v>
      </c>
      <c r="O689">
        <v>4.3329605539999996</v>
      </c>
      <c r="P689">
        <v>4.2026131070000003</v>
      </c>
      <c r="Q689">
        <v>4.4602993279999996</v>
      </c>
      <c r="R689">
        <v>4.222029912</v>
      </c>
      <c r="S689">
        <v>4.266686945</v>
      </c>
      <c r="T689">
        <v>4.4725161330000001</v>
      </c>
      <c r="U689">
        <v>4.3931183912499998</v>
      </c>
    </row>
    <row r="690" spans="1:21" x14ac:dyDescent="0.25">
      <c r="A690" t="s">
        <v>2803</v>
      </c>
      <c r="B690">
        <v>5.03592</v>
      </c>
      <c r="C690">
        <v>4.123735784</v>
      </c>
      <c r="D690">
        <v>4.3804457159999997</v>
      </c>
      <c r="E690">
        <v>4.2154516439999998</v>
      </c>
      <c r="F690">
        <v>4.078581432</v>
      </c>
      <c r="G690">
        <v>4.4717722240000004</v>
      </c>
      <c r="H690">
        <v>4.3843177999999998</v>
      </c>
      <c r="I690">
        <v>4.1533519959999996</v>
      </c>
      <c r="J690">
        <v>4.4573998589999997</v>
      </c>
      <c r="K690">
        <v>3.741915396</v>
      </c>
      <c r="L690">
        <v>3.8829944109999999</v>
      </c>
      <c r="M690">
        <v>4.0311444200000004</v>
      </c>
      <c r="N690">
        <v>4.1239784190000002</v>
      </c>
      <c r="O690">
        <v>4.0091198610000003</v>
      </c>
      <c r="P690">
        <v>4.0455747610000001</v>
      </c>
      <c r="Q690">
        <v>4.2067106770000002</v>
      </c>
      <c r="R690">
        <v>4.2482604769999996</v>
      </c>
      <c r="S690">
        <v>3.9403564960000002</v>
      </c>
      <c r="T690">
        <v>4.3144183260000002</v>
      </c>
      <c r="U690">
        <v>4.0962687582499999</v>
      </c>
    </row>
    <row r="691" spans="1:21" x14ac:dyDescent="0.25">
      <c r="A691" t="s">
        <v>1931</v>
      </c>
      <c r="B691">
        <v>8.3671500000000005</v>
      </c>
      <c r="C691">
        <v>7.4790775470000002</v>
      </c>
      <c r="D691">
        <v>7.4143842940000004</v>
      </c>
      <c r="E691">
        <v>7.4918712320000003</v>
      </c>
      <c r="F691">
        <v>7.4155330389999996</v>
      </c>
      <c r="G691">
        <v>7.4291703199999999</v>
      </c>
      <c r="H691">
        <v>7.5995310720000004</v>
      </c>
      <c r="I691">
        <v>7.1537043039999997</v>
      </c>
      <c r="J691">
        <v>7.2152904400000004</v>
      </c>
      <c r="K691">
        <v>7.4269580189999997</v>
      </c>
      <c r="L691">
        <v>7.3875576460000003</v>
      </c>
      <c r="M691">
        <v>7.0159502380000003</v>
      </c>
      <c r="N691">
        <v>7.1633848779999996</v>
      </c>
      <c r="O691">
        <v>7.3228091229999999</v>
      </c>
      <c r="P691">
        <v>7.3707833010000003</v>
      </c>
      <c r="Q691">
        <v>7.348392166</v>
      </c>
      <c r="R691">
        <v>7.5480188349999997</v>
      </c>
      <c r="S691">
        <v>7.350837318</v>
      </c>
      <c r="T691">
        <v>7.4456484380000001</v>
      </c>
      <c r="U691">
        <v>7.3124445588300002</v>
      </c>
    </row>
    <row r="692" spans="1:21" x14ac:dyDescent="0.25">
      <c r="A692" t="s">
        <v>1775</v>
      </c>
      <c r="B692">
        <v>4.1395900000000001</v>
      </c>
      <c r="C692">
        <v>3.313874641</v>
      </c>
      <c r="D692">
        <v>3.313874641</v>
      </c>
      <c r="E692">
        <v>3.175848797</v>
      </c>
      <c r="F692">
        <v>3.3290784520000001</v>
      </c>
      <c r="G692">
        <v>3.429634531</v>
      </c>
      <c r="H692">
        <v>3.45031684367</v>
      </c>
      <c r="I692">
        <v>3.198285104</v>
      </c>
      <c r="J692">
        <v>3.3338686339999999</v>
      </c>
      <c r="K692">
        <v>2.9207701840000002</v>
      </c>
      <c r="L692">
        <v>3.151811763</v>
      </c>
      <c r="M692">
        <v>2.9271890460000001</v>
      </c>
      <c r="N692">
        <v>2.983663113</v>
      </c>
      <c r="O692">
        <v>3.191315801</v>
      </c>
      <c r="P692">
        <v>3.1087474290000001</v>
      </c>
      <c r="Q692">
        <v>3.1778085489999999</v>
      </c>
      <c r="R692">
        <v>3.283438582</v>
      </c>
      <c r="S692">
        <v>3.1605743589999999</v>
      </c>
      <c r="T692">
        <v>3.5296188389999998</v>
      </c>
      <c r="U692">
        <v>3.1639242835800001</v>
      </c>
    </row>
    <row r="693" spans="1:21" x14ac:dyDescent="0.25">
      <c r="A693" t="s">
        <v>792</v>
      </c>
      <c r="B693">
        <v>5.4272999999999998</v>
      </c>
      <c r="C693">
        <v>4.6533508059999997</v>
      </c>
      <c r="D693">
        <v>4.874538577</v>
      </c>
      <c r="E693">
        <v>4.8182221480000003</v>
      </c>
      <c r="F693">
        <v>4.6918376439999996</v>
      </c>
      <c r="G693">
        <v>4.7965465700000003</v>
      </c>
      <c r="H693">
        <v>4.8769659575000004</v>
      </c>
      <c r="I693">
        <v>4.7151100680000004</v>
      </c>
      <c r="J693">
        <v>4.892048516</v>
      </c>
      <c r="K693">
        <v>4.3480104920000002</v>
      </c>
      <c r="L693">
        <v>4.2691586279999996</v>
      </c>
      <c r="M693">
        <v>4.4653973130000004</v>
      </c>
      <c r="N693">
        <v>4.6576431349999998</v>
      </c>
      <c r="O693">
        <v>4.5051146449999999</v>
      </c>
      <c r="P693">
        <v>4.5723858000000002</v>
      </c>
      <c r="Q693">
        <v>4.679205917</v>
      </c>
      <c r="R693">
        <v>4.758796362</v>
      </c>
      <c r="S693">
        <v>4.4618665679999996</v>
      </c>
      <c r="T693">
        <v>4.7685734310000001</v>
      </c>
      <c r="U693">
        <v>4.5911092395799997</v>
      </c>
    </row>
    <row r="694" spans="1:21" x14ac:dyDescent="0.25">
      <c r="A694" t="s">
        <v>1043</v>
      </c>
      <c r="B694">
        <v>3.4906299999999999</v>
      </c>
      <c r="C694">
        <v>2.925020038</v>
      </c>
      <c r="D694">
        <v>2.6561432420000002</v>
      </c>
      <c r="E694">
        <v>2.8326699940000002</v>
      </c>
      <c r="F694">
        <v>2.6051869669999999</v>
      </c>
      <c r="G694">
        <v>2.9314905379999998</v>
      </c>
      <c r="H694">
        <v>2.9068567965000001</v>
      </c>
      <c r="I694">
        <v>2.631981986</v>
      </c>
      <c r="J694">
        <v>2.3793500540000001</v>
      </c>
      <c r="K694">
        <v>2.4824428799999998</v>
      </c>
      <c r="L694">
        <v>2.3738740150000002</v>
      </c>
      <c r="M694">
        <v>2.6273586670000002</v>
      </c>
      <c r="N694">
        <v>2.667242238</v>
      </c>
      <c r="O694">
        <v>2.6121861229999999</v>
      </c>
      <c r="P694">
        <v>2.6043459809999998</v>
      </c>
      <c r="Q694">
        <v>3.0197453950000002</v>
      </c>
      <c r="R694">
        <v>2.7104592040000002</v>
      </c>
      <c r="S694">
        <v>2.664104483</v>
      </c>
      <c r="T694">
        <v>2.6948338120000002</v>
      </c>
      <c r="U694">
        <v>2.6223270698299999</v>
      </c>
    </row>
    <row r="695" spans="1:21" x14ac:dyDescent="0.25">
      <c r="A695" t="s">
        <v>1417</v>
      </c>
      <c r="B695">
        <v>5.5198099999999997</v>
      </c>
      <c r="C695">
        <v>4.7603935000000002</v>
      </c>
      <c r="D695">
        <v>4.9371595929999996</v>
      </c>
      <c r="E695">
        <v>4.7770922459999996</v>
      </c>
      <c r="F695">
        <v>4.7754820489999998</v>
      </c>
      <c r="G695">
        <v>5.0074261140000003</v>
      </c>
      <c r="H695">
        <v>4.9628939169999997</v>
      </c>
      <c r="I695">
        <v>4.8892629919999999</v>
      </c>
      <c r="J695">
        <v>4.9948017580000004</v>
      </c>
      <c r="K695">
        <v>4.3086198900000001</v>
      </c>
      <c r="L695">
        <v>4.3993271680000001</v>
      </c>
      <c r="M695">
        <v>4.5598721700000002</v>
      </c>
      <c r="N695">
        <v>4.6053053029999997</v>
      </c>
      <c r="O695">
        <v>4.6997143059999997</v>
      </c>
      <c r="P695">
        <v>4.7842874909999997</v>
      </c>
      <c r="Q695">
        <v>4.798368612</v>
      </c>
      <c r="R695">
        <v>4.769095675</v>
      </c>
      <c r="S695">
        <v>4.7882991700000002</v>
      </c>
      <c r="T695">
        <v>4.5480555640000002</v>
      </c>
      <c r="U695">
        <v>4.6787508415800003</v>
      </c>
    </row>
    <row r="696" spans="1:21" x14ac:dyDescent="0.25">
      <c r="A696" t="s">
        <v>2312</v>
      </c>
      <c r="B696">
        <v>3.8571399999999998</v>
      </c>
      <c r="C696">
        <v>2.742535615</v>
      </c>
      <c r="D696">
        <v>2.9199480950000001</v>
      </c>
      <c r="E696">
        <v>2.8220346030000001</v>
      </c>
      <c r="F696">
        <v>2.7530604730000001</v>
      </c>
      <c r="G696">
        <v>2.9062212729999999</v>
      </c>
      <c r="H696">
        <v>3.0001566765000001</v>
      </c>
      <c r="I696">
        <v>2.8044991339999998</v>
      </c>
      <c r="J696">
        <v>2.6532122550000001</v>
      </c>
      <c r="K696">
        <v>2.6392891770000002</v>
      </c>
      <c r="L696">
        <v>2.7704144300000002</v>
      </c>
      <c r="M696">
        <v>2.713916749</v>
      </c>
      <c r="N696">
        <v>2.7411893869999999</v>
      </c>
      <c r="O696">
        <v>2.5767207760000002</v>
      </c>
      <c r="P696">
        <v>2.8406791259999999</v>
      </c>
      <c r="Q696">
        <v>2.7841564459999999</v>
      </c>
      <c r="R696">
        <v>2.7335921490000001</v>
      </c>
      <c r="S696">
        <v>2.67056498</v>
      </c>
      <c r="T696">
        <v>2.6696092189999998</v>
      </c>
      <c r="U696">
        <v>2.71648698567</v>
      </c>
    </row>
    <row r="697" spans="1:21" x14ac:dyDescent="0.25">
      <c r="A697" t="s">
        <v>4066</v>
      </c>
      <c r="B697">
        <v>7.7577499999999997</v>
      </c>
      <c r="C697">
        <v>6.8873301849999997</v>
      </c>
      <c r="D697">
        <v>6.6014998059999996</v>
      </c>
      <c r="E697">
        <v>6.8030413359999997</v>
      </c>
      <c r="F697">
        <v>6.7378492699999999</v>
      </c>
      <c r="G697">
        <v>6.6851290350000001</v>
      </c>
      <c r="H697">
        <v>6.9120999386699999</v>
      </c>
      <c r="I697">
        <v>6.5458109950000001</v>
      </c>
      <c r="J697">
        <v>6.7818819450000003</v>
      </c>
      <c r="K697">
        <v>6.7484120470000004</v>
      </c>
      <c r="L697">
        <v>6.6298770039999999</v>
      </c>
      <c r="M697">
        <v>6.5434152230000002</v>
      </c>
      <c r="N697">
        <v>6.5940527600000003</v>
      </c>
      <c r="O697">
        <v>6.5616696269999997</v>
      </c>
      <c r="P697">
        <v>6.723452601</v>
      </c>
      <c r="Q697">
        <v>6.4868474139999996</v>
      </c>
      <c r="R697">
        <v>6.9424986789999998</v>
      </c>
      <c r="S697">
        <v>6.4379157749999996</v>
      </c>
      <c r="T697">
        <v>6.5492851879999998</v>
      </c>
      <c r="U697">
        <v>6.62875993817</v>
      </c>
    </row>
    <row r="698" spans="1:21" x14ac:dyDescent="0.25">
      <c r="A698" t="s">
        <v>603</v>
      </c>
      <c r="B698">
        <v>3.5444599999999999</v>
      </c>
      <c r="C698">
        <v>2.9194097590000001</v>
      </c>
      <c r="D698">
        <v>2.6072068640000001</v>
      </c>
      <c r="E698">
        <v>2.9494589420000001</v>
      </c>
      <c r="F698">
        <v>2.6206807529999998</v>
      </c>
      <c r="G698">
        <v>2.7290625620000002</v>
      </c>
      <c r="H698">
        <v>2.89504648</v>
      </c>
      <c r="I698">
        <v>2.712428402</v>
      </c>
      <c r="J698">
        <v>2.712428402</v>
      </c>
      <c r="K698">
        <v>2.434433131</v>
      </c>
      <c r="L698">
        <v>2.4570926000000002</v>
      </c>
      <c r="M698">
        <v>2.5529377969999998</v>
      </c>
      <c r="N698">
        <v>2.6157295380000001</v>
      </c>
      <c r="O698">
        <v>2.618724635</v>
      </c>
      <c r="P698">
        <v>2.7053540680000001</v>
      </c>
      <c r="Q698">
        <v>2.6558035530000002</v>
      </c>
      <c r="R698">
        <v>2.5154115859999999</v>
      </c>
      <c r="S698">
        <v>2.655736949</v>
      </c>
      <c r="T698">
        <v>2.7051637209999999</v>
      </c>
      <c r="U698">
        <v>2.6117703651699999</v>
      </c>
    </row>
    <row r="699" spans="1:21" x14ac:dyDescent="0.25">
      <c r="A699" t="s">
        <v>1198</v>
      </c>
      <c r="B699">
        <v>3.2562600000000002</v>
      </c>
      <c r="C699">
        <v>2.550486045</v>
      </c>
      <c r="D699">
        <v>2.3146874249999998</v>
      </c>
      <c r="E699">
        <v>2.548350761</v>
      </c>
      <c r="F699">
        <v>2.3272775430000001</v>
      </c>
      <c r="G699">
        <v>2.4085480279999998</v>
      </c>
      <c r="H699">
        <v>2.5676016336699998</v>
      </c>
      <c r="I699">
        <v>2.1826912279999999</v>
      </c>
      <c r="J699">
        <v>2.173234903</v>
      </c>
      <c r="K699">
        <v>2.2274240750000001</v>
      </c>
      <c r="L699">
        <v>2.2265092759999998</v>
      </c>
      <c r="M699">
        <v>2.00498749</v>
      </c>
      <c r="N699">
        <v>2.3159934400000002</v>
      </c>
      <c r="O699">
        <v>2.277049769</v>
      </c>
      <c r="P699">
        <v>2.2906499380000001</v>
      </c>
      <c r="Q699">
        <v>2.4854366250000002</v>
      </c>
      <c r="R699">
        <v>2.403459716</v>
      </c>
      <c r="S699">
        <v>2.3458898810000002</v>
      </c>
      <c r="T699">
        <v>2.4831067349999998</v>
      </c>
      <c r="U699">
        <v>2.2847027563300002</v>
      </c>
    </row>
    <row r="700" spans="1:21" x14ac:dyDescent="0.25">
      <c r="A700" t="s">
        <v>1475</v>
      </c>
      <c r="B700">
        <v>4.73325</v>
      </c>
      <c r="C700">
        <v>4.0912438880000002</v>
      </c>
      <c r="D700">
        <v>3.8262501320000002</v>
      </c>
      <c r="E700">
        <v>3.7664292939999999</v>
      </c>
      <c r="F700">
        <v>3.9592038079999998</v>
      </c>
      <c r="G700">
        <v>4.1556053029999998</v>
      </c>
      <c r="H700">
        <v>4.0886637375000001</v>
      </c>
      <c r="I700">
        <v>3.7809986250000001</v>
      </c>
      <c r="J700">
        <v>3.9862445530000001</v>
      </c>
      <c r="K700">
        <v>3.542952852</v>
      </c>
      <c r="L700">
        <v>3.6348389320000001</v>
      </c>
      <c r="M700">
        <v>3.7583478960000001</v>
      </c>
      <c r="N700">
        <v>3.679689202</v>
      </c>
      <c r="O700">
        <v>3.6951652909999999</v>
      </c>
      <c r="P700">
        <v>3.8516884500000002</v>
      </c>
      <c r="Q700">
        <v>3.9416246639999999</v>
      </c>
      <c r="R700">
        <v>4.0445918150000004</v>
      </c>
      <c r="S700">
        <v>3.8434189480000001</v>
      </c>
      <c r="T700">
        <v>3.9128576420000001</v>
      </c>
      <c r="U700">
        <v>3.8060349058299998</v>
      </c>
    </row>
    <row r="701" spans="1:21" x14ac:dyDescent="0.25">
      <c r="A701" t="s">
        <v>76</v>
      </c>
      <c r="B701">
        <v>3.5224700000000002</v>
      </c>
      <c r="C701">
        <v>3.1068128289999999</v>
      </c>
      <c r="D701">
        <v>2.9364688289999998</v>
      </c>
      <c r="E701">
        <v>3.04548855</v>
      </c>
      <c r="F701">
        <v>2.954356448</v>
      </c>
      <c r="G701">
        <v>3.074146668</v>
      </c>
      <c r="H701">
        <v>3.1066238873300001</v>
      </c>
      <c r="I701">
        <v>2.6978665089999998</v>
      </c>
      <c r="J701">
        <v>2.9905709429999998</v>
      </c>
      <c r="K701">
        <v>2.663390036</v>
      </c>
      <c r="L701">
        <v>2.6658329599999999</v>
      </c>
      <c r="M701">
        <v>2.7748034499999998</v>
      </c>
      <c r="N701">
        <v>2.8688610780000001</v>
      </c>
      <c r="O701">
        <v>2.7951812079999998</v>
      </c>
      <c r="P701">
        <v>2.63094677</v>
      </c>
      <c r="Q701">
        <v>3.0114936870000002</v>
      </c>
      <c r="R701">
        <v>3.0078612489999998</v>
      </c>
      <c r="S701">
        <v>2.7535048049999999</v>
      </c>
      <c r="T701">
        <v>3.027705611</v>
      </c>
      <c r="U701">
        <v>2.8240015254999999</v>
      </c>
    </row>
    <row r="702" spans="1:21" x14ac:dyDescent="0.25">
      <c r="A702" t="s">
        <v>633</v>
      </c>
      <c r="B702">
        <v>3.31731</v>
      </c>
      <c r="C702">
        <v>2.8756033520000002</v>
      </c>
      <c r="D702">
        <v>2.4920137480000002</v>
      </c>
      <c r="E702">
        <v>2.591068226</v>
      </c>
      <c r="F702">
        <v>2.8404882420000002</v>
      </c>
      <c r="G702">
        <v>2.6223258129999998</v>
      </c>
      <c r="H702">
        <v>2.7898015635000002</v>
      </c>
      <c r="I702">
        <v>2.5236801679999998</v>
      </c>
      <c r="J702">
        <v>2.595900313</v>
      </c>
      <c r="K702">
        <v>2.5236801679999998</v>
      </c>
      <c r="L702">
        <v>2.1125186359999999</v>
      </c>
      <c r="M702">
        <v>2.4564214450000001</v>
      </c>
      <c r="N702">
        <v>2.436230568</v>
      </c>
      <c r="O702">
        <v>2.6434339809999998</v>
      </c>
      <c r="P702">
        <v>2.6615575570000001</v>
      </c>
      <c r="Q702">
        <v>2.736410743</v>
      </c>
      <c r="R702">
        <v>2.5184742510000002</v>
      </c>
      <c r="S702">
        <v>2.4071894739999999</v>
      </c>
      <c r="T702">
        <v>2.4742185550000002</v>
      </c>
      <c r="U702">
        <v>2.50747632158</v>
      </c>
    </row>
    <row r="703" spans="1:21" x14ac:dyDescent="0.25">
      <c r="A703" t="s">
        <v>1185</v>
      </c>
      <c r="B703">
        <v>5.0842400000000003</v>
      </c>
      <c r="C703">
        <v>4.4798754279999997</v>
      </c>
      <c r="D703">
        <v>4.5585776549999997</v>
      </c>
      <c r="E703">
        <v>4.6618769379999998</v>
      </c>
      <c r="F703">
        <v>4.5879021709999996</v>
      </c>
      <c r="G703">
        <v>4.3321901939999998</v>
      </c>
      <c r="H703">
        <v>4.6174437309999998</v>
      </c>
      <c r="I703">
        <v>4.466951699</v>
      </c>
      <c r="J703">
        <v>4.7362668619999999</v>
      </c>
      <c r="K703">
        <v>4.095656065</v>
      </c>
      <c r="L703">
        <v>4.095984477</v>
      </c>
      <c r="M703">
        <v>4.3390627310000003</v>
      </c>
      <c r="N703">
        <v>4.6328974169999997</v>
      </c>
      <c r="O703">
        <v>4.4810690370000001</v>
      </c>
      <c r="P703">
        <v>4.139193905</v>
      </c>
      <c r="Q703">
        <v>4.2504663599999999</v>
      </c>
      <c r="R703">
        <v>4.1116540830000003</v>
      </c>
      <c r="S703">
        <v>4.3252153990000002</v>
      </c>
      <c r="T703">
        <v>4.347699821</v>
      </c>
      <c r="U703">
        <v>4.3351764880000001</v>
      </c>
    </row>
    <row r="704" spans="1:21" x14ac:dyDescent="0.25">
      <c r="A704" t="s">
        <v>3168</v>
      </c>
      <c r="B704">
        <v>4.4836099999999997</v>
      </c>
      <c r="C704">
        <v>3.868295335</v>
      </c>
      <c r="D704">
        <v>4.0987176959999996</v>
      </c>
      <c r="E704">
        <v>4.0773494379999997</v>
      </c>
      <c r="F704">
        <v>3.877236629</v>
      </c>
      <c r="G704">
        <v>4.0309879540000004</v>
      </c>
      <c r="H704">
        <v>4.0726995086700004</v>
      </c>
      <c r="I704">
        <v>3.845676487</v>
      </c>
      <c r="J704">
        <v>3.9822417749999999</v>
      </c>
      <c r="K704">
        <v>3.4317512840000002</v>
      </c>
      <c r="L704">
        <v>3.367531021</v>
      </c>
      <c r="M704">
        <v>3.4976395770000002</v>
      </c>
      <c r="N704">
        <v>3.9577989480000002</v>
      </c>
      <c r="O704">
        <v>3.8160020440000002</v>
      </c>
      <c r="P704">
        <v>3.6520694890000001</v>
      </c>
      <c r="Q704">
        <v>4.1393224880000004</v>
      </c>
      <c r="R704">
        <v>3.8939232119999998</v>
      </c>
      <c r="S704">
        <v>3.7039424479999998</v>
      </c>
      <c r="T704">
        <v>4.2018783610000003</v>
      </c>
      <c r="U704">
        <v>3.79081476117</v>
      </c>
    </row>
    <row r="705" spans="1:21" x14ac:dyDescent="0.25">
      <c r="A705" t="s">
        <v>595</v>
      </c>
      <c r="B705">
        <v>4.9188000000000001</v>
      </c>
      <c r="C705">
        <v>4.290390726</v>
      </c>
      <c r="D705">
        <v>3.9905470780000001</v>
      </c>
      <c r="E705">
        <v>4.1475519260000002</v>
      </c>
      <c r="F705">
        <v>4.071630667</v>
      </c>
      <c r="G705">
        <v>4.2014567300000003</v>
      </c>
      <c r="H705">
        <v>4.2700628544999999</v>
      </c>
      <c r="I705">
        <v>4.0943282779999999</v>
      </c>
      <c r="J705">
        <v>3.967030764</v>
      </c>
      <c r="K705">
        <v>3.7435126630000002</v>
      </c>
      <c r="L705">
        <v>3.9151907129999999</v>
      </c>
      <c r="M705">
        <v>3.9917127319999999</v>
      </c>
      <c r="N705">
        <v>3.9075282599999999</v>
      </c>
      <c r="O705">
        <v>3.99839521</v>
      </c>
      <c r="P705">
        <v>3.9359374699999998</v>
      </c>
      <c r="Q705">
        <v>4.1592066440000002</v>
      </c>
      <c r="R705">
        <v>4.0407836450000003</v>
      </c>
      <c r="S705">
        <v>3.9532555540000001</v>
      </c>
      <c r="T705">
        <v>4.1622901260000003</v>
      </c>
      <c r="U705">
        <v>3.9890976715800002</v>
      </c>
    </row>
    <row r="706" spans="1:21" x14ac:dyDescent="0.25">
      <c r="A706" t="s">
        <v>3534</v>
      </c>
      <c r="B706">
        <v>4.0559599999999998</v>
      </c>
      <c r="C706">
        <v>3.4257741990000001</v>
      </c>
      <c r="D706">
        <v>3.236264067</v>
      </c>
      <c r="E706">
        <v>3.3507615049999999</v>
      </c>
      <c r="F706">
        <v>3.3771309060000001</v>
      </c>
      <c r="G706">
        <v>3.268365561</v>
      </c>
      <c r="H706">
        <v>3.4523760396699998</v>
      </c>
      <c r="I706">
        <v>3.3056196139999998</v>
      </c>
      <c r="J706">
        <v>3.157411164</v>
      </c>
      <c r="K706">
        <v>3.3730016209999998</v>
      </c>
      <c r="L706">
        <v>3.0533692860000001</v>
      </c>
      <c r="M706">
        <v>3.2141854200000002</v>
      </c>
      <c r="N706">
        <v>2.618427692</v>
      </c>
      <c r="O706">
        <v>3.282079966</v>
      </c>
      <c r="P706">
        <v>3.2349814189999999</v>
      </c>
      <c r="Q706">
        <v>3.0979665870000002</v>
      </c>
      <c r="R706">
        <v>2.9413659710000002</v>
      </c>
      <c r="S706">
        <v>3.2223278479999999</v>
      </c>
      <c r="T706">
        <v>3.5591041539999999</v>
      </c>
      <c r="U706">
        <v>3.1716533951699999</v>
      </c>
    </row>
    <row r="707" spans="1:21" x14ac:dyDescent="0.25">
      <c r="A707" t="s">
        <v>877</v>
      </c>
      <c r="B707">
        <v>3.4683999999999999</v>
      </c>
      <c r="C707">
        <v>2.8003978389999999</v>
      </c>
      <c r="D707">
        <v>2.5929664020000001</v>
      </c>
      <c r="E707">
        <v>2.759658806</v>
      </c>
      <c r="F707">
        <v>2.5939769840000002</v>
      </c>
      <c r="G707">
        <v>2.7383759780000001</v>
      </c>
      <c r="H707">
        <v>2.8256293348299999</v>
      </c>
      <c r="I707">
        <v>2.4782867030000002</v>
      </c>
      <c r="J707">
        <v>2.4097080989999999</v>
      </c>
      <c r="K707">
        <v>2.62810656</v>
      </c>
      <c r="L707">
        <v>2.2528222659999999</v>
      </c>
      <c r="M707">
        <v>2.5244395480000001</v>
      </c>
      <c r="N707">
        <v>2.5244395480000001</v>
      </c>
      <c r="O707">
        <v>2.5249116589999998</v>
      </c>
      <c r="P707">
        <v>2.4497525489999998</v>
      </c>
      <c r="Q707">
        <v>2.6559075609999998</v>
      </c>
      <c r="R707">
        <v>2.5630720810000001</v>
      </c>
      <c r="S707">
        <v>2.7490282009999998</v>
      </c>
      <c r="T707">
        <v>2.779491487</v>
      </c>
      <c r="U707">
        <v>2.5449971885</v>
      </c>
    </row>
    <row r="708" spans="1:21" x14ac:dyDescent="0.25">
      <c r="A708" t="s">
        <v>1955</v>
      </c>
      <c r="B708">
        <v>7.5232799999999997</v>
      </c>
      <c r="C708">
        <v>6.7687128840000002</v>
      </c>
      <c r="D708">
        <v>6.8489829789999996</v>
      </c>
      <c r="E708">
        <v>6.7799419790000002</v>
      </c>
      <c r="F708">
        <v>6.9178404520000001</v>
      </c>
      <c r="G708">
        <v>6.7241798529999999</v>
      </c>
      <c r="H708">
        <v>6.9271563578300004</v>
      </c>
      <c r="I708">
        <v>6.6495892919999999</v>
      </c>
      <c r="J708">
        <v>6.5492771220000003</v>
      </c>
      <c r="K708">
        <v>6.3406223800000001</v>
      </c>
      <c r="L708">
        <v>6.4259430169999998</v>
      </c>
      <c r="M708">
        <v>6.5056136589999998</v>
      </c>
      <c r="N708">
        <v>6.7802421180000003</v>
      </c>
      <c r="O708">
        <v>6.8560897780000003</v>
      </c>
      <c r="P708">
        <v>6.6168991320000003</v>
      </c>
      <c r="Q708">
        <v>7.000313373</v>
      </c>
      <c r="R708">
        <v>6.4159204179999998</v>
      </c>
      <c r="S708">
        <v>6.8062282290000002</v>
      </c>
      <c r="T708">
        <v>6.8122736369999997</v>
      </c>
      <c r="U708">
        <v>6.6465843462500001</v>
      </c>
    </row>
    <row r="709" spans="1:21" x14ac:dyDescent="0.25">
      <c r="A709" t="s">
        <v>2937</v>
      </c>
      <c r="B709">
        <v>4.2833300000000003</v>
      </c>
      <c r="C709">
        <v>3.5101292540000002</v>
      </c>
      <c r="D709">
        <v>3.3842460330000002</v>
      </c>
      <c r="E709">
        <v>3.2966856390000001</v>
      </c>
      <c r="F709">
        <v>3.3774154680000001</v>
      </c>
      <c r="G709">
        <v>3.675207581</v>
      </c>
      <c r="H709">
        <v>3.5878356624999999</v>
      </c>
      <c r="I709">
        <v>3.2966295470000002</v>
      </c>
      <c r="J709">
        <v>3.64104275</v>
      </c>
      <c r="K709">
        <v>3.0909206330000001</v>
      </c>
      <c r="L709">
        <v>3.0656621390000001</v>
      </c>
      <c r="M709">
        <v>3.2022797440000002</v>
      </c>
      <c r="N709">
        <v>3.0653210460000002</v>
      </c>
      <c r="O709">
        <v>3.3440605630000002</v>
      </c>
      <c r="P709">
        <v>3.3521204099999999</v>
      </c>
      <c r="Q709">
        <v>3.4597977150000001</v>
      </c>
      <c r="R709">
        <v>3.388675192</v>
      </c>
      <c r="S709">
        <v>3.3950367479999999</v>
      </c>
      <c r="T709">
        <v>3.3950367479999999</v>
      </c>
      <c r="U709">
        <v>3.30804860292</v>
      </c>
    </row>
    <row r="710" spans="1:21" x14ac:dyDescent="0.25">
      <c r="A710" t="s">
        <v>893</v>
      </c>
      <c r="B710">
        <v>3.08908</v>
      </c>
      <c r="C710">
        <v>2.3420392759999999</v>
      </c>
      <c r="D710">
        <v>2.327012356</v>
      </c>
      <c r="E710">
        <v>2.3482366059999999</v>
      </c>
      <c r="F710">
        <v>2.3200095799999998</v>
      </c>
      <c r="G710">
        <v>2.3251267059999998</v>
      </c>
      <c r="H710">
        <v>2.4585840873299998</v>
      </c>
      <c r="I710">
        <v>2.0532596700000001</v>
      </c>
      <c r="J710">
        <v>2.196253681</v>
      </c>
      <c r="K710">
        <v>2.1451790970000002</v>
      </c>
      <c r="L710">
        <v>1.99017829</v>
      </c>
      <c r="M710">
        <v>2.1527422430000001</v>
      </c>
      <c r="N710">
        <v>1.8670719140000001</v>
      </c>
      <c r="O710">
        <v>2.1554273070000001</v>
      </c>
      <c r="P710">
        <v>2.1981681960000001</v>
      </c>
      <c r="Q710">
        <v>2.3830473890000001</v>
      </c>
      <c r="R710">
        <v>2.2172609830000001</v>
      </c>
      <c r="S710">
        <v>2.3625192620000002</v>
      </c>
      <c r="T710">
        <v>2.4246426470000002</v>
      </c>
      <c r="U710">
        <v>2.1788125565800001</v>
      </c>
    </row>
    <row r="711" spans="1:21" x14ac:dyDescent="0.25">
      <c r="A711" t="s">
        <v>662</v>
      </c>
      <c r="B711">
        <v>4.5153600000000003</v>
      </c>
      <c r="C711">
        <v>3.74143655</v>
      </c>
      <c r="D711">
        <v>3.911430094</v>
      </c>
      <c r="E711">
        <v>3.809265313</v>
      </c>
      <c r="F711">
        <v>3.8665307420000001</v>
      </c>
      <c r="G711">
        <v>3.8136022619999999</v>
      </c>
      <c r="H711">
        <v>3.9429374935000001</v>
      </c>
      <c r="I711">
        <v>3.846248584</v>
      </c>
      <c r="J711">
        <v>3.4549753910000001</v>
      </c>
      <c r="K711">
        <v>3.635025991</v>
      </c>
      <c r="L711">
        <v>3.4546370660000001</v>
      </c>
      <c r="M711">
        <v>3.5732956840000001</v>
      </c>
      <c r="N711">
        <v>3.7900472160000001</v>
      </c>
      <c r="O711">
        <v>3.7756780289999998</v>
      </c>
      <c r="P711">
        <v>3.4820842860000001</v>
      </c>
      <c r="Q711">
        <v>3.9227360020000002</v>
      </c>
      <c r="R711">
        <v>3.7330277019999998</v>
      </c>
      <c r="S711">
        <v>3.497318951</v>
      </c>
      <c r="T711">
        <v>3.7940016640000001</v>
      </c>
      <c r="U711">
        <v>3.6632563805</v>
      </c>
    </row>
    <row r="712" spans="1:21" x14ac:dyDescent="0.25">
      <c r="A712" t="s">
        <v>1844</v>
      </c>
      <c r="B712">
        <v>4.3073699999999997</v>
      </c>
      <c r="C712">
        <v>3.8123615900000001</v>
      </c>
      <c r="D712">
        <v>4.0975985069999998</v>
      </c>
      <c r="E712">
        <v>4.0334021130000002</v>
      </c>
      <c r="F712">
        <v>3.7683683549999998</v>
      </c>
      <c r="G712">
        <v>4.0729390600000004</v>
      </c>
      <c r="H712">
        <v>4.0153399375000003</v>
      </c>
      <c r="I712">
        <v>3.5977138960000001</v>
      </c>
      <c r="J712">
        <v>3.606506735</v>
      </c>
      <c r="K712">
        <v>3.477084514</v>
      </c>
      <c r="L712">
        <v>3.4699666680000001</v>
      </c>
      <c r="M712">
        <v>3.4437835469999998</v>
      </c>
      <c r="N712">
        <v>3.61750493</v>
      </c>
      <c r="O712">
        <v>3.7003912369999998</v>
      </c>
      <c r="P712">
        <v>3.8544870470000001</v>
      </c>
      <c r="Q712">
        <v>4.2427612440000004</v>
      </c>
      <c r="R712">
        <v>3.8203179459999999</v>
      </c>
      <c r="S712">
        <v>4.0698679809999998</v>
      </c>
      <c r="T712">
        <v>3.9276436010000002</v>
      </c>
      <c r="U712">
        <v>3.7356691121700001</v>
      </c>
    </row>
    <row r="713" spans="1:21" x14ac:dyDescent="0.25">
      <c r="A713" t="s">
        <v>1599</v>
      </c>
      <c r="B713">
        <v>4.8717800000000002</v>
      </c>
      <c r="C713">
        <v>4.1391685799999998</v>
      </c>
      <c r="D713">
        <v>4.356636999</v>
      </c>
      <c r="E713">
        <v>4.4338154980000004</v>
      </c>
      <c r="F713">
        <v>4.1909389690000003</v>
      </c>
      <c r="G713">
        <v>4.1413513960000001</v>
      </c>
      <c r="H713">
        <v>4.3556152403299997</v>
      </c>
      <c r="I713">
        <v>4.194545647</v>
      </c>
      <c r="J713">
        <v>4.3468714359999998</v>
      </c>
      <c r="K713">
        <v>3.7701162859999999</v>
      </c>
      <c r="L713">
        <v>3.755651415</v>
      </c>
      <c r="M713">
        <v>4.1190124729999997</v>
      </c>
      <c r="N713">
        <v>3.9753294810000002</v>
      </c>
      <c r="O713">
        <v>4.1371892629999998</v>
      </c>
      <c r="P713">
        <v>3.8484897130000002</v>
      </c>
      <c r="Q713">
        <v>4.3932368869999996</v>
      </c>
      <c r="R713">
        <v>4.0533298760000003</v>
      </c>
      <c r="S713">
        <v>4.1230466760000004</v>
      </c>
      <c r="T713">
        <v>4.1958893120000003</v>
      </c>
      <c r="U713">
        <v>4.0760590387500004</v>
      </c>
    </row>
    <row r="714" spans="1:21" x14ac:dyDescent="0.25">
      <c r="A714" t="s">
        <v>3045</v>
      </c>
      <c r="B714">
        <v>7.0081100000000003</v>
      </c>
      <c r="C714">
        <v>6.2832014010000004</v>
      </c>
      <c r="D714">
        <v>6.029928935</v>
      </c>
      <c r="E714">
        <v>5.9896164289999998</v>
      </c>
      <c r="F714">
        <v>6.1008080500000004</v>
      </c>
      <c r="G714">
        <v>6.3720814179999996</v>
      </c>
      <c r="H714">
        <v>6.2972910388300001</v>
      </c>
      <c r="I714">
        <v>6.113689141</v>
      </c>
      <c r="J714">
        <v>5.9822847790000004</v>
      </c>
      <c r="K714">
        <v>5.9449215840000003</v>
      </c>
      <c r="L714">
        <v>5.6618193379999999</v>
      </c>
      <c r="M714">
        <v>5.8645143940000004</v>
      </c>
      <c r="N714">
        <v>5.999651772</v>
      </c>
      <c r="O714">
        <v>6.1710217309999997</v>
      </c>
      <c r="P714">
        <v>6.0608030030000002</v>
      </c>
      <c r="Q714">
        <v>6.1462811630000003</v>
      </c>
      <c r="R714">
        <v>6.2699372609999999</v>
      </c>
      <c r="S714">
        <v>6.1088553440000002</v>
      </c>
      <c r="T714">
        <v>5.8934732920000004</v>
      </c>
      <c r="U714">
        <v>6.0181044001700004</v>
      </c>
    </row>
    <row r="715" spans="1:21" x14ac:dyDescent="0.25">
      <c r="A715" t="s">
        <v>192</v>
      </c>
      <c r="B715">
        <v>4.1888300000000003</v>
      </c>
      <c r="C715">
        <v>3.4887341699999999</v>
      </c>
      <c r="D715">
        <v>3.7630636559999999</v>
      </c>
      <c r="E715">
        <v>3.7203674069999999</v>
      </c>
      <c r="F715">
        <v>3.553467844</v>
      </c>
      <c r="G715">
        <v>3.612027565</v>
      </c>
      <c r="H715">
        <v>3.7210817736699999</v>
      </c>
      <c r="I715">
        <v>3.573033932</v>
      </c>
      <c r="J715">
        <v>3.4804620650000002</v>
      </c>
      <c r="K715">
        <v>3.1786407410000002</v>
      </c>
      <c r="L715">
        <v>3.174075438</v>
      </c>
      <c r="M715">
        <v>3.474873954</v>
      </c>
      <c r="N715">
        <v>3.5087273470000002</v>
      </c>
      <c r="O715">
        <v>3.3590057020000001</v>
      </c>
      <c r="P715">
        <v>3.3434616689999999</v>
      </c>
      <c r="Q715">
        <v>3.4503854450000002</v>
      </c>
      <c r="R715">
        <v>3.5194737090000001</v>
      </c>
      <c r="S715">
        <v>3.6991832109999998</v>
      </c>
      <c r="T715">
        <v>3.5478058959999998</v>
      </c>
      <c r="U715">
        <v>3.44242742575</v>
      </c>
    </row>
    <row r="716" spans="1:21" x14ac:dyDescent="0.25">
      <c r="A716" t="s">
        <v>2831</v>
      </c>
      <c r="B716">
        <v>8.1287199999999995</v>
      </c>
      <c r="C716">
        <v>7.2654661450000004</v>
      </c>
      <c r="D716">
        <v>7.0648442149999999</v>
      </c>
      <c r="E716">
        <v>7.1185539029999996</v>
      </c>
      <c r="F716">
        <v>7.3010362999999998</v>
      </c>
      <c r="G716">
        <v>7.0614967110000002</v>
      </c>
      <c r="H716">
        <v>7.3233528789999998</v>
      </c>
      <c r="I716">
        <v>7.2224390359999999</v>
      </c>
      <c r="J716">
        <v>7.093134804</v>
      </c>
      <c r="K716">
        <v>7.0702616989999996</v>
      </c>
      <c r="L716">
        <v>6.9145000909999998</v>
      </c>
      <c r="M716">
        <v>6.9645292660000004</v>
      </c>
      <c r="N716">
        <v>6.784656182</v>
      </c>
      <c r="O716">
        <v>7.1191879660000001</v>
      </c>
      <c r="P716">
        <v>7.0782480159999999</v>
      </c>
      <c r="Q716">
        <v>7.0222509310000003</v>
      </c>
      <c r="R716">
        <v>7.0674881379999999</v>
      </c>
      <c r="S716">
        <v>7.0112844230000002</v>
      </c>
      <c r="T716">
        <v>7.1895443529999996</v>
      </c>
      <c r="U716">
        <v>7.0447937420800004</v>
      </c>
    </row>
    <row r="717" spans="1:21" x14ac:dyDescent="0.25">
      <c r="A717" t="s">
        <v>2655</v>
      </c>
      <c r="B717">
        <v>6.3063799999999999</v>
      </c>
      <c r="C717">
        <v>5.4641866940000003</v>
      </c>
      <c r="D717">
        <v>5.6193206929999997</v>
      </c>
      <c r="E717">
        <v>5.4776267619999999</v>
      </c>
      <c r="F717">
        <v>5.462433324</v>
      </c>
      <c r="G717">
        <v>5.6798633729999999</v>
      </c>
      <c r="H717">
        <v>5.6683018076699998</v>
      </c>
      <c r="I717">
        <v>5.4154772419999997</v>
      </c>
      <c r="J717">
        <v>5.0676069930000001</v>
      </c>
      <c r="K717">
        <v>5.0918668450000002</v>
      </c>
      <c r="L717">
        <v>5.4028111909999996</v>
      </c>
      <c r="M717">
        <v>5.4028111909999996</v>
      </c>
      <c r="N717">
        <v>5.7018286969999998</v>
      </c>
      <c r="O717">
        <v>5.2837825619999998</v>
      </c>
      <c r="P717">
        <v>5.5678841239999999</v>
      </c>
      <c r="Q717">
        <v>5.5222667730000001</v>
      </c>
      <c r="R717">
        <v>5.6354689000000002</v>
      </c>
      <c r="S717">
        <v>5.3373960409999999</v>
      </c>
      <c r="T717">
        <v>5.2608085190000002</v>
      </c>
      <c r="U717">
        <v>5.3908340898300002</v>
      </c>
    </row>
    <row r="718" spans="1:21" x14ac:dyDescent="0.25">
      <c r="A718" t="s">
        <v>439</v>
      </c>
      <c r="B718">
        <v>2.9615</v>
      </c>
      <c r="C718">
        <v>2.186918753</v>
      </c>
      <c r="D718">
        <v>2.1256822419999999</v>
      </c>
      <c r="E718">
        <v>2.171584019</v>
      </c>
      <c r="F718">
        <v>2.0812216690000001</v>
      </c>
      <c r="G718">
        <v>2.2113148549999999</v>
      </c>
      <c r="H718">
        <v>2.2897035896700002</v>
      </c>
      <c r="I718">
        <v>2.0924565419999999</v>
      </c>
      <c r="J718">
        <v>2.1160201609999998</v>
      </c>
      <c r="K718">
        <v>2.0842097910000001</v>
      </c>
      <c r="L718">
        <v>1.9468242499999999</v>
      </c>
      <c r="M718">
        <v>2.128521122</v>
      </c>
      <c r="N718">
        <v>2.128521122</v>
      </c>
      <c r="O718">
        <v>1.9130270899999999</v>
      </c>
      <c r="P718">
        <v>2.0059706909999999</v>
      </c>
      <c r="Q718">
        <v>1.851392763</v>
      </c>
      <c r="R718">
        <v>1.9611499130000001</v>
      </c>
      <c r="S718">
        <v>1.914650258</v>
      </c>
      <c r="T718">
        <v>2.006340373</v>
      </c>
      <c r="U718">
        <v>2.0124236729999998</v>
      </c>
    </row>
    <row r="719" spans="1:21" x14ac:dyDescent="0.25">
      <c r="A719" t="s">
        <v>3717</v>
      </c>
      <c r="B719">
        <v>5.0539300000000003</v>
      </c>
      <c r="C719">
        <v>4.3857888620000001</v>
      </c>
      <c r="D719">
        <v>4.2143597379999997</v>
      </c>
      <c r="E719">
        <v>4.3513796510000002</v>
      </c>
      <c r="F719">
        <v>4.2972518290000004</v>
      </c>
      <c r="G719">
        <v>4.2509801610000002</v>
      </c>
      <c r="H719">
        <v>4.4256150401700003</v>
      </c>
      <c r="I719">
        <v>4.0882454040000002</v>
      </c>
      <c r="J719">
        <v>4.231318237</v>
      </c>
      <c r="K719">
        <v>3.747184259</v>
      </c>
      <c r="L719">
        <v>3.9420519619999999</v>
      </c>
      <c r="M719">
        <v>3.8718114450000001</v>
      </c>
      <c r="N719">
        <v>4.0685444930000001</v>
      </c>
      <c r="O719">
        <v>4.2377546500000003</v>
      </c>
      <c r="P719">
        <v>4.3152149550000001</v>
      </c>
      <c r="Q719">
        <v>4.3200820350000004</v>
      </c>
      <c r="R719">
        <v>4.0977068159999996</v>
      </c>
      <c r="S719">
        <v>4.3013768810000004</v>
      </c>
      <c r="T719">
        <v>4.5648579439999999</v>
      </c>
      <c r="U719">
        <v>4.1488457567500001</v>
      </c>
    </row>
    <row r="720" spans="1:21" x14ac:dyDescent="0.25">
      <c r="A720" t="s">
        <v>2169</v>
      </c>
      <c r="B720">
        <v>5.3286800000000003</v>
      </c>
      <c r="C720">
        <v>4.3532529130000004</v>
      </c>
      <c r="D720">
        <v>4.6751240730000001</v>
      </c>
      <c r="E720">
        <v>4.621360793</v>
      </c>
      <c r="F720">
        <v>4.4972056340000002</v>
      </c>
      <c r="G720">
        <v>4.4285053190000001</v>
      </c>
      <c r="H720">
        <v>4.650688122</v>
      </c>
      <c r="I720">
        <v>4.4067943630000004</v>
      </c>
      <c r="J720">
        <v>4.2106223869999999</v>
      </c>
      <c r="K720">
        <v>4.1008387280000003</v>
      </c>
      <c r="L720">
        <v>4.2584561159999996</v>
      </c>
      <c r="M720">
        <v>4.3810606139999999</v>
      </c>
      <c r="N720">
        <v>4.474928749</v>
      </c>
      <c r="O720">
        <v>4.2903975890000003</v>
      </c>
      <c r="P720">
        <v>4.2688525730000002</v>
      </c>
      <c r="Q720">
        <v>4.7083815839999996</v>
      </c>
      <c r="R720">
        <v>4.4764814980000001</v>
      </c>
      <c r="S720">
        <v>4.3921517059999999</v>
      </c>
      <c r="T720">
        <v>4.5185485429999996</v>
      </c>
      <c r="U720">
        <v>4.3739595375000002</v>
      </c>
    </row>
    <row r="721" spans="1:21" x14ac:dyDescent="0.25">
      <c r="A721" t="s">
        <v>1361</v>
      </c>
      <c r="B721">
        <v>4.2212699999999996</v>
      </c>
      <c r="C721">
        <v>3.6566038879999998</v>
      </c>
      <c r="D721">
        <v>3.6755534000000001</v>
      </c>
      <c r="E721">
        <v>3.6816940790000001</v>
      </c>
      <c r="F721">
        <v>3.494804711</v>
      </c>
      <c r="G721">
        <v>3.8302605230000002</v>
      </c>
      <c r="H721">
        <v>3.76003110017</v>
      </c>
      <c r="I721">
        <v>3.6523489470000001</v>
      </c>
      <c r="J721">
        <v>3.5530206350000002</v>
      </c>
      <c r="K721">
        <v>3.1239913499999998</v>
      </c>
      <c r="L721">
        <v>3.1232857420000002</v>
      </c>
      <c r="M721">
        <v>3.3385912310000001</v>
      </c>
      <c r="N721">
        <v>3.4221539590000001</v>
      </c>
      <c r="O721">
        <v>3.4130394979999998</v>
      </c>
      <c r="P721">
        <v>3.5414771049999998</v>
      </c>
      <c r="Q721">
        <v>3.7424027089999998</v>
      </c>
      <c r="R721">
        <v>3.5718081009999998</v>
      </c>
      <c r="S721">
        <v>3.7807703570000002</v>
      </c>
      <c r="T721">
        <v>3.548860855</v>
      </c>
      <c r="U721">
        <v>3.48431254075</v>
      </c>
    </row>
    <row r="722" spans="1:21" x14ac:dyDescent="0.25">
      <c r="A722" t="s">
        <v>13</v>
      </c>
      <c r="B722">
        <v>3.0420199999999999</v>
      </c>
      <c r="C722">
        <v>3.001957897</v>
      </c>
      <c r="D722">
        <v>2.651522452</v>
      </c>
      <c r="E722">
        <v>2.8963140219999999</v>
      </c>
      <c r="F722">
        <v>2.8238254</v>
      </c>
      <c r="G722">
        <v>2.772596193</v>
      </c>
      <c r="H722">
        <v>2.8647059939999999</v>
      </c>
      <c r="I722">
        <v>2.6115808660000002</v>
      </c>
      <c r="J722">
        <v>2.661800553</v>
      </c>
      <c r="K722">
        <v>2.2612541049999999</v>
      </c>
      <c r="L722">
        <v>2.365146771</v>
      </c>
      <c r="M722">
        <v>2.5089121720000001</v>
      </c>
      <c r="N722">
        <v>2.52718658</v>
      </c>
      <c r="O722">
        <v>2.5938045980000002</v>
      </c>
      <c r="P722">
        <v>2.6811367499999998</v>
      </c>
      <c r="Q722">
        <v>2.7796042669999999</v>
      </c>
      <c r="R722">
        <v>2.6641994630000001</v>
      </c>
      <c r="S722">
        <v>2.8060448849999999</v>
      </c>
      <c r="T722">
        <v>2.6083812669999999</v>
      </c>
      <c r="U722">
        <v>2.5890876897499999</v>
      </c>
    </row>
    <row r="723" spans="1:21" x14ac:dyDescent="0.25">
      <c r="A723" t="s">
        <v>2524</v>
      </c>
      <c r="B723">
        <v>6.9132999999999996</v>
      </c>
      <c r="C723">
        <v>6.1663917359999996</v>
      </c>
      <c r="D723">
        <v>6.1076172670000002</v>
      </c>
      <c r="E723">
        <v>6.193447302</v>
      </c>
      <c r="F723">
        <v>6.1020037340000002</v>
      </c>
      <c r="G723">
        <v>6.1062820760000003</v>
      </c>
      <c r="H723">
        <v>6.2648403525000003</v>
      </c>
      <c r="I723">
        <v>5.7249536900000004</v>
      </c>
      <c r="J723">
        <v>5.5965612839999999</v>
      </c>
      <c r="K723">
        <v>5.8372385290000004</v>
      </c>
      <c r="L723">
        <v>5.9796053450000004</v>
      </c>
      <c r="M723">
        <v>5.8748966039999999</v>
      </c>
      <c r="N723">
        <v>6.0940015550000002</v>
      </c>
      <c r="O723">
        <v>6.0327995620000001</v>
      </c>
      <c r="P723">
        <v>6.0758605430000001</v>
      </c>
      <c r="Q723">
        <v>6.0811630059999997</v>
      </c>
      <c r="R723">
        <v>6.1302877599999999</v>
      </c>
      <c r="S723">
        <v>6.2945397029999999</v>
      </c>
      <c r="T723">
        <v>6.1497556490000003</v>
      </c>
      <c r="U723">
        <v>5.9893052691699999</v>
      </c>
    </row>
    <row r="724" spans="1:21" x14ac:dyDescent="0.25">
      <c r="A724" t="s">
        <v>1189</v>
      </c>
      <c r="B724">
        <v>3.6255700000000002</v>
      </c>
      <c r="C724">
        <v>2.8903701000000002</v>
      </c>
      <c r="D724">
        <v>2.864992371</v>
      </c>
      <c r="E724">
        <v>2.961076405</v>
      </c>
      <c r="F724">
        <v>2.807086441</v>
      </c>
      <c r="G724">
        <v>2.8614533619999998</v>
      </c>
      <c r="H724">
        <v>3.0017581131700002</v>
      </c>
      <c r="I724">
        <v>2.6933387610000001</v>
      </c>
      <c r="J724">
        <v>2.8980948880000001</v>
      </c>
      <c r="K724">
        <v>2.4529750570000002</v>
      </c>
      <c r="L724">
        <v>2.6754044019999998</v>
      </c>
      <c r="M724">
        <v>2.4783897800000001</v>
      </c>
      <c r="N724">
        <v>2.5588545229999999</v>
      </c>
      <c r="O724">
        <v>2.855400446</v>
      </c>
      <c r="P724">
        <v>2.724808903</v>
      </c>
      <c r="Q724">
        <v>2.99525686</v>
      </c>
      <c r="R724">
        <v>2.8117185550000001</v>
      </c>
      <c r="S724">
        <v>2.7377536579999999</v>
      </c>
      <c r="T724">
        <v>2.8327339949999999</v>
      </c>
      <c r="U724">
        <v>2.72622748567</v>
      </c>
    </row>
    <row r="725" spans="1:21" x14ac:dyDescent="0.25">
      <c r="A725" t="s">
        <v>3964</v>
      </c>
      <c r="B725">
        <v>4.1709399999999999</v>
      </c>
      <c r="C725">
        <v>3.2037312880000002</v>
      </c>
      <c r="D725">
        <v>3.0665266309999999</v>
      </c>
      <c r="E725">
        <v>3.1895860420000002</v>
      </c>
      <c r="F725">
        <v>2.9532439610000001</v>
      </c>
      <c r="G725">
        <v>3.248272273</v>
      </c>
      <c r="H725">
        <v>3.30538336583</v>
      </c>
      <c r="I725">
        <v>2.9789749130000001</v>
      </c>
      <c r="J725">
        <v>3.0676937130000002</v>
      </c>
      <c r="K725">
        <v>3.2479682529999998</v>
      </c>
      <c r="L725">
        <v>2.8307080469999999</v>
      </c>
      <c r="M725">
        <v>3.0710844160000002</v>
      </c>
      <c r="N725">
        <v>3.0710844160000002</v>
      </c>
      <c r="O725">
        <v>3.0680878059999999</v>
      </c>
      <c r="P725">
        <v>3.0304060449999999</v>
      </c>
      <c r="Q725">
        <v>2.9761584249999999</v>
      </c>
      <c r="R725">
        <v>3.0040100280000002</v>
      </c>
      <c r="S725">
        <v>3.0529926029999999</v>
      </c>
      <c r="T725">
        <v>2.9604596449999998</v>
      </c>
      <c r="U725">
        <v>3.0299690258299998</v>
      </c>
    </row>
    <row r="726" spans="1:21" x14ac:dyDescent="0.25">
      <c r="A726" t="s">
        <v>612</v>
      </c>
      <c r="B726">
        <v>7.4647100000000002</v>
      </c>
      <c r="C726">
        <v>6.7798838190000001</v>
      </c>
      <c r="D726">
        <v>6.864894048</v>
      </c>
      <c r="E726">
        <v>6.613118794</v>
      </c>
      <c r="F726">
        <v>6.8692726300000002</v>
      </c>
      <c r="G726">
        <v>6.9822730320000002</v>
      </c>
      <c r="H726">
        <v>6.9290253871700003</v>
      </c>
      <c r="I726">
        <v>6.4538483199999996</v>
      </c>
      <c r="J726">
        <v>6.6796448030000004</v>
      </c>
      <c r="K726">
        <v>6.4885036779999998</v>
      </c>
      <c r="L726">
        <v>6.4783871079999997</v>
      </c>
      <c r="M726">
        <v>6.4513086299999998</v>
      </c>
      <c r="N726">
        <v>6.8123610640000001</v>
      </c>
      <c r="O726">
        <v>6.7719677469999997</v>
      </c>
      <c r="P726">
        <v>6.8859967610000004</v>
      </c>
      <c r="Q726">
        <v>6.7708999490000004</v>
      </c>
      <c r="R726">
        <v>6.7371021420000003</v>
      </c>
      <c r="S726">
        <v>6.7245236840000002</v>
      </c>
      <c r="T726">
        <v>6.5920286309999998</v>
      </c>
      <c r="U726">
        <v>6.6538810430800002</v>
      </c>
    </row>
    <row r="727" spans="1:21" x14ac:dyDescent="0.25">
      <c r="A727" t="s">
        <v>118</v>
      </c>
      <c r="B727">
        <v>3.6326000000000001</v>
      </c>
      <c r="C727">
        <v>3.3344972639999999</v>
      </c>
      <c r="D727">
        <v>3.3914730780000002</v>
      </c>
      <c r="E727">
        <v>3.312310831</v>
      </c>
      <c r="F727">
        <v>3.3040186729999999</v>
      </c>
      <c r="G727">
        <v>3.4913580519999998</v>
      </c>
      <c r="H727">
        <v>3.4110429830000002</v>
      </c>
      <c r="I727">
        <v>3.2040641779999999</v>
      </c>
      <c r="J727">
        <v>3.3629638100000001</v>
      </c>
      <c r="K727">
        <v>3.1542025260000002</v>
      </c>
      <c r="L727">
        <v>2.9005034379999999</v>
      </c>
      <c r="M727">
        <v>3.1556630650000002</v>
      </c>
      <c r="N727">
        <v>3.3629740099999998</v>
      </c>
      <c r="O727">
        <v>2.9792010480000002</v>
      </c>
      <c r="P727">
        <v>2.9713930400000002</v>
      </c>
      <c r="Q727">
        <v>3.463033469</v>
      </c>
      <c r="R727">
        <v>2.9083995819999999</v>
      </c>
      <c r="S727">
        <v>2.9463216779999999</v>
      </c>
      <c r="T727">
        <v>3.2284662960000001</v>
      </c>
      <c r="U727">
        <v>3.1364321783300002</v>
      </c>
    </row>
    <row r="728" spans="1:21" x14ac:dyDescent="0.25">
      <c r="A728" t="s">
        <v>702</v>
      </c>
      <c r="B728">
        <v>3.6761300000000001</v>
      </c>
      <c r="C728">
        <v>3.1803318950000001</v>
      </c>
      <c r="D728">
        <v>3.1349961569999998</v>
      </c>
      <c r="E728">
        <v>3.2191015639999998</v>
      </c>
      <c r="F728">
        <v>2.9510071500000001</v>
      </c>
      <c r="G728">
        <v>3.3031363680000001</v>
      </c>
      <c r="H728">
        <v>3.2441171889999998</v>
      </c>
      <c r="I728">
        <v>2.9003150930000001</v>
      </c>
      <c r="J728">
        <v>2.7345404109999998</v>
      </c>
      <c r="K728">
        <v>3.0155515749999999</v>
      </c>
      <c r="L728">
        <v>2.758023407</v>
      </c>
      <c r="M728">
        <v>2.6857365710000001</v>
      </c>
      <c r="N728">
        <v>2.9157271009999999</v>
      </c>
      <c r="O728">
        <v>3.1214918589999998</v>
      </c>
      <c r="P728">
        <v>3.1443160190000001</v>
      </c>
      <c r="Q728">
        <v>3.0778772029999999</v>
      </c>
      <c r="R728">
        <v>3.3519600380000001</v>
      </c>
      <c r="S728">
        <v>3.0078170929999999</v>
      </c>
      <c r="T728">
        <v>2.9240179500000001</v>
      </c>
      <c r="U728">
        <v>2.9697811933299998</v>
      </c>
    </row>
    <row r="729" spans="1:21" x14ac:dyDescent="0.25">
      <c r="A729" t="s">
        <v>2424</v>
      </c>
      <c r="B729">
        <v>5.9275399999999996</v>
      </c>
      <c r="C729">
        <v>5.0885761179999998</v>
      </c>
      <c r="D729">
        <v>5.0585778929999998</v>
      </c>
      <c r="E729">
        <v>5.0825307759999996</v>
      </c>
      <c r="F729">
        <v>4.9587544860000001</v>
      </c>
      <c r="G729">
        <v>5.1779074539999996</v>
      </c>
      <c r="H729">
        <v>5.21564778783</v>
      </c>
      <c r="I729">
        <v>4.9790694179999999</v>
      </c>
      <c r="J729">
        <v>5.0272867249999997</v>
      </c>
      <c r="K729">
        <v>4.6755698729999997</v>
      </c>
      <c r="L729">
        <v>4.8131129890000004</v>
      </c>
      <c r="M729">
        <v>4.7492196800000004</v>
      </c>
      <c r="N729">
        <v>4.9904833460000004</v>
      </c>
      <c r="O729">
        <v>4.964347568</v>
      </c>
      <c r="P729">
        <v>4.8171069109999998</v>
      </c>
      <c r="Q729">
        <v>5.1254982379999996</v>
      </c>
      <c r="R729">
        <v>4.9661287090000004</v>
      </c>
      <c r="S729">
        <v>4.9245479540000003</v>
      </c>
      <c r="T729">
        <v>5.2640260540000003</v>
      </c>
      <c r="U729">
        <v>4.9413664554199999</v>
      </c>
    </row>
    <row r="730" spans="1:21" x14ac:dyDescent="0.25">
      <c r="A730" t="s">
        <v>337</v>
      </c>
      <c r="B730">
        <v>4.2835799999999997</v>
      </c>
      <c r="C730">
        <v>3.8231147519999999</v>
      </c>
      <c r="D730">
        <v>3.5954172450000002</v>
      </c>
      <c r="E730">
        <v>3.7672258900000002</v>
      </c>
      <c r="F730">
        <v>3.720765375</v>
      </c>
      <c r="G730">
        <v>3.6495063559999998</v>
      </c>
      <c r="H730">
        <v>3.8066016029999998</v>
      </c>
      <c r="I730">
        <v>3.5144911080000001</v>
      </c>
      <c r="J730">
        <v>3.5144911080000001</v>
      </c>
      <c r="K730">
        <v>3.082760779</v>
      </c>
      <c r="L730">
        <v>3.5368198729999998</v>
      </c>
      <c r="M730">
        <v>3.5294750690000001</v>
      </c>
      <c r="N730">
        <v>3.651488053</v>
      </c>
      <c r="O730">
        <v>3.5432741320000001</v>
      </c>
      <c r="P730">
        <v>3.571158536</v>
      </c>
      <c r="Q730">
        <v>3.6404749540000001</v>
      </c>
      <c r="R730">
        <v>3.6133737080000001</v>
      </c>
      <c r="S730">
        <v>3.4242636260000001</v>
      </c>
      <c r="T730">
        <v>3.767800287</v>
      </c>
      <c r="U730">
        <v>3.5324892694200001</v>
      </c>
    </row>
    <row r="731" spans="1:21" x14ac:dyDescent="0.25">
      <c r="A731" t="s">
        <v>3471</v>
      </c>
      <c r="B731">
        <v>5.6060600000000003</v>
      </c>
      <c r="C731">
        <v>4.6130350250000003</v>
      </c>
      <c r="D731">
        <v>4.6349265920000002</v>
      </c>
      <c r="E731">
        <v>4.685275259</v>
      </c>
      <c r="F731">
        <v>4.520312766</v>
      </c>
      <c r="G731">
        <v>4.6583994569999998</v>
      </c>
      <c r="H731">
        <v>4.7863348498300002</v>
      </c>
      <c r="I731">
        <v>4.6710350380000003</v>
      </c>
      <c r="J731">
        <v>4.3875696260000003</v>
      </c>
      <c r="K731">
        <v>4.4469027609999996</v>
      </c>
      <c r="L731">
        <v>4.4867053270000001</v>
      </c>
      <c r="M731">
        <v>4.2610126060000004</v>
      </c>
      <c r="N731">
        <v>4.5668594929999999</v>
      </c>
      <c r="O731">
        <v>4.7190282610000001</v>
      </c>
      <c r="P731">
        <v>4.4361457350000002</v>
      </c>
      <c r="Q731">
        <v>4.4613834859999999</v>
      </c>
      <c r="R731">
        <v>4.5819297140000002</v>
      </c>
      <c r="S731">
        <v>4.4854318539999998</v>
      </c>
      <c r="T731">
        <v>4.6487759139999998</v>
      </c>
      <c r="U731">
        <v>4.5127316512500002</v>
      </c>
    </row>
    <row r="732" spans="1:21" x14ac:dyDescent="0.25">
      <c r="A732" t="s">
        <v>162</v>
      </c>
      <c r="B732">
        <v>3.10805</v>
      </c>
      <c r="C732">
        <v>2.682126555</v>
      </c>
      <c r="D732">
        <v>2.6879210800000002</v>
      </c>
      <c r="E732">
        <v>2.6449465220000001</v>
      </c>
      <c r="F732">
        <v>2.5858628800000001</v>
      </c>
      <c r="G732">
        <v>2.8259305690000001</v>
      </c>
      <c r="H732">
        <v>2.7558062676700001</v>
      </c>
      <c r="I732">
        <v>2.4928801639999998</v>
      </c>
      <c r="J732">
        <v>2.371260871</v>
      </c>
      <c r="K732">
        <v>2.3117754189999999</v>
      </c>
      <c r="L732">
        <v>2.5272393950000001</v>
      </c>
      <c r="M732">
        <v>2.1481252909999999</v>
      </c>
      <c r="N732">
        <v>2.256361767</v>
      </c>
      <c r="O732">
        <v>2.5239215119999998</v>
      </c>
      <c r="P732">
        <v>2.7569377500000001</v>
      </c>
      <c r="Q732">
        <v>2.6644007090000001</v>
      </c>
      <c r="R732">
        <v>2.5423593229999999</v>
      </c>
      <c r="S732">
        <v>2.5264236200000001</v>
      </c>
      <c r="T732">
        <v>2.6656970279999999</v>
      </c>
      <c r="U732">
        <v>2.4822819040800002</v>
      </c>
    </row>
    <row r="733" spans="1:21" x14ac:dyDescent="0.25">
      <c r="A733" t="s">
        <v>868</v>
      </c>
      <c r="B733">
        <v>6.4287900000000002</v>
      </c>
      <c r="C733">
        <v>5.540863195</v>
      </c>
      <c r="D733">
        <v>5.8550754989999998</v>
      </c>
      <c r="E733">
        <v>5.7131458410000002</v>
      </c>
      <c r="F733">
        <v>5.6581151580000002</v>
      </c>
      <c r="G733">
        <v>5.7221968179999996</v>
      </c>
      <c r="H733">
        <v>5.8196977518299997</v>
      </c>
      <c r="I733">
        <v>5.5466286680000003</v>
      </c>
      <c r="J733">
        <v>5.5295929990000001</v>
      </c>
      <c r="K733">
        <v>5.4405213760000004</v>
      </c>
      <c r="L733">
        <v>5.416108693</v>
      </c>
      <c r="M733">
        <v>5.2550011149999998</v>
      </c>
      <c r="N733">
        <v>5.5334632340000001</v>
      </c>
      <c r="O733">
        <v>5.4925368780000001</v>
      </c>
      <c r="P733">
        <v>5.6774685939999996</v>
      </c>
      <c r="Q733">
        <v>5.7124923440000002</v>
      </c>
      <c r="R733">
        <v>5.5100150640000001</v>
      </c>
      <c r="S733">
        <v>5.7451267340000003</v>
      </c>
      <c r="T733">
        <v>5.7045460190000004</v>
      </c>
      <c r="U733">
        <v>5.5469584765000004</v>
      </c>
    </row>
    <row r="734" spans="1:21" x14ac:dyDescent="0.25">
      <c r="A734" t="s">
        <v>3828</v>
      </c>
      <c r="B734">
        <v>6.72288</v>
      </c>
      <c r="C734">
        <v>5.8645772970000003</v>
      </c>
      <c r="D734">
        <v>5.8778334900000004</v>
      </c>
      <c r="E734">
        <v>5.6361213589999997</v>
      </c>
      <c r="F734">
        <v>6.0315445849999998</v>
      </c>
      <c r="G734">
        <v>5.9434385260000004</v>
      </c>
      <c r="H734">
        <v>6.0127325428300002</v>
      </c>
      <c r="I734">
        <v>5.5720989550000004</v>
      </c>
      <c r="J734">
        <v>5.5920917460000004</v>
      </c>
      <c r="K734">
        <v>6.0790704800000004</v>
      </c>
      <c r="L734">
        <v>5.6407539619999998</v>
      </c>
      <c r="M734">
        <v>5.5189479510000004</v>
      </c>
      <c r="N734">
        <v>5.7121392670000004</v>
      </c>
      <c r="O734">
        <v>5.6168170159999997</v>
      </c>
      <c r="P734">
        <v>6.013250964</v>
      </c>
      <c r="Q734">
        <v>5.7066364890000001</v>
      </c>
      <c r="R734">
        <v>5.8692194210000004</v>
      </c>
      <c r="S734">
        <v>5.7823262279999996</v>
      </c>
      <c r="T734">
        <v>5.7832888200000001</v>
      </c>
      <c r="U734">
        <v>5.7405534415800004</v>
      </c>
    </row>
    <row r="735" spans="1:21" x14ac:dyDescent="0.25">
      <c r="A735" t="s">
        <v>1444</v>
      </c>
      <c r="B735">
        <v>4.4678500000000003</v>
      </c>
      <c r="C735">
        <v>3.8067013379999999</v>
      </c>
      <c r="D735">
        <v>3.949520744</v>
      </c>
      <c r="E735">
        <v>3.8473247599999998</v>
      </c>
      <c r="F735">
        <v>3.7525323429999999</v>
      </c>
      <c r="G735">
        <v>4.0484506299999996</v>
      </c>
      <c r="H735">
        <v>3.9787299691700002</v>
      </c>
      <c r="I735">
        <v>3.7441218740000002</v>
      </c>
      <c r="J735">
        <v>3.7742801159999999</v>
      </c>
      <c r="K735">
        <v>3.5040511329999999</v>
      </c>
      <c r="L735">
        <v>3.651498186</v>
      </c>
      <c r="M735">
        <v>3.288404098</v>
      </c>
      <c r="N735">
        <v>3.5775008380000002</v>
      </c>
      <c r="O735">
        <v>3.672978192</v>
      </c>
      <c r="P735">
        <v>3.9146320989999999</v>
      </c>
      <c r="Q735">
        <v>3.925877442</v>
      </c>
      <c r="R735">
        <v>3.921748435</v>
      </c>
      <c r="S735">
        <v>3.5669601050000002</v>
      </c>
      <c r="T735">
        <v>3.9374291920000002</v>
      </c>
      <c r="U735">
        <v>3.7066234758299998</v>
      </c>
    </row>
    <row r="736" spans="1:21" x14ac:dyDescent="0.25">
      <c r="A736" t="s">
        <v>1107</v>
      </c>
      <c r="B736">
        <v>5.4473099999999999</v>
      </c>
      <c r="C736">
        <v>4.6625228490000001</v>
      </c>
      <c r="D736">
        <v>4.989315403</v>
      </c>
      <c r="E736">
        <v>4.7428452490000002</v>
      </c>
      <c r="F736">
        <v>4.7593913209999998</v>
      </c>
      <c r="G736">
        <v>4.9916468580000002</v>
      </c>
      <c r="H736">
        <v>4.9321719466699996</v>
      </c>
      <c r="I736">
        <v>4.6838925649999998</v>
      </c>
      <c r="J736">
        <v>4.5117234980000003</v>
      </c>
      <c r="K736">
        <v>4.525701314</v>
      </c>
      <c r="L736">
        <v>4.7007273959999996</v>
      </c>
      <c r="M736">
        <v>4.5873409120000002</v>
      </c>
      <c r="N736">
        <v>4.3534690700000001</v>
      </c>
      <c r="O736">
        <v>4.6732511499999996</v>
      </c>
      <c r="P736">
        <v>4.7523714589999999</v>
      </c>
      <c r="Q736">
        <v>4.9541008189999998</v>
      </c>
      <c r="R736">
        <v>4.9758144619999998</v>
      </c>
      <c r="S736">
        <v>4.6066246919999996</v>
      </c>
      <c r="T736">
        <v>4.5963342740000002</v>
      </c>
      <c r="U736">
        <v>4.6601126342499999</v>
      </c>
    </row>
    <row r="737" spans="1:21" x14ac:dyDescent="0.25">
      <c r="A737" t="s">
        <v>2093</v>
      </c>
      <c r="B737">
        <v>10.44483</v>
      </c>
      <c r="C737">
        <v>9.6101273900000006</v>
      </c>
      <c r="D737">
        <v>9.4404844370000003</v>
      </c>
      <c r="E737">
        <v>9.566344698</v>
      </c>
      <c r="F737">
        <v>9.5652142740000006</v>
      </c>
      <c r="G737">
        <v>9.4367399330000001</v>
      </c>
      <c r="H737">
        <v>9.6772901220000005</v>
      </c>
      <c r="I737">
        <v>9.4121272220000005</v>
      </c>
      <c r="J737">
        <v>9.4655646059999992</v>
      </c>
      <c r="K737">
        <v>9.3973959130000004</v>
      </c>
      <c r="L737">
        <v>9.4573735800000005</v>
      </c>
      <c r="M737">
        <v>9.3372522779999994</v>
      </c>
      <c r="N737">
        <v>9.3379218829999999</v>
      </c>
      <c r="O737">
        <v>9.5416182470000006</v>
      </c>
      <c r="P737">
        <v>9.4107546010000007</v>
      </c>
      <c r="Q737">
        <v>9.1648960580000001</v>
      </c>
      <c r="R737">
        <v>9.4413947870000001</v>
      </c>
      <c r="S737">
        <v>9.3061892880000006</v>
      </c>
      <c r="T737">
        <v>9.5939848300000001</v>
      </c>
      <c r="U737">
        <v>9.4055394410800002</v>
      </c>
    </row>
    <row r="738" spans="1:21" x14ac:dyDescent="0.25">
      <c r="A738" t="s">
        <v>285</v>
      </c>
      <c r="B738">
        <v>5.6284599999999996</v>
      </c>
      <c r="C738">
        <v>5.2892887530000001</v>
      </c>
      <c r="D738">
        <v>5.5556467659999997</v>
      </c>
      <c r="E738">
        <v>5.4487450199999996</v>
      </c>
      <c r="F738">
        <v>5.3013836799999998</v>
      </c>
      <c r="G738">
        <v>5.5412101910000002</v>
      </c>
      <c r="H738">
        <v>5.4607890683300004</v>
      </c>
      <c r="I738">
        <v>5.2383370659999997</v>
      </c>
      <c r="J738">
        <v>5.2755059229999999</v>
      </c>
      <c r="K738">
        <v>4.7975152909999998</v>
      </c>
      <c r="L738">
        <v>4.911325916</v>
      </c>
      <c r="M738">
        <v>4.898670289</v>
      </c>
      <c r="N738">
        <v>5.2086420740000001</v>
      </c>
      <c r="O738">
        <v>5.3995729150000003</v>
      </c>
      <c r="P738">
        <v>5.2492466579999997</v>
      </c>
      <c r="Q738">
        <v>5.3531393180000002</v>
      </c>
      <c r="R738">
        <v>5.1674490390000001</v>
      </c>
      <c r="S738">
        <v>5.3357959529999999</v>
      </c>
      <c r="T738">
        <v>5.4367638989999998</v>
      </c>
      <c r="U738">
        <v>5.1893303617499997</v>
      </c>
    </row>
    <row r="739" spans="1:21" x14ac:dyDescent="0.25">
      <c r="A739" t="s">
        <v>1067</v>
      </c>
      <c r="B739">
        <v>7.3948700000000001</v>
      </c>
      <c r="C739">
        <v>6.728149793</v>
      </c>
      <c r="D739">
        <v>6.7641270999999996</v>
      </c>
      <c r="E739">
        <v>6.849202333</v>
      </c>
      <c r="F739">
        <v>6.7619091979999997</v>
      </c>
      <c r="G739">
        <v>6.6232109579999996</v>
      </c>
      <c r="H739">
        <v>6.8535782303300001</v>
      </c>
      <c r="I739">
        <v>6.5175618310000001</v>
      </c>
      <c r="J739">
        <v>6.5255019599999997</v>
      </c>
      <c r="K739">
        <v>6.7092015480000002</v>
      </c>
      <c r="L739">
        <v>6.4384604599999999</v>
      </c>
      <c r="M739">
        <v>6.3343266439999999</v>
      </c>
      <c r="N739">
        <v>6.4359782350000003</v>
      </c>
      <c r="O739">
        <v>6.6146680670000002</v>
      </c>
      <c r="P739">
        <v>6.838629171</v>
      </c>
      <c r="Q739">
        <v>6.7410652510000002</v>
      </c>
      <c r="R739">
        <v>6.7581131760000002</v>
      </c>
      <c r="S739">
        <v>6.7750377909999999</v>
      </c>
      <c r="T739">
        <v>6.3011315220000004</v>
      </c>
      <c r="U739">
        <v>6.5824729713299996</v>
      </c>
    </row>
    <row r="740" spans="1:21" x14ac:dyDescent="0.25">
      <c r="A740" t="s">
        <v>4175</v>
      </c>
      <c r="B740">
        <v>9.4522600000000008</v>
      </c>
      <c r="C740">
        <v>8.5794702340000004</v>
      </c>
      <c r="D740">
        <v>8.2632704920000002</v>
      </c>
      <c r="E740">
        <v>8.5255792800000005</v>
      </c>
      <c r="F740">
        <v>8.4085369389999993</v>
      </c>
      <c r="G740">
        <v>8.3152673939999993</v>
      </c>
      <c r="H740">
        <v>8.5907307231699992</v>
      </c>
      <c r="I740">
        <v>8.3186090129999997</v>
      </c>
      <c r="J740">
        <v>8.3427772149999999</v>
      </c>
      <c r="K740">
        <v>8.3130648600000008</v>
      </c>
      <c r="L740">
        <v>8.3452689269999993</v>
      </c>
      <c r="M740">
        <v>8.3247609419999993</v>
      </c>
      <c r="N740">
        <v>8.2067512199999992</v>
      </c>
      <c r="O740">
        <v>8.5224549389999993</v>
      </c>
      <c r="P740">
        <v>8.1909997459999992</v>
      </c>
      <c r="Q740">
        <v>8.3504889290000008</v>
      </c>
      <c r="R740">
        <v>8.3585265470000003</v>
      </c>
      <c r="S740">
        <v>8.2430220690000002</v>
      </c>
      <c r="T740">
        <v>8.3218649970000005</v>
      </c>
      <c r="U740">
        <v>8.3198824503300006</v>
      </c>
    </row>
    <row r="741" spans="1:21" x14ac:dyDescent="0.25">
      <c r="A741" t="s">
        <v>1326</v>
      </c>
      <c r="B741">
        <v>10.242979999999999</v>
      </c>
      <c r="C741">
        <v>9.5551566809999997</v>
      </c>
      <c r="D741">
        <v>9.2634520390000006</v>
      </c>
      <c r="E741">
        <v>9.5438390959999992</v>
      </c>
      <c r="F741">
        <v>9.4227256260000001</v>
      </c>
      <c r="G741">
        <v>9.2617744989999995</v>
      </c>
      <c r="H741">
        <v>9.5483213234999997</v>
      </c>
      <c r="I741">
        <v>9.3883799420000003</v>
      </c>
      <c r="J741">
        <v>9.3771649999999998</v>
      </c>
      <c r="K741">
        <v>9.3846631370000004</v>
      </c>
      <c r="L741">
        <v>9.3080507249999993</v>
      </c>
      <c r="M741">
        <v>9.1780787109999995</v>
      </c>
      <c r="N741">
        <v>9.3090186429999999</v>
      </c>
      <c r="O741">
        <v>9.2126360750000007</v>
      </c>
      <c r="P741">
        <v>9.2738924839999992</v>
      </c>
      <c r="Q741">
        <v>9.3260006620000002</v>
      </c>
      <c r="R741">
        <v>9.2755319949999997</v>
      </c>
      <c r="S741">
        <v>9.2611711979999995</v>
      </c>
      <c r="T741">
        <v>9.0365760280000007</v>
      </c>
      <c r="U741">
        <v>9.2775970500000007</v>
      </c>
    </row>
    <row r="742" spans="1:21" x14ac:dyDescent="0.25">
      <c r="A742" t="s">
        <v>4170</v>
      </c>
      <c r="B742">
        <v>3.2000500000000001</v>
      </c>
      <c r="C742">
        <v>2.4451398559999999</v>
      </c>
      <c r="D742">
        <v>2.2164871349999999</v>
      </c>
      <c r="E742">
        <v>2.417601168</v>
      </c>
      <c r="F742">
        <v>2.29524229</v>
      </c>
      <c r="G742">
        <v>2.2670829600000002</v>
      </c>
      <c r="H742">
        <v>2.4736005681700002</v>
      </c>
      <c r="I742">
        <v>2.0828919689999998</v>
      </c>
      <c r="J742">
        <v>2.148611694</v>
      </c>
      <c r="K742">
        <v>2.018811822</v>
      </c>
      <c r="L742">
        <v>2.0396621499999998</v>
      </c>
      <c r="M742">
        <v>1.895584293</v>
      </c>
      <c r="N742">
        <v>2.1403790429999998</v>
      </c>
      <c r="O742">
        <v>2.4000914180000001</v>
      </c>
      <c r="P742">
        <v>2.2340092290000002</v>
      </c>
      <c r="Q742">
        <v>2.4312857710000002</v>
      </c>
      <c r="R742">
        <v>2.2878780590000001</v>
      </c>
      <c r="S742">
        <v>2.5011358979999998</v>
      </c>
      <c r="T742">
        <v>2.2574424610000001</v>
      </c>
      <c r="U742">
        <v>2.2031486505800002</v>
      </c>
    </row>
    <row r="743" spans="1:21" x14ac:dyDescent="0.25">
      <c r="A743" t="s">
        <v>3782</v>
      </c>
      <c r="B743">
        <v>3.2912300000000001</v>
      </c>
      <c r="C743">
        <v>2.4509743039999998</v>
      </c>
      <c r="D743">
        <v>2.2629255289999999</v>
      </c>
      <c r="E743">
        <v>2.3718959740000001</v>
      </c>
      <c r="F743">
        <v>2.457366795</v>
      </c>
      <c r="G743">
        <v>2.2279787080000002</v>
      </c>
      <c r="H743">
        <v>2.5103952183299998</v>
      </c>
      <c r="I743">
        <v>2.1912456900000001</v>
      </c>
      <c r="J743">
        <v>2.1180582330000002</v>
      </c>
      <c r="K743">
        <v>2.1975458269999999</v>
      </c>
      <c r="L743">
        <v>2.1483816650000001</v>
      </c>
      <c r="M743">
        <v>2.0946497549999998</v>
      </c>
      <c r="N743">
        <v>2.021888331</v>
      </c>
      <c r="O743">
        <v>2.2807660269999999</v>
      </c>
      <c r="P743">
        <v>2.2693565119999999</v>
      </c>
      <c r="Q743">
        <v>2.2879789389999998</v>
      </c>
      <c r="R743">
        <v>2.3990466449999999</v>
      </c>
      <c r="S743">
        <v>2.3133397640000002</v>
      </c>
      <c r="T743">
        <v>2.5600650690000002</v>
      </c>
      <c r="U743">
        <v>2.2401935380800002</v>
      </c>
    </row>
    <row r="744" spans="1:21" x14ac:dyDescent="0.25">
      <c r="A744" t="s">
        <v>3657</v>
      </c>
      <c r="B744">
        <v>3.3570099999999998</v>
      </c>
      <c r="C744">
        <v>2.383089096</v>
      </c>
      <c r="D744">
        <v>2.6233497830000001</v>
      </c>
      <c r="E744">
        <v>2.4183710920000001</v>
      </c>
      <c r="F744">
        <v>2.3458867560000001</v>
      </c>
      <c r="G744">
        <v>2.7455313210000001</v>
      </c>
      <c r="H744">
        <v>2.6455396746700002</v>
      </c>
      <c r="I744">
        <v>2.6077316800000001</v>
      </c>
      <c r="J744">
        <v>2.3943851120000001</v>
      </c>
      <c r="K744">
        <v>2.3433315260000001</v>
      </c>
      <c r="L744">
        <v>2.0882724779999999</v>
      </c>
      <c r="M744">
        <v>2.2850435189999998</v>
      </c>
      <c r="N744">
        <v>2.225352322</v>
      </c>
      <c r="O744">
        <v>2.284162223</v>
      </c>
      <c r="P744">
        <v>2.4913021660000001</v>
      </c>
      <c r="Q744">
        <v>2.4171847799999999</v>
      </c>
      <c r="R744">
        <v>2.4927098929999998</v>
      </c>
      <c r="S744">
        <v>2.2713340149999999</v>
      </c>
      <c r="T744">
        <v>2.6072452610000001</v>
      </c>
      <c r="U744">
        <v>2.3756712479200002</v>
      </c>
    </row>
    <row r="745" spans="1:21" x14ac:dyDescent="0.25">
      <c r="A745" t="s">
        <v>3587</v>
      </c>
      <c r="B745">
        <v>5.5738300000000001</v>
      </c>
      <c r="C745">
        <v>4.7566247300000004</v>
      </c>
      <c r="D745">
        <v>4.8699307789999997</v>
      </c>
      <c r="E745">
        <v>4.703418836</v>
      </c>
      <c r="F745">
        <v>4.7908616620000002</v>
      </c>
      <c r="G745">
        <v>4.9533889350000004</v>
      </c>
      <c r="H745">
        <v>4.9413424903300003</v>
      </c>
      <c r="I745">
        <v>4.793455164</v>
      </c>
      <c r="J745">
        <v>4.8481161699999999</v>
      </c>
      <c r="K745">
        <v>4.5520369299999999</v>
      </c>
      <c r="L745">
        <v>4.6855202540000001</v>
      </c>
      <c r="M745">
        <v>4.7703150760000002</v>
      </c>
      <c r="N745">
        <v>4.8924729339999997</v>
      </c>
      <c r="O745">
        <v>4.3708491470000004</v>
      </c>
      <c r="P745">
        <v>4.2229171049999996</v>
      </c>
      <c r="Q745">
        <v>4.8524231809999998</v>
      </c>
      <c r="R745">
        <v>4.779534763</v>
      </c>
      <c r="S745">
        <v>4.5549499090000003</v>
      </c>
      <c r="T745">
        <v>4.7359547600000003</v>
      </c>
      <c r="U745">
        <v>4.6715454494199999</v>
      </c>
    </row>
    <row r="746" spans="1:21" x14ac:dyDescent="0.25">
      <c r="A746" t="s">
        <v>634</v>
      </c>
      <c r="B746">
        <v>3.5373100000000002</v>
      </c>
      <c r="C746">
        <v>2.9443819339999999</v>
      </c>
      <c r="D746">
        <v>2.6152990030000001</v>
      </c>
      <c r="E746">
        <v>2.7688439520000001</v>
      </c>
      <c r="F746">
        <v>2.76462086</v>
      </c>
      <c r="G746">
        <v>2.7959910080000001</v>
      </c>
      <c r="H746">
        <v>2.9044077928299998</v>
      </c>
      <c r="I746">
        <v>2.567184385</v>
      </c>
      <c r="J746">
        <v>2.591657627</v>
      </c>
      <c r="K746">
        <v>2.552774393</v>
      </c>
      <c r="L746">
        <v>2.504979713</v>
      </c>
      <c r="M746">
        <v>2.6377287919999999</v>
      </c>
      <c r="N746">
        <v>2.6462579000000002</v>
      </c>
      <c r="O746">
        <v>2.4757577799999999</v>
      </c>
      <c r="P746">
        <v>2.6063315</v>
      </c>
      <c r="Q746">
        <v>2.7555865399999999</v>
      </c>
      <c r="R746">
        <v>2.7310660969999998</v>
      </c>
      <c r="S746">
        <v>2.7261098279999998</v>
      </c>
      <c r="T746">
        <v>2.8219798950000001</v>
      </c>
      <c r="U746">
        <v>2.6347845374999999</v>
      </c>
    </row>
    <row r="747" spans="1:21" x14ac:dyDescent="0.25">
      <c r="A747" t="s">
        <v>869</v>
      </c>
      <c r="B747">
        <v>6.6677799999999996</v>
      </c>
      <c r="C747">
        <v>6.2678320760000004</v>
      </c>
      <c r="D747">
        <v>5.9715633529999996</v>
      </c>
      <c r="E747">
        <v>6.3106409589999997</v>
      </c>
      <c r="F747">
        <v>6.0916831670000002</v>
      </c>
      <c r="G747">
        <v>5.9712154200000001</v>
      </c>
      <c r="H747">
        <v>6.2134524958300004</v>
      </c>
      <c r="I747">
        <v>6.1300249459999998</v>
      </c>
      <c r="J747">
        <v>5.9304555619999997</v>
      </c>
      <c r="K747">
        <v>5.8699826350000004</v>
      </c>
      <c r="L747">
        <v>5.9631758179999999</v>
      </c>
      <c r="M747">
        <v>5.7258840930000003</v>
      </c>
      <c r="N747">
        <v>5.7510032320000004</v>
      </c>
      <c r="O747">
        <v>5.9291617050000003</v>
      </c>
      <c r="P747">
        <v>6.0553727220000004</v>
      </c>
      <c r="Q747">
        <v>5.6567351190000004</v>
      </c>
      <c r="R747">
        <v>6.093344031</v>
      </c>
      <c r="S747">
        <v>5.951832306</v>
      </c>
      <c r="T747">
        <v>6.2772432079999998</v>
      </c>
      <c r="U747">
        <v>5.9445179480799997</v>
      </c>
    </row>
    <row r="748" spans="1:21" x14ac:dyDescent="0.25">
      <c r="A748" t="s">
        <v>527</v>
      </c>
      <c r="B748">
        <v>3.05423</v>
      </c>
      <c r="C748">
        <v>2.4581111170000001</v>
      </c>
      <c r="D748">
        <v>2.1957021879999998</v>
      </c>
      <c r="E748">
        <v>2.348903016</v>
      </c>
      <c r="F748">
        <v>2.3794931949999998</v>
      </c>
      <c r="G748">
        <v>2.239806137</v>
      </c>
      <c r="H748">
        <v>2.4460409421699998</v>
      </c>
      <c r="I748">
        <v>2.1617153629999999</v>
      </c>
      <c r="J748">
        <v>1.9423723799999999</v>
      </c>
      <c r="K748">
        <v>2.0282222139999999</v>
      </c>
      <c r="L748">
        <v>2.158352485</v>
      </c>
      <c r="M748">
        <v>2.0868149859999998</v>
      </c>
      <c r="N748">
        <v>2.158352485</v>
      </c>
      <c r="O748">
        <v>2.2097128270000002</v>
      </c>
      <c r="P748">
        <v>2.2593282179999998</v>
      </c>
      <c r="Q748">
        <v>2.2846213039999999</v>
      </c>
      <c r="R748">
        <v>2.2580829150000001</v>
      </c>
      <c r="S748">
        <v>2.3371488710000001</v>
      </c>
      <c r="T748">
        <v>2.2519205609999999</v>
      </c>
      <c r="U748">
        <v>2.1780537174200001</v>
      </c>
    </row>
    <row r="749" spans="1:21" x14ac:dyDescent="0.25">
      <c r="A749" t="s">
        <v>961</v>
      </c>
      <c r="B749">
        <v>3.2623099999999998</v>
      </c>
      <c r="C749">
        <v>2.4717986519999999</v>
      </c>
      <c r="D749">
        <v>2.6244173800000001</v>
      </c>
      <c r="E749">
        <v>2.6177175660000001</v>
      </c>
      <c r="F749">
        <v>2.517009549</v>
      </c>
      <c r="G749">
        <v>2.5145909579999999</v>
      </c>
      <c r="H749">
        <v>2.6679740175000002</v>
      </c>
      <c r="I749">
        <v>2.2036752399999999</v>
      </c>
      <c r="J749">
        <v>2.3353081840000001</v>
      </c>
      <c r="K749">
        <v>2.7284656250000001</v>
      </c>
      <c r="L749">
        <v>2.3536629009999999</v>
      </c>
      <c r="M749">
        <v>2.2669173410000001</v>
      </c>
      <c r="N749">
        <v>2.2116788060000001</v>
      </c>
      <c r="O749">
        <v>2.356111587</v>
      </c>
      <c r="P749">
        <v>2.494402402</v>
      </c>
      <c r="Q749">
        <v>2.5625540839999998</v>
      </c>
      <c r="R749">
        <v>2.3065088309999999</v>
      </c>
      <c r="S749">
        <v>2.5186823359999999</v>
      </c>
      <c r="T749">
        <v>2.462486905</v>
      </c>
      <c r="U749">
        <v>2.4000378535000002</v>
      </c>
    </row>
    <row r="750" spans="1:21" x14ac:dyDescent="0.25">
      <c r="A750" t="s">
        <v>3027</v>
      </c>
      <c r="B750">
        <v>3.88124</v>
      </c>
      <c r="C750">
        <v>3.2183109519999999</v>
      </c>
      <c r="D750">
        <v>2.8403591779999999</v>
      </c>
      <c r="E750">
        <v>2.903977115</v>
      </c>
      <c r="F750">
        <v>2.919331702</v>
      </c>
      <c r="G750">
        <v>3.2680606650000001</v>
      </c>
      <c r="H750">
        <v>3.1718799353299998</v>
      </c>
      <c r="I750">
        <v>2.9085876270000002</v>
      </c>
      <c r="J750">
        <v>2.9085876270000002</v>
      </c>
      <c r="K750">
        <v>2.807994941</v>
      </c>
      <c r="L750">
        <v>2.8233829039999998</v>
      </c>
      <c r="M750">
        <v>2.9658532320000002</v>
      </c>
      <c r="N750">
        <v>2.6425940589999999</v>
      </c>
      <c r="O750">
        <v>2.9582163760000002</v>
      </c>
      <c r="P750">
        <v>2.95552356</v>
      </c>
      <c r="Q750">
        <v>3.0718495450000001</v>
      </c>
      <c r="R750">
        <v>3.0772236390000001</v>
      </c>
      <c r="S750">
        <v>2.7975764870000002</v>
      </c>
      <c r="T750">
        <v>2.9389493550000001</v>
      </c>
      <c r="U750">
        <v>2.9046949460000002</v>
      </c>
    </row>
    <row r="751" spans="1:21" x14ac:dyDescent="0.25">
      <c r="A751" t="s">
        <v>2269</v>
      </c>
      <c r="B751">
        <v>7.4303800000000004</v>
      </c>
      <c r="C751">
        <v>6.6276207769999997</v>
      </c>
      <c r="D751">
        <v>6.4441504649999999</v>
      </c>
      <c r="E751">
        <v>6.5165852769999999</v>
      </c>
      <c r="F751">
        <v>6.5881618040000003</v>
      </c>
      <c r="G751">
        <v>6.4940088979999997</v>
      </c>
      <c r="H751">
        <v>6.68348453683</v>
      </c>
      <c r="I751">
        <v>6.3399856019999996</v>
      </c>
      <c r="J751">
        <v>6.300814312</v>
      </c>
      <c r="K751">
        <v>6.5824669489999996</v>
      </c>
      <c r="L751">
        <v>6.3403201180000002</v>
      </c>
      <c r="M751">
        <v>6.3275353900000004</v>
      </c>
      <c r="N751">
        <v>6.517881354</v>
      </c>
      <c r="O751">
        <v>6.5043502909999997</v>
      </c>
      <c r="P751">
        <v>6.427901028</v>
      </c>
      <c r="Q751">
        <v>6.4254646600000003</v>
      </c>
      <c r="R751">
        <v>6.509289925</v>
      </c>
      <c r="S751">
        <v>6.5507175799999997</v>
      </c>
      <c r="T751">
        <v>6.1693084740000002</v>
      </c>
      <c r="U751">
        <v>6.4163363069199999</v>
      </c>
    </row>
    <row r="752" spans="1:21" x14ac:dyDescent="0.25">
      <c r="A752" t="s">
        <v>2890</v>
      </c>
      <c r="B752">
        <v>3.0893299999999999</v>
      </c>
      <c r="C752">
        <v>2.4151135319999999</v>
      </c>
      <c r="D752">
        <v>2.409960543</v>
      </c>
      <c r="E752">
        <v>2.451602609</v>
      </c>
      <c r="F752">
        <v>2.3262331710000002</v>
      </c>
      <c r="G752">
        <v>2.4740322520000002</v>
      </c>
      <c r="H752">
        <v>2.5277120178299999</v>
      </c>
      <c r="I752">
        <v>2.354348061</v>
      </c>
      <c r="J752">
        <v>2.711246928</v>
      </c>
      <c r="K752">
        <v>2.2958111240000001</v>
      </c>
      <c r="L752">
        <v>2.3641238279999999</v>
      </c>
      <c r="M752">
        <v>2.3103690690000001</v>
      </c>
      <c r="N752">
        <v>2.3826132150000001</v>
      </c>
      <c r="O752">
        <v>2.0323461200000001</v>
      </c>
      <c r="P752">
        <v>2.100073128</v>
      </c>
      <c r="Q752">
        <v>2.0939487840000002</v>
      </c>
      <c r="R752">
        <v>2.4483114509999999</v>
      </c>
      <c r="S752">
        <v>2.115152401</v>
      </c>
      <c r="T752">
        <v>1.93395418</v>
      </c>
      <c r="U752">
        <v>2.2618581907499999</v>
      </c>
    </row>
    <row r="753" spans="1:21" x14ac:dyDescent="0.25">
      <c r="A753" t="s">
        <v>2226</v>
      </c>
      <c r="B753">
        <v>3.6683699999999999</v>
      </c>
      <c r="C753">
        <v>2.883846015</v>
      </c>
      <c r="D753">
        <v>2.771519337</v>
      </c>
      <c r="E753">
        <v>2.8715208560000001</v>
      </c>
      <c r="F753">
        <v>2.8993449770000002</v>
      </c>
      <c r="G753">
        <v>2.701206338</v>
      </c>
      <c r="H753">
        <v>2.9659679204999998</v>
      </c>
      <c r="I753">
        <v>2.6794921600000001</v>
      </c>
      <c r="J753">
        <v>2.6794921600000001</v>
      </c>
      <c r="K753">
        <v>2.6981487080000002</v>
      </c>
      <c r="L753">
        <v>2.5042723800000002</v>
      </c>
      <c r="M753">
        <v>2.5180168639999998</v>
      </c>
      <c r="N753">
        <v>2.5884437849999999</v>
      </c>
      <c r="O753">
        <v>2.7661510420000002</v>
      </c>
      <c r="P753">
        <v>2.6480385819999999</v>
      </c>
      <c r="Q753">
        <v>2.991222547</v>
      </c>
      <c r="R753">
        <v>2.73727718</v>
      </c>
      <c r="S753">
        <v>2.6881817809999999</v>
      </c>
      <c r="T753">
        <v>2.9075832089999998</v>
      </c>
      <c r="U753">
        <v>2.7005266998300002</v>
      </c>
    </row>
    <row r="754" spans="1:21" x14ac:dyDescent="0.25">
      <c r="A754" t="s">
        <v>2231</v>
      </c>
      <c r="B754">
        <v>4.4347799999999999</v>
      </c>
      <c r="C754">
        <v>3.7173485209999999</v>
      </c>
      <c r="D754">
        <v>3.8580926039999999</v>
      </c>
      <c r="E754">
        <v>3.8311700360000001</v>
      </c>
      <c r="F754">
        <v>3.6949853610000001</v>
      </c>
      <c r="G754">
        <v>3.8510048100000001</v>
      </c>
      <c r="H754">
        <v>3.8978968886700001</v>
      </c>
      <c r="I754">
        <v>3.7006991870000001</v>
      </c>
      <c r="J754">
        <v>3.5752139559999998</v>
      </c>
      <c r="K754">
        <v>3.2532935460000001</v>
      </c>
      <c r="L754">
        <v>3.4102273950000002</v>
      </c>
      <c r="M754">
        <v>3.400779419</v>
      </c>
      <c r="N754">
        <v>3.5655198750000001</v>
      </c>
      <c r="O754">
        <v>3.68447646</v>
      </c>
      <c r="P754">
        <v>3.822243501</v>
      </c>
      <c r="Q754">
        <v>3.9738102460000002</v>
      </c>
      <c r="R754">
        <v>3.8656819200000001</v>
      </c>
      <c r="S754">
        <v>3.6864237700000002</v>
      </c>
      <c r="T754">
        <v>3.6516945160000001</v>
      </c>
      <c r="U754">
        <v>3.63250531592</v>
      </c>
    </row>
    <row r="755" spans="1:21" x14ac:dyDescent="0.25">
      <c r="A755" t="s">
        <v>1674</v>
      </c>
      <c r="B755">
        <v>3.9579499999999999</v>
      </c>
      <c r="C755">
        <v>3.3138292800000002</v>
      </c>
      <c r="D755">
        <v>3.3402187489999999</v>
      </c>
      <c r="E755">
        <v>3.141268438</v>
      </c>
      <c r="F755">
        <v>3.4513213230000002</v>
      </c>
      <c r="G755">
        <v>3.394995609</v>
      </c>
      <c r="H755">
        <v>3.43326389983</v>
      </c>
      <c r="I755">
        <v>3.285123349</v>
      </c>
      <c r="J755">
        <v>3.1761918470000001</v>
      </c>
      <c r="K755">
        <v>3.1761918470000001</v>
      </c>
      <c r="L755">
        <v>3.1143722829999998</v>
      </c>
      <c r="M755">
        <v>2.6808411639999998</v>
      </c>
      <c r="N755">
        <v>2.9659835960000001</v>
      </c>
      <c r="O755">
        <v>3.277239985</v>
      </c>
      <c r="P755">
        <v>3.188512045</v>
      </c>
      <c r="Q755">
        <v>3.2745133420000001</v>
      </c>
      <c r="R755">
        <v>3.4392280839999998</v>
      </c>
      <c r="S755">
        <v>3.2375218929999998</v>
      </c>
      <c r="T755">
        <v>3.200385394</v>
      </c>
      <c r="U755">
        <v>3.16800873575</v>
      </c>
    </row>
    <row r="756" spans="1:21" x14ac:dyDescent="0.25">
      <c r="A756" t="s">
        <v>1860</v>
      </c>
      <c r="B756">
        <v>4.0295899999999998</v>
      </c>
      <c r="C756">
        <v>3.107327894</v>
      </c>
      <c r="D756">
        <v>3.3774337980000002</v>
      </c>
      <c r="E756">
        <v>3.2810396119999998</v>
      </c>
      <c r="F756">
        <v>3.1760520360000002</v>
      </c>
      <c r="G756">
        <v>3.2749415310000001</v>
      </c>
      <c r="H756">
        <v>3.3743974785000002</v>
      </c>
      <c r="I756">
        <v>3.187141794</v>
      </c>
      <c r="J756">
        <v>3.3146899959999998</v>
      </c>
      <c r="K756">
        <v>2.7922307489999998</v>
      </c>
      <c r="L756">
        <v>3.0245731880000002</v>
      </c>
      <c r="M756">
        <v>3.1456096750000002</v>
      </c>
      <c r="N756">
        <v>3.1456096750000002</v>
      </c>
      <c r="O756">
        <v>3.097854812</v>
      </c>
      <c r="P756">
        <v>2.8989337430000002</v>
      </c>
      <c r="Q756">
        <v>3.2669246240000001</v>
      </c>
      <c r="R756">
        <v>3.1556354729999998</v>
      </c>
      <c r="S756">
        <v>3.049432473</v>
      </c>
      <c r="T756">
        <v>3.2345752330000002</v>
      </c>
      <c r="U756">
        <v>3.10943428625</v>
      </c>
    </row>
    <row r="757" spans="1:21" x14ac:dyDescent="0.25">
      <c r="A757" t="s">
        <v>1099</v>
      </c>
      <c r="B757">
        <v>4.3609200000000001</v>
      </c>
      <c r="C757">
        <v>3.680073819</v>
      </c>
      <c r="D757">
        <v>3.7526541519999999</v>
      </c>
      <c r="E757">
        <v>3.6550894810000001</v>
      </c>
      <c r="F757">
        <v>3.6709886219999999</v>
      </c>
      <c r="G757">
        <v>3.8237413820000001</v>
      </c>
      <c r="H757">
        <v>3.8239112426699999</v>
      </c>
      <c r="I757">
        <v>3.6535747070000002</v>
      </c>
      <c r="J757">
        <v>3.6241694560000002</v>
      </c>
      <c r="K757">
        <v>3.3632977949999998</v>
      </c>
      <c r="L757">
        <v>3.2053235999999998</v>
      </c>
      <c r="M757">
        <v>3.365488939</v>
      </c>
      <c r="N757">
        <v>3.480169418</v>
      </c>
      <c r="O757">
        <v>3.6629645819999999</v>
      </c>
      <c r="P757">
        <v>3.7029653530000002</v>
      </c>
      <c r="Q757">
        <v>3.7619895510000001</v>
      </c>
      <c r="R757">
        <v>3.4707212329999999</v>
      </c>
      <c r="S757">
        <v>3.738775001</v>
      </c>
      <c r="T757">
        <v>3.6794532520000001</v>
      </c>
      <c r="U757">
        <v>3.5590744072499998</v>
      </c>
    </row>
    <row r="758" spans="1:21" x14ac:dyDescent="0.25">
      <c r="A758" t="s">
        <v>982</v>
      </c>
      <c r="B758">
        <v>9.5876099999999997</v>
      </c>
      <c r="C758">
        <v>8.8667540299999992</v>
      </c>
      <c r="D758">
        <v>8.815854646</v>
      </c>
      <c r="E758">
        <v>8.7977296460000005</v>
      </c>
      <c r="F758">
        <v>8.9020130169999998</v>
      </c>
      <c r="G758">
        <v>8.8199947919999993</v>
      </c>
      <c r="H758">
        <v>8.9649926885000006</v>
      </c>
      <c r="I758">
        <v>8.6717578310000007</v>
      </c>
      <c r="J758">
        <v>8.7434297839999999</v>
      </c>
      <c r="K758">
        <v>8.8660303989999996</v>
      </c>
      <c r="L758">
        <v>8.5682101819999996</v>
      </c>
      <c r="M758">
        <v>8.5783256479999999</v>
      </c>
      <c r="N758">
        <v>8.4386121840000001</v>
      </c>
      <c r="O758">
        <v>8.8150397690000002</v>
      </c>
      <c r="P758">
        <v>8.9212142219999997</v>
      </c>
      <c r="Q758">
        <v>8.6374234629999993</v>
      </c>
      <c r="R758">
        <v>8.8049737609999994</v>
      </c>
      <c r="S758">
        <v>8.7680848129999998</v>
      </c>
      <c r="T758">
        <v>8.5927788799999991</v>
      </c>
      <c r="U758">
        <v>8.7004900779999996</v>
      </c>
    </row>
    <row r="759" spans="1:21" x14ac:dyDescent="0.25">
      <c r="A759" t="s">
        <v>1876</v>
      </c>
      <c r="B759">
        <v>4.8814500000000001</v>
      </c>
      <c r="C759">
        <v>4.3622160140000004</v>
      </c>
      <c r="D759">
        <v>4.1705262349999996</v>
      </c>
      <c r="E759">
        <v>4.2801348199999998</v>
      </c>
      <c r="F759">
        <v>4.2656681460000003</v>
      </c>
      <c r="G759">
        <v>4.255824842</v>
      </c>
      <c r="H759">
        <v>4.3693033428300003</v>
      </c>
      <c r="I759">
        <v>4.0404647789999997</v>
      </c>
      <c r="J759">
        <v>4.2166943870000004</v>
      </c>
      <c r="K759">
        <v>4.1693642080000002</v>
      </c>
      <c r="L759">
        <v>3.863403505</v>
      </c>
      <c r="M759">
        <v>3.702542164</v>
      </c>
      <c r="N759">
        <v>4.1311177050000003</v>
      </c>
      <c r="O759">
        <v>4.0791597849999999</v>
      </c>
      <c r="P759">
        <v>4.0921536920000001</v>
      </c>
      <c r="Q759">
        <v>4.1800443310000004</v>
      </c>
      <c r="R759">
        <v>3.9510437970000001</v>
      </c>
      <c r="S759">
        <v>4.3775030849999998</v>
      </c>
      <c r="T759">
        <v>4.4577409269999997</v>
      </c>
      <c r="U759">
        <v>4.1051026970800004</v>
      </c>
    </row>
    <row r="760" spans="1:21" x14ac:dyDescent="0.25">
      <c r="A760" t="s">
        <v>79</v>
      </c>
      <c r="B760">
        <v>4.8261399999999997</v>
      </c>
      <c r="C760">
        <v>4.1972827300000004</v>
      </c>
      <c r="D760">
        <v>4.3883333660000003</v>
      </c>
      <c r="E760">
        <v>4.3726792650000004</v>
      </c>
      <c r="F760">
        <v>4.2693707879999998</v>
      </c>
      <c r="G760">
        <v>4.2460684200000003</v>
      </c>
      <c r="H760">
        <v>4.38331242817</v>
      </c>
      <c r="I760">
        <v>4.143243172</v>
      </c>
      <c r="J760">
        <v>4.362929243</v>
      </c>
      <c r="K760">
        <v>3.9641767290000001</v>
      </c>
      <c r="L760">
        <v>3.9250180760000002</v>
      </c>
      <c r="M760">
        <v>4.0206654970000004</v>
      </c>
      <c r="N760">
        <v>4.1271755710000004</v>
      </c>
      <c r="O760">
        <v>4.1437285270000004</v>
      </c>
      <c r="P760">
        <v>4.1459585600000004</v>
      </c>
      <c r="Q760">
        <v>4.1374313860000003</v>
      </c>
      <c r="R760">
        <v>4.1979831980000002</v>
      </c>
      <c r="S760">
        <v>4.0121340390000002</v>
      </c>
      <c r="T760">
        <v>4.2533312350000001</v>
      </c>
      <c r="U760">
        <v>4.1194812694199996</v>
      </c>
    </row>
    <row r="761" spans="1:21" x14ac:dyDescent="0.25">
      <c r="A761" t="s">
        <v>1827</v>
      </c>
      <c r="B761">
        <v>5.1200599999999996</v>
      </c>
      <c r="C761">
        <v>4.2347535350000003</v>
      </c>
      <c r="D761">
        <v>4.3217465209999997</v>
      </c>
      <c r="E761">
        <v>4.3118534799999999</v>
      </c>
      <c r="F761">
        <v>4.3235452350000001</v>
      </c>
      <c r="G761">
        <v>4.1768200310000001</v>
      </c>
      <c r="H761">
        <v>4.4147964670000004</v>
      </c>
      <c r="I761">
        <v>4.0510893020000003</v>
      </c>
      <c r="J761">
        <v>3.9140843410000001</v>
      </c>
      <c r="K761">
        <v>4.0818914399999997</v>
      </c>
      <c r="L761">
        <v>3.991593816</v>
      </c>
      <c r="M761">
        <v>4.0558725300000003</v>
      </c>
      <c r="N761">
        <v>4.1840887369999997</v>
      </c>
      <c r="O761">
        <v>4.2579410559999999</v>
      </c>
      <c r="P761">
        <v>4.2616342119999997</v>
      </c>
      <c r="Q761">
        <v>4.192873477</v>
      </c>
      <c r="R761">
        <v>4.3065130180000004</v>
      </c>
      <c r="S761">
        <v>4.2438071150000001</v>
      </c>
      <c r="T761">
        <v>4.2769386129999996</v>
      </c>
      <c r="U761">
        <v>4.1515273047500001</v>
      </c>
    </row>
    <row r="762" spans="1:21" x14ac:dyDescent="0.25">
      <c r="A762" t="s">
        <v>3160</v>
      </c>
      <c r="B762">
        <v>5.4757899999999999</v>
      </c>
      <c r="C762">
        <v>4.7326797789999997</v>
      </c>
      <c r="D762">
        <v>4.4707321159999998</v>
      </c>
      <c r="E762">
        <v>4.5604651430000001</v>
      </c>
      <c r="F762">
        <v>4.6650489830000001</v>
      </c>
      <c r="G762">
        <v>4.5722457680000002</v>
      </c>
      <c r="H762">
        <v>4.7461602981700004</v>
      </c>
      <c r="I762">
        <v>4.2701104900000004</v>
      </c>
      <c r="J762">
        <v>4.6002518139999999</v>
      </c>
      <c r="K762">
        <v>4.3425805369999999</v>
      </c>
      <c r="L762">
        <v>4.4647185790000004</v>
      </c>
      <c r="M762">
        <v>4.4819438170000003</v>
      </c>
      <c r="N762">
        <v>4.4768404459999998</v>
      </c>
      <c r="O762">
        <v>4.4126031469999996</v>
      </c>
      <c r="P762">
        <v>4.4905049220000004</v>
      </c>
      <c r="Q762">
        <v>4.5980818250000004</v>
      </c>
      <c r="R762">
        <v>4.8204464959999997</v>
      </c>
      <c r="S762">
        <v>4.3744070510000004</v>
      </c>
      <c r="T762">
        <v>4.4710063460000002</v>
      </c>
      <c r="U762">
        <v>4.4836246224999998</v>
      </c>
    </row>
    <row r="763" spans="1:21" x14ac:dyDescent="0.25">
      <c r="A763" t="s">
        <v>4086</v>
      </c>
      <c r="B763">
        <v>3.9370699999999998</v>
      </c>
      <c r="C763">
        <v>3.4719610310000002</v>
      </c>
      <c r="D763">
        <v>3.6439041300000001</v>
      </c>
      <c r="E763">
        <v>3.6161679879999999</v>
      </c>
      <c r="F763">
        <v>3.5516378579999999</v>
      </c>
      <c r="G763">
        <v>3.5216894509999999</v>
      </c>
      <c r="H763">
        <v>3.62373840967</v>
      </c>
      <c r="I763">
        <v>3.147040246</v>
      </c>
      <c r="J763">
        <v>3.1683314349999998</v>
      </c>
      <c r="K763">
        <v>2.9322610600000001</v>
      </c>
      <c r="L763">
        <v>3.484897777</v>
      </c>
      <c r="M763">
        <v>3.3889250519999998</v>
      </c>
      <c r="N763">
        <v>3.0841099120000002</v>
      </c>
      <c r="O763">
        <v>3.4619224110000002</v>
      </c>
      <c r="P763">
        <v>3.3565051380000002</v>
      </c>
      <c r="Q763">
        <v>3.2889577490000002</v>
      </c>
      <c r="R763">
        <v>3.4390404480000001</v>
      </c>
      <c r="S763">
        <v>3.6330325160000001</v>
      </c>
      <c r="T763">
        <v>3.969452333</v>
      </c>
      <c r="U763">
        <v>3.3628730064200001</v>
      </c>
    </row>
    <row r="764" spans="1:21" x14ac:dyDescent="0.25">
      <c r="A764" t="s">
        <v>1147</v>
      </c>
      <c r="B764">
        <v>4.5350299999999999</v>
      </c>
      <c r="C764">
        <v>3.8660927759999999</v>
      </c>
      <c r="D764">
        <v>3.746332953</v>
      </c>
      <c r="E764">
        <v>3.7684662210000002</v>
      </c>
      <c r="F764">
        <v>3.675814892</v>
      </c>
      <c r="G764">
        <v>3.9848427110000002</v>
      </c>
      <c r="H764">
        <v>3.9294299255</v>
      </c>
      <c r="I764">
        <v>3.4607799159999999</v>
      </c>
      <c r="J764">
        <v>3.8251338370000001</v>
      </c>
      <c r="K764">
        <v>3.6670398390000001</v>
      </c>
      <c r="L764">
        <v>3.684379104</v>
      </c>
      <c r="M764">
        <v>3.7858681430000001</v>
      </c>
      <c r="N764">
        <v>3.793576345</v>
      </c>
      <c r="O764">
        <v>3.5129764099999998</v>
      </c>
      <c r="P764">
        <v>3.647223651</v>
      </c>
      <c r="Q764">
        <v>3.6300237630000001</v>
      </c>
      <c r="R764">
        <v>3.769236775</v>
      </c>
      <c r="S764">
        <v>3.4478468069999999</v>
      </c>
      <c r="T764">
        <v>3.800630242</v>
      </c>
      <c r="U764">
        <v>3.6687262359999999</v>
      </c>
    </row>
    <row r="765" spans="1:21" x14ac:dyDescent="0.25">
      <c r="A765" t="s">
        <v>3691</v>
      </c>
      <c r="B765">
        <v>4.8207399999999998</v>
      </c>
      <c r="C765">
        <v>4.0611747129999998</v>
      </c>
      <c r="D765">
        <v>4.1865961699999996</v>
      </c>
      <c r="E765">
        <v>4.1771759389999996</v>
      </c>
      <c r="F765">
        <v>3.999038546</v>
      </c>
      <c r="G765">
        <v>4.2138384840000001</v>
      </c>
      <c r="H765">
        <v>4.2430939753299999</v>
      </c>
      <c r="I765">
        <v>4.0640788240000001</v>
      </c>
      <c r="J765">
        <v>4.0749201399999997</v>
      </c>
      <c r="K765">
        <v>3.5807073599999999</v>
      </c>
      <c r="L765">
        <v>3.7502954370000001</v>
      </c>
      <c r="M765">
        <v>3.9011507769999998</v>
      </c>
      <c r="N765">
        <v>4.1822001110000002</v>
      </c>
      <c r="O765">
        <v>3.844625148</v>
      </c>
      <c r="P765">
        <v>3.9666854050000002</v>
      </c>
      <c r="Q765">
        <v>4.4093324159999998</v>
      </c>
      <c r="R765">
        <v>3.9759021859999999</v>
      </c>
      <c r="S765">
        <v>3.935436197</v>
      </c>
      <c r="T765">
        <v>4.1075845859999998</v>
      </c>
      <c r="U765">
        <v>3.9827432155800002</v>
      </c>
    </row>
    <row r="766" spans="1:21" x14ac:dyDescent="0.25">
      <c r="A766" t="s">
        <v>509</v>
      </c>
      <c r="B766">
        <v>5.7716399999999997</v>
      </c>
      <c r="C766">
        <v>5.0486300770000003</v>
      </c>
      <c r="D766">
        <v>5.1351079200000003</v>
      </c>
      <c r="E766">
        <v>5.1230954369999999</v>
      </c>
      <c r="F766">
        <v>5.1474202760000001</v>
      </c>
      <c r="G766">
        <v>5.0056477050000003</v>
      </c>
      <c r="H766">
        <v>5.2052569025000004</v>
      </c>
      <c r="I766">
        <v>4.8527608740000003</v>
      </c>
      <c r="J766">
        <v>5.0520048930000003</v>
      </c>
      <c r="K766">
        <v>4.9579012279999999</v>
      </c>
      <c r="L766">
        <v>4.9247696809999999</v>
      </c>
      <c r="M766">
        <v>4.8801430669999997</v>
      </c>
      <c r="N766">
        <v>5.1149742480000002</v>
      </c>
      <c r="O766">
        <v>4.8762212399999996</v>
      </c>
      <c r="P766">
        <v>4.649163197</v>
      </c>
      <c r="Q766">
        <v>4.9729089809999998</v>
      </c>
      <c r="R766">
        <v>4.9114452220000002</v>
      </c>
      <c r="S766">
        <v>4.9982073089999997</v>
      </c>
      <c r="T766">
        <v>5.1496608869999996</v>
      </c>
      <c r="U766">
        <v>4.9450134022499999</v>
      </c>
    </row>
    <row r="767" spans="1:21" x14ac:dyDescent="0.25">
      <c r="A767" t="s">
        <v>543</v>
      </c>
      <c r="B767">
        <v>4.6390000000000002</v>
      </c>
      <c r="C767">
        <v>3.9270553669999999</v>
      </c>
      <c r="D767">
        <v>4.1797461089999999</v>
      </c>
      <c r="E767">
        <v>4.0222916370000004</v>
      </c>
      <c r="F767">
        <v>4.0573266639999996</v>
      </c>
      <c r="G767">
        <v>4.0949372579999999</v>
      </c>
      <c r="H767">
        <v>4.1533928391700004</v>
      </c>
      <c r="I767">
        <v>4.0459548249999999</v>
      </c>
      <c r="J767">
        <v>4.0746691889999997</v>
      </c>
      <c r="K767">
        <v>3.7391982000000001</v>
      </c>
      <c r="L767">
        <v>3.652079187</v>
      </c>
      <c r="M767">
        <v>3.749352214</v>
      </c>
      <c r="N767">
        <v>3.8588508130000001</v>
      </c>
      <c r="O767">
        <v>4.0378687180000004</v>
      </c>
      <c r="P767">
        <v>3.7187814600000002</v>
      </c>
      <c r="Q767">
        <v>4.0754153799999999</v>
      </c>
      <c r="R767">
        <v>3.8324301109999999</v>
      </c>
      <c r="S767">
        <v>4.0693001349999998</v>
      </c>
      <c r="T767">
        <v>3.869465312</v>
      </c>
      <c r="U767">
        <v>3.8936137953299998</v>
      </c>
    </row>
    <row r="768" spans="1:21" x14ac:dyDescent="0.25">
      <c r="A768" t="s">
        <v>1527</v>
      </c>
      <c r="B768">
        <v>3.70533</v>
      </c>
      <c r="C768">
        <v>2.8258881680000001</v>
      </c>
      <c r="D768">
        <v>3.3616316670000002</v>
      </c>
      <c r="E768">
        <v>3.0258278189999999</v>
      </c>
      <c r="F768">
        <v>3.0701842419999998</v>
      </c>
      <c r="G768">
        <v>3.2065679340000002</v>
      </c>
      <c r="H768">
        <v>3.1992383050000002</v>
      </c>
      <c r="I768">
        <v>2.9729849989999999</v>
      </c>
      <c r="J768">
        <v>3.0058627960000002</v>
      </c>
      <c r="K768">
        <v>2.7167419580000001</v>
      </c>
      <c r="L768">
        <v>2.8437072510000001</v>
      </c>
      <c r="M768">
        <v>2.9054657819999998</v>
      </c>
      <c r="N768">
        <v>2.9940967189999999</v>
      </c>
      <c r="O768">
        <v>2.7973557599999999</v>
      </c>
      <c r="P768">
        <v>2.8786443039999998</v>
      </c>
      <c r="Q768">
        <v>3.1773399310000001</v>
      </c>
      <c r="R768">
        <v>2.876317089</v>
      </c>
      <c r="S768">
        <v>2.8444134189999999</v>
      </c>
      <c r="T768">
        <v>3.2618694869999998</v>
      </c>
      <c r="U768">
        <v>2.9395666245799998</v>
      </c>
    </row>
    <row r="769" spans="1:21" x14ac:dyDescent="0.25">
      <c r="A769" t="s">
        <v>3753</v>
      </c>
      <c r="B769">
        <v>5.0678999999999998</v>
      </c>
      <c r="C769">
        <v>4.3079192209999997</v>
      </c>
      <c r="D769">
        <v>4.2804540150000001</v>
      </c>
      <c r="E769">
        <v>4.1774124869999998</v>
      </c>
      <c r="F769">
        <v>4.2493815379999997</v>
      </c>
      <c r="G769">
        <v>4.4693959330000004</v>
      </c>
      <c r="H769">
        <v>4.4254105323299999</v>
      </c>
      <c r="I769">
        <v>4.0604488730000003</v>
      </c>
      <c r="J769">
        <v>4.2037652550000004</v>
      </c>
      <c r="K769">
        <v>3.9909507249999998</v>
      </c>
      <c r="L769">
        <v>3.7431914929999999</v>
      </c>
      <c r="M769">
        <v>4.1586733699999998</v>
      </c>
      <c r="N769">
        <v>4.2100999899999998</v>
      </c>
      <c r="O769">
        <v>4.1617132899999998</v>
      </c>
      <c r="P769">
        <v>4.3618159250000001</v>
      </c>
      <c r="Q769">
        <v>4.3255807429999997</v>
      </c>
      <c r="R769">
        <v>4.2917797709999999</v>
      </c>
      <c r="S769">
        <v>4.0488721290000003</v>
      </c>
      <c r="T769">
        <v>4.4333080589999998</v>
      </c>
      <c r="U769">
        <v>4.1658499685799999</v>
      </c>
    </row>
    <row r="770" spans="1:21" x14ac:dyDescent="0.25">
      <c r="A770" t="s">
        <v>539</v>
      </c>
      <c r="B770">
        <v>3.3687100000000001</v>
      </c>
      <c r="C770">
        <v>2.9345976</v>
      </c>
      <c r="D770">
        <v>2.555154774</v>
      </c>
      <c r="E770">
        <v>2.644549874</v>
      </c>
      <c r="F770">
        <v>2.7688335400000001</v>
      </c>
      <c r="G770">
        <v>2.8242520980000001</v>
      </c>
      <c r="H770">
        <v>2.84934964767</v>
      </c>
      <c r="I770">
        <v>2.6025151389999999</v>
      </c>
      <c r="J770">
        <v>2.5101351709999999</v>
      </c>
      <c r="K770">
        <v>2.3708582499999999</v>
      </c>
      <c r="L770">
        <v>2.6322369079999999</v>
      </c>
      <c r="M770">
        <v>2.6508551420000002</v>
      </c>
      <c r="N770">
        <v>2.4872365099999998</v>
      </c>
      <c r="O770">
        <v>2.4376483750000002</v>
      </c>
      <c r="P770">
        <v>2.5515461620000002</v>
      </c>
      <c r="Q770">
        <v>2.649150976</v>
      </c>
      <c r="R770">
        <v>2.6208303540000002</v>
      </c>
      <c r="S770">
        <v>2.7473279060000002</v>
      </c>
      <c r="T770">
        <v>2.8254872529999999</v>
      </c>
      <c r="U770">
        <v>2.5904856788299999</v>
      </c>
    </row>
    <row r="771" spans="1:21" x14ac:dyDescent="0.25">
      <c r="A771" t="s">
        <v>1467</v>
      </c>
      <c r="B771">
        <v>4.4426800000000002</v>
      </c>
      <c r="C771">
        <v>3.6306410809999998</v>
      </c>
      <c r="D771">
        <v>3.9084488720000001</v>
      </c>
      <c r="E771">
        <v>3.656913694</v>
      </c>
      <c r="F771">
        <v>3.9105278210000001</v>
      </c>
      <c r="G771">
        <v>3.74576514</v>
      </c>
      <c r="H771">
        <v>3.8824961013300001</v>
      </c>
      <c r="I771">
        <v>3.6123824469999999</v>
      </c>
      <c r="J771">
        <v>3.70777739</v>
      </c>
      <c r="K771">
        <v>3.549060093</v>
      </c>
      <c r="L771">
        <v>3.5444066140000001</v>
      </c>
      <c r="M771">
        <v>3.3404165469999998</v>
      </c>
      <c r="N771">
        <v>3.8728267700000001</v>
      </c>
      <c r="O771">
        <v>3.7679373209999998</v>
      </c>
      <c r="P771">
        <v>3.502222996</v>
      </c>
      <c r="Q771">
        <v>3.7075563379999998</v>
      </c>
      <c r="R771">
        <v>3.5578644210000001</v>
      </c>
      <c r="S771">
        <v>3.837088965</v>
      </c>
      <c r="T771">
        <v>3.4870132680000001</v>
      </c>
      <c r="U771">
        <v>3.6238794308300002</v>
      </c>
    </row>
    <row r="772" spans="1:21" x14ac:dyDescent="0.25">
      <c r="A772" t="s">
        <v>2404</v>
      </c>
      <c r="B772">
        <v>4.9772999999999996</v>
      </c>
      <c r="C772">
        <v>4.7029381519999998</v>
      </c>
      <c r="D772">
        <v>4.8605519519999998</v>
      </c>
      <c r="E772">
        <v>5.011510726</v>
      </c>
      <c r="F772">
        <v>4.3962950850000002</v>
      </c>
      <c r="G772">
        <v>4.9618455929999996</v>
      </c>
      <c r="H772">
        <v>4.818406918</v>
      </c>
      <c r="I772">
        <v>4.5101144910000004</v>
      </c>
      <c r="J772">
        <v>4.6308251829999998</v>
      </c>
      <c r="K772">
        <v>4.1605654830000001</v>
      </c>
      <c r="L772">
        <v>4.2740575869999997</v>
      </c>
      <c r="M772">
        <v>4.2869552339999997</v>
      </c>
      <c r="N772">
        <v>4.7207023360000004</v>
      </c>
      <c r="O772">
        <v>4.6931136000000002</v>
      </c>
      <c r="P772">
        <v>4.6458047760000003</v>
      </c>
      <c r="Q772">
        <v>4.9440330279999998</v>
      </c>
      <c r="R772">
        <v>4.5793861830000004</v>
      </c>
      <c r="S772">
        <v>4.6980052969999999</v>
      </c>
      <c r="T772">
        <v>4.5740799230000002</v>
      </c>
      <c r="U772">
        <v>4.5598035934199999</v>
      </c>
    </row>
    <row r="773" spans="1:21" x14ac:dyDescent="0.25">
      <c r="A773" t="s">
        <v>2787</v>
      </c>
      <c r="B773">
        <v>3.6815799999999999</v>
      </c>
      <c r="C773">
        <v>2.9382781859999998</v>
      </c>
      <c r="D773">
        <v>3.2699352830000001</v>
      </c>
      <c r="E773">
        <v>3.1440501279999999</v>
      </c>
      <c r="F773">
        <v>3.2333227579999999</v>
      </c>
      <c r="G773">
        <v>2.9440145040000001</v>
      </c>
      <c r="H773">
        <v>3.2018634764999998</v>
      </c>
      <c r="I773">
        <v>2.996110904</v>
      </c>
      <c r="J773">
        <v>3.116942152</v>
      </c>
      <c r="K773">
        <v>2.688702148</v>
      </c>
      <c r="L773">
        <v>2.6646094709999999</v>
      </c>
      <c r="M773">
        <v>2.7290296500000002</v>
      </c>
      <c r="N773">
        <v>2.8116360829999998</v>
      </c>
      <c r="O773">
        <v>2.9958392279999999</v>
      </c>
      <c r="P773">
        <v>3.0265344769999998</v>
      </c>
      <c r="Q773">
        <v>3.0217936839999999</v>
      </c>
      <c r="R773">
        <v>2.9383293959999999</v>
      </c>
      <c r="S773">
        <v>2.9272245039999998</v>
      </c>
      <c r="T773">
        <v>3.4054634899999998</v>
      </c>
      <c r="U773">
        <v>2.9435179322499998</v>
      </c>
    </row>
    <row r="774" spans="1:21" x14ac:dyDescent="0.25">
      <c r="A774" t="s">
        <v>2453</v>
      </c>
      <c r="B774">
        <v>4.55166</v>
      </c>
      <c r="C774">
        <v>3.8553477260000002</v>
      </c>
      <c r="D774">
        <v>3.8976550209999998</v>
      </c>
      <c r="E774">
        <v>3.918754431</v>
      </c>
      <c r="F774">
        <v>3.7986096030000001</v>
      </c>
      <c r="G774">
        <v>3.919128873</v>
      </c>
      <c r="H774">
        <v>3.9901926090000002</v>
      </c>
      <c r="I774">
        <v>3.7580712379999999</v>
      </c>
      <c r="J774">
        <v>3.7580712379999999</v>
      </c>
      <c r="K774">
        <v>3.5745266450000002</v>
      </c>
      <c r="L774">
        <v>3.7215410269999998</v>
      </c>
      <c r="M774">
        <v>3.5805471369999999</v>
      </c>
      <c r="N774">
        <v>3.5418909570000001</v>
      </c>
      <c r="O774">
        <v>3.86163685</v>
      </c>
      <c r="P774">
        <v>3.4578777220000001</v>
      </c>
      <c r="Q774">
        <v>3.9717483339999999</v>
      </c>
      <c r="R774">
        <v>3.6330516020000001</v>
      </c>
      <c r="S774">
        <v>3.7643190600000001</v>
      </c>
      <c r="T774">
        <v>4.1617722439999998</v>
      </c>
      <c r="U774">
        <v>3.73208783783</v>
      </c>
    </row>
    <row r="775" spans="1:21" x14ac:dyDescent="0.25">
      <c r="A775" t="s">
        <v>44</v>
      </c>
      <c r="B775">
        <v>2.8220299999999998</v>
      </c>
      <c r="C775">
        <v>2.3683052889999998</v>
      </c>
      <c r="D775">
        <v>2.777541185</v>
      </c>
      <c r="E775">
        <v>2.4654044420000001</v>
      </c>
      <c r="F775">
        <v>2.6901826560000002</v>
      </c>
      <c r="G775">
        <v>2.5743385829999998</v>
      </c>
      <c r="H775">
        <v>2.6163003591699998</v>
      </c>
      <c r="I775">
        <v>2.2275274309999999</v>
      </c>
      <c r="J775">
        <v>2.3351911400000001</v>
      </c>
      <c r="K775">
        <v>2.3351911400000001</v>
      </c>
      <c r="L775">
        <v>2.2793277359999999</v>
      </c>
      <c r="M775">
        <v>2.0770467689999998</v>
      </c>
      <c r="N775">
        <v>2.3859652059999998</v>
      </c>
      <c r="O775">
        <v>2.4850299429999998</v>
      </c>
      <c r="P775">
        <v>2.4891011999999999</v>
      </c>
      <c r="Q775">
        <v>2.397404538</v>
      </c>
      <c r="R775">
        <v>2.6286270030000001</v>
      </c>
      <c r="S775">
        <v>2.3370372179999999</v>
      </c>
      <c r="T775">
        <v>2.3276714589999998</v>
      </c>
      <c r="U775">
        <v>2.3587600652499998</v>
      </c>
    </row>
    <row r="776" spans="1:21" x14ac:dyDescent="0.25">
      <c r="A776" t="s">
        <v>1743</v>
      </c>
      <c r="B776">
        <v>3.6442999999999999</v>
      </c>
      <c r="C776">
        <v>2.9121202149999998</v>
      </c>
      <c r="D776">
        <v>3.0554082820000001</v>
      </c>
      <c r="E776">
        <v>2.8805038930000002</v>
      </c>
      <c r="F776">
        <v>2.8605218190000001</v>
      </c>
      <c r="G776">
        <v>3.224499089</v>
      </c>
      <c r="H776">
        <v>3.0962255496700002</v>
      </c>
      <c r="I776">
        <v>2.9689617080000001</v>
      </c>
      <c r="J776">
        <v>3.0463029439999998</v>
      </c>
      <c r="K776">
        <v>2.519938094</v>
      </c>
      <c r="L776">
        <v>2.5980605259999998</v>
      </c>
      <c r="M776">
        <v>2.8356184120000001</v>
      </c>
      <c r="N776">
        <v>2.8381238080000002</v>
      </c>
      <c r="O776">
        <v>2.9752087650000001</v>
      </c>
      <c r="P776">
        <v>2.8545878610000002</v>
      </c>
      <c r="Q776">
        <v>3.0595381750000001</v>
      </c>
      <c r="R776">
        <v>2.7876873240000002</v>
      </c>
      <c r="S776">
        <v>2.7974001290000001</v>
      </c>
      <c r="T776">
        <v>2.7859673479999998</v>
      </c>
      <c r="U776">
        <v>2.83894959117</v>
      </c>
    </row>
    <row r="777" spans="1:21" x14ac:dyDescent="0.25">
      <c r="A777" t="s">
        <v>3632</v>
      </c>
      <c r="B777">
        <v>6.1879</v>
      </c>
      <c r="C777">
        <v>5.2155291090000002</v>
      </c>
      <c r="D777">
        <v>5.4608615660000002</v>
      </c>
      <c r="E777">
        <v>5.2181050889999998</v>
      </c>
      <c r="F777">
        <v>5.3352979740000004</v>
      </c>
      <c r="G777">
        <v>5.451636852</v>
      </c>
      <c r="H777">
        <v>5.4782217649999998</v>
      </c>
      <c r="I777">
        <v>5.2016676200000003</v>
      </c>
      <c r="J777">
        <v>5.1311938699999997</v>
      </c>
      <c r="K777">
        <v>5.1117445229999996</v>
      </c>
      <c r="L777">
        <v>5.2024229760000003</v>
      </c>
      <c r="M777">
        <v>4.925960441</v>
      </c>
      <c r="N777">
        <v>5.3472825960000003</v>
      </c>
      <c r="O777">
        <v>5.4218797649999999</v>
      </c>
      <c r="P777">
        <v>5.1266460839999999</v>
      </c>
      <c r="Q777">
        <v>5.4227240659999998</v>
      </c>
      <c r="R777">
        <v>5.1740935410000004</v>
      </c>
      <c r="S777">
        <v>5.3777836250000002</v>
      </c>
      <c r="T777">
        <v>5.2115727490000001</v>
      </c>
      <c r="U777">
        <v>5.22124765467</v>
      </c>
    </row>
    <row r="778" spans="1:21" x14ac:dyDescent="0.25">
      <c r="A778" t="s">
        <v>362</v>
      </c>
      <c r="B778">
        <v>2.8288000000000002</v>
      </c>
      <c r="C778">
        <v>2.8550352879999998</v>
      </c>
      <c r="D778">
        <v>2.310990146</v>
      </c>
      <c r="E778">
        <v>2.6176865130000002</v>
      </c>
      <c r="F778">
        <v>2.6407786010000001</v>
      </c>
      <c r="G778">
        <v>2.4959458780000001</v>
      </c>
      <c r="H778">
        <v>2.6248727376700001</v>
      </c>
      <c r="I778">
        <v>2.1633650100000001</v>
      </c>
      <c r="J778">
        <v>2.3296200749999998</v>
      </c>
      <c r="K778">
        <v>2.2954330660000002</v>
      </c>
      <c r="L778">
        <v>2.2408900599999999</v>
      </c>
      <c r="M778">
        <v>2.1265039799999998</v>
      </c>
      <c r="N778">
        <v>2.22161411</v>
      </c>
      <c r="O778">
        <v>2.4309919849999999</v>
      </c>
      <c r="P778">
        <v>2.3877974530000001</v>
      </c>
      <c r="Q778">
        <v>2.724491553</v>
      </c>
      <c r="R778">
        <v>2.5136019730000001</v>
      </c>
      <c r="S778">
        <v>2.4599339800000002</v>
      </c>
      <c r="T778">
        <v>2.5227650380000002</v>
      </c>
      <c r="U778">
        <v>2.3680840235799998</v>
      </c>
    </row>
    <row r="779" spans="1:21" x14ac:dyDescent="0.25">
      <c r="A779" t="s">
        <v>241</v>
      </c>
      <c r="B779">
        <v>3.2621199999999999</v>
      </c>
      <c r="C779">
        <v>2.9950906920000002</v>
      </c>
      <c r="D779">
        <v>2.772198881</v>
      </c>
      <c r="E779">
        <v>2.8258079390000002</v>
      </c>
      <c r="F779">
        <v>2.9455324759999999</v>
      </c>
      <c r="G779">
        <v>2.890063005</v>
      </c>
      <c r="H779">
        <v>2.9484688321700001</v>
      </c>
      <c r="I779">
        <v>2.6920414319999999</v>
      </c>
      <c r="J779">
        <v>2.5881442799999999</v>
      </c>
      <c r="K779">
        <v>2.3855286489999998</v>
      </c>
      <c r="L779">
        <v>2.4115386079999999</v>
      </c>
      <c r="M779">
        <v>2.636988433</v>
      </c>
      <c r="N779">
        <v>2.6909573189999998</v>
      </c>
      <c r="O779">
        <v>2.7700230490000002</v>
      </c>
      <c r="P779">
        <v>2.9090573989999999</v>
      </c>
      <c r="Q779">
        <v>2.7646129720000001</v>
      </c>
      <c r="R779">
        <v>2.6263181009999998</v>
      </c>
      <c r="S779">
        <v>2.9849368329999999</v>
      </c>
      <c r="T779">
        <v>2.8412784860000002</v>
      </c>
      <c r="U779">
        <v>2.69178546342</v>
      </c>
    </row>
    <row r="780" spans="1:21" x14ac:dyDescent="0.25">
      <c r="A780" t="s">
        <v>3911</v>
      </c>
      <c r="B780">
        <v>6.0710199999999999</v>
      </c>
      <c r="C780">
        <v>5.1243334300000001</v>
      </c>
      <c r="D780">
        <v>5.1765022319999998</v>
      </c>
      <c r="E780">
        <v>5.1362861349999998</v>
      </c>
      <c r="F780">
        <v>4.979570099</v>
      </c>
      <c r="G780">
        <v>5.3260427100000003</v>
      </c>
      <c r="H780">
        <v>5.30229243433</v>
      </c>
      <c r="I780">
        <v>5.0639684010000003</v>
      </c>
      <c r="J780">
        <v>5.3098063719999997</v>
      </c>
      <c r="K780">
        <v>5.0110487189999997</v>
      </c>
      <c r="L780">
        <v>4.9251419309999998</v>
      </c>
      <c r="M780">
        <v>5.10507578</v>
      </c>
      <c r="N780">
        <v>5.10507578</v>
      </c>
      <c r="O780">
        <v>4.9164765360000002</v>
      </c>
      <c r="P780">
        <v>5.0787277370000004</v>
      </c>
      <c r="Q780">
        <v>4.9251246709999998</v>
      </c>
      <c r="R780">
        <v>5.1521530159999998</v>
      </c>
      <c r="S780">
        <v>4.9987652550000004</v>
      </c>
      <c r="T780">
        <v>4.959220674</v>
      </c>
      <c r="U780">
        <v>5.0458820726700004</v>
      </c>
    </row>
    <row r="781" spans="1:21" x14ac:dyDescent="0.25">
      <c r="A781" t="s">
        <v>808</v>
      </c>
      <c r="B781">
        <v>2.8180900000000002</v>
      </c>
      <c r="C781">
        <v>2.5324059220000001</v>
      </c>
      <c r="D781">
        <v>2.1026659400000001</v>
      </c>
      <c r="E781">
        <v>2.2586438480000002</v>
      </c>
      <c r="F781">
        <v>2.1643367169999999</v>
      </c>
      <c r="G781">
        <v>2.5436487809999999</v>
      </c>
      <c r="H781">
        <v>2.4032985346700002</v>
      </c>
      <c r="I781">
        <v>2.114697396</v>
      </c>
      <c r="J781">
        <v>2.114697396</v>
      </c>
      <c r="K781">
        <v>1.8139680010000001</v>
      </c>
      <c r="L781">
        <v>1.974238148</v>
      </c>
      <c r="M781">
        <v>2.2813185499999999</v>
      </c>
      <c r="N781">
        <v>2.128296094</v>
      </c>
      <c r="O781">
        <v>2.0949009090000001</v>
      </c>
      <c r="P781">
        <v>2.3590075750000001</v>
      </c>
      <c r="Q781">
        <v>2.2817908610000002</v>
      </c>
      <c r="R781">
        <v>2.3013764110000001</v>
      </c>
      <c r="S781">
        <v>2.1455150399999998</v>
      </c>
      <c r="T781">
        <v>2.1563278939999999</v>
      </c>
      <c r="U781">
        <v>2.1471778562499999</v>
      </c>
    </row>
    <row r="782" spans="1:21" x14ac:dyDescent="0.25">
      <c r="A782" t="s">
        <v>2364</v>
      </c>
      <c r="B782">
        <v>8.2959899999999998</v>
      </c>
      <c r="C782">
        <v>7.5594841989999999</v>
      </c>
      <c r="D782">
        <v>7.6470610849999998</v>
      </c>
      <c r="E782">
        <v>7.7043409919999997</v>
      </c>
      <c r="F782">
        <v>7.4850916190000003</v>
      </c>
      <c r="G782">
        <v>7.6214140180000003</v>
      </c>
      <c r="H782">
        <v>7.7188969854999998</v>
      </c>
      <c r="I782">
        <v>7.722900944</v>
      </c>
      <c r="J782">
        <v>7.7101796509999998</v>
      </c>
      <c r="K782">
        <v>7.5522423300000003</v>
      </c>
      <c r="L782">
        <v>7.5120351339999996</v>
      </c>
      <c r="M782">
        <v>7.3487261000000004</v>
      </c>
      <c r="N782">
        <v>7.1405216920000001</v>
      </c>
      <c r="O782">
        <v>7.4229354729999999</v>
      </c>
      <c r="P782">
        <v>7.3222461809999997</v>
      </c>
      <c r="Q782">
        <v>7.7102149759999996</v>
      </c>
      <c r="R782">
        <v>7.3382131409999998</v>
      </c>
      <c r="S782">
        <v>7.3452276740000002</v>
      </c>
      <c r="T782">
        <v>7.434165814</v>
      </c>
      <c r="U782">
        <v>7.46330075917</v>
      </c>
    </row>
    <row r="783" spans="1:21" x14ac:dyDescent="0.25">
      <c r="A783" t="s">
        <v>570</v>
      </c>
      <c r="B783">
        <v>4.6594600000000002</v>
      </c>
      <c r="C783">
        <v>4.0337460490000003</v>
      </c>
      <c r="D783">
        <v>4.0337460490000003</v>
      </c>
      <c r="E783">
        <v>4.1644543790000004</v>
      </c>
      <c r="F783">
        <v>4.0997469600000001</v>
      </c>
      <c r="G783">
        <v>3.837127159</v>
      </c>
      <c r="H783">
        <v>4.1380467660000004</v>
      </c>
      <c r="I783">
        <v>3.9249825309999999</v>
      </c>
      <c r="J783">
        <v>3.9249825309999999</v>
      </c>
      <c r="K783">
        <v>3.6054630849999998</v>
      </c>
      <c r="L783">
        <v>3.6972755670000002</v>
      </c>
      <c r="M783">
        <v>3.8544006839999998</v>
      </c>
      <c r="N783">
        <v>3.929291895</v>
      </c>
      <c r="O783">
        <v>3.9028593919999999</v>
      </c>
      <c r="P783">
        <v>3.9314826279999999</v>
      </c>
      <c r="Q783">
        <v>3.8811464779999998</v>
      </c>
      <c r="R783">
        <v>4.1543022260000004</v>
      </c>
      <c r="S783">
        <v>3.9021075609999998</v>
      </c>
      <c r="T783">
        <v>3.8869287109999999</v>
      </c>
      <c r="U783">
        <v>3.8829352740799998</v>
      </c>
    </row>
    <row r="784" spans="1:21" x14ac:dyDescent="0.25">
      <c r="A784" t="s">
        <v>2549</v>
      </c>
      <c r="B784">
        <v>3.9375100000000001</v>
      </c>
      <c r="C784">
        <v>3.2049460609999998</v>
      </c>
      <c r="D784">
        <v>3.368559173</v>
      </c>
      <c r="E784">
        <v>3.453695234</v>
      </c>
      <c r="F784">
        <v>3.1603631390000002</v>
      </c>
      <c r="G784">
        <v>3.2569291890000001</v>
      </c>
      <c r="H784">
        <v>3.3970004660000002</v>
      </c>
      <c r="I784">
        <v>3.3823845210000001</v>
      </c>
      <c r="J784">
        <v>3.2514103410000001</v>
      </c>
      <c r="K784">
        <v>2.8778479890000002</v>
      </c>
      <c r="L784">
        <v>2.9871721450000002</v>
      </c>
      <c r="M784">
        <v>2.8624374879999999</v>
      </c>
      <c r="N784">
        <v>3.0532032180000002</v>
      </c>
      <c r="O784">
        <v>3.083691376</v>
      </c>
      <c r="P784">
        <v>3.027718922</v>
      </c>
      <c r="Q784">
        <v>3.363127263</v>
      </c>
      <c r="R784">
        <v>3.1885355739999999</v>
      </c>
      <c r="S784">
        <v>3.2077324979999999</v>
      </c>
      <c r="T784">
        <v>3.4185594899999998</v>
      </c>
      <c r="U784">
        <v>3.1419850687499999</v>
      </c>
    </row>
    <row r="785" spans="1:21" x14ac:dyDescent="0.25">
      <c r="A785" t="s">
        <v>2956</v>
      </c>
      <c r="B785">
        <v>6.0538499999999997</v>
      </c>
      <c r="C785">
        <v>5.3486793300000004</v>
      </c>
      <c r="D785">
        <v>5.3753838700000003</v>
      </c>
      <c r="E785">
        <v>5.1393142999999997</v>
      </c>
      <c r="F785">
        <v>5.4817896069999996</v>
      </c>
      <c r="G785">
        <v>5.4750614290000001</v>
      </c>
      <c r="H785">
        <v>5.4790130893300004</v>
      </c>
      <c r="I785">
        <v>5.0250868229999996</v>
      </c>
      <c r="J785">
        <v>5.0101977919999996</v>
      </c>
      <c r="K785">
        <v>5.4027151839999998</v>
      </c>
      <c r="L785">
        <v>5.587826808</v>
      </c>
      <c r="M785">
        <v>5.2079863629999998</v>
      </c>
      <c r="N785">
        <v>5.3024466280000002</v>
      </c>
      <c r="O785">
        <v>5.1830150240000004</v>
      </c>
      <c r="P785">
        <v>5.4332811989999996</v>
      </c>
      <c r="Q785">
        <v>5.1154391129999999</v>
      </c>
      <c r="R785">
        <v>5.2667606539999996</v>
      </c>
      <c r="S785">
        <v>5.1082716120000002</v>
      </c>
      <c r="T785">
        <v>5.0474330700000003</v>
      </c>
      <c r="U785">
        <v>5.2242050224999996</v>
      </c>
    </row>
    <row r="786" spans="1:21" x14ac:dyDescent="0.25">
      <c r="A786" t="s">
        <v>2574</v>
      </c>
      <c r="B786">
        <v>9.0357000000000003</v>
      </c>
      <c r="C786">
        <v>8.4400467179999996</v>
      </c>
      <c r="D786">
        <v>8.2761451959999999</v>
      </c>
      <c r="E786">
        <v>8.4912716610000007</v>
      </c>
      <c r="F786">
        <v>8.3731171700000004</v>
      </c>
      <c r="G786">
        <v>8.2119338309999996</v>
      </c>
      <c r="H786">
        <v>8.4713690960000001</v>
      </c>
      <c r="I786">
        <v>8.0552530010000005</v>
      </c>
      <c r="J786">
        <v>8.4337188279999999</v>
      </c>
      <c r="K786">
        <v>8.4005760410000008</v>
      </c>
      <c r="L786">
        <v>8.0510527520000004</v>
      </c>
      <c r="M786">
        <v>7.9153443259999996</v>
      </c>
      <c r="N786">
        <v>8.0467707930000003</v>
      </c>
      <c r="O786">
        <v>8.4777697930000002</v>
      </c>
      <c r="P786">
        <v>8.2558988479999993</v>
      </c>
      <c r="Q786">
        <v>8.2539940200000004</v>
      </c>
      <c r="R786">
        <v>8.3929995779999995</v>
      </c>
      <c r="S786">
        <v>8.0949999629999994</v>
      </c>
      <c r="T786">
        <v>8.2214731200000006</v>
      </c>
      <c r="U786">
        <v>8.2166542552500008</v>
      </c>
    </row>
    <row r="787" spans="1:21" x14ac:dyDescent="0.25">
      <c r="A787" t="s">
        <v>1308</v>
      </c>
      <c r="B787">
        <v>6.3500399999999999</v>
      </c>
      <c r="C787">
        <v>5.7407013259999999</v>
      </c>
      <c r="D787">
        <v>5.6513699749999997</v>
      </c>
      <c r="E787">
        <v>5.6484108959999997</v>
      </c>
      <c r="F787">
        <v>5.7340476860000003</v>
      </c>
      <c r="G787">
        <v>5.7041830530000004</v>
      </c>
      <c r="H787">
        <v>5.8047921560000004</v>
      </c>
      <c r="I787">
        <v>5.6539341829999996</v>
      </c>
      <c r="J787">
        <v>5.5458788840000004</v>
      </c>
      <c r="K787">
        <v>5.5458788840000004</v>
      </c>
      <c r="L787">
        <v>5.2247336410000003</v>
      </c>
      <c r="M787">
        <v>5.3848294340000002</v>
      </c>
      <c r="N787">
        <v>5.5841488769999996</v>
      </c>
      <c r="O787">
        <v>5.5989238659999998</v>
      </c>
      <c r="P787">
        <v>5.5456093749999997</v>
      </c>
      <c r="Q787">
        <v>5.7049583950000002</v>
      </c>
      <c r="R787">
        <v>5.5931388560000004</v>
      </c>
      <c r="S787">
        <v>5.8701541739999996</v>
      </c>
      <c r="T787">
        <v>5.3505486060000003</v>
      </c>
      <c r="U787">
        <v>5.5502280979199998</v>
      </c>
    </row>
    <row r="788" spans="1:21" x14ac:dyDescent="0.25">
      <c r="A788" t="s">
        <v>3907</v>
      </c>
      <c r="B788">
        <v>3.2406299999999999</v>
      </c>
      <c r="C788">
        <v>2.4103785430000002</v>
      </c>
      <c r="D788">
        <v>2.2690879100000001</v>
      </c>
      <c r="E788">
        <v>2.2473346489999999</v>
      </c>
      <c r="F788">
        <v>2.294694776</v>
      </c>
      <c r="G788">
        <v>2.4805312769999999</v>
      </c>
      <c r="H788">
        <v>2.4904428591699999</v>
      </c>
      <c r="I788">
        <v>2.1350304850000001</v>
      </c>
      <c r="J788">
        <v>2.2339739320000001</v>
      </c>
      <c r="K788">
        <v>2.3028952629999999</v>
      </c>
      <c r="L788">
        <v>1.9401738669999999</v>
      </c>
      <c r="M788">
        <v>2.2964579060000001</v>
      </c>
      <c r="N788">
        <v>2.2964579060000001</v>
      </c>
      <c r="O788">
        <v>2.1105356280000001</v>
      </c>
      <c r="P788">
        <v>2.4162821050000001</v>
      </c>
      <c r="Q788">
        <v>2.2919629690000001</v>
      </c>
      <c r="R788">
        <v>2.3339222589999999</v>
      </c>
      <c r="S788">
        <v>2.1534055059999999</v>
      </c>
      <c r="T788">
        <v>2.3242029369999999</v>
      </c>
      <c r="U788">
        <v>2.2362750635799999</v>
      </c>
    </row>
    <row r="789" spans="1:21" x14ac:dyDescent="0.25">
      <c r="A789" t="s">
        <v>2505</v>
      </c>
      <c r="B789">
        <v>4.1067900000000002</v>
      </c>
      <c r="C789">
        <v>3.36860472</v>
      </c>
      <c r="D789">
        <v>3.36860472</v>
      </c>
      <c r="E789">
        <v>3.303508259</v>
      </c>
      <c r="F789">
        <v>3.3427588560000001</v>
      </c>
      <c r="G789">
        <v>3.4730378069999999</v>
      </c>
      <c r="H789">
        <v>3.4938840603300001</v>
      </c>
      <c r="I789">
        <v>3.2813525490000002</v>
      </c>
      <c r="J789">
        <v>3.4704637780000001</v>
      </c>
      <c r="K789">
        <v>3.0710578320000002</v>
      </c>
      <c r="L789">
        <v>3.3224360900000001</v>
      </c>
      <c r="M789">
        <v>3.4122449879999999</v>
      </c>
      <c r="N789">
        <v>3.4463430810000002</v>
      </c>
      <c r="O789">
        <v>3.1318530070000001</v>
      </c>
      <c r="P789">
        <v>3.1266699610000002</v>
      </c>
      <c r="Q789">
        <v>2.9553219529999999</v>
      </c>
      <c r="R789">
        <v>3.3776112669999998</v>
      </c>
      <c r="S789">
        <v>3.0389826260000001</v>
      </c>
      <c r="T789">
        <v>3.250161029</v>
      </c>
      <c r="U789">
        <v>3.24037484675</v>
      </c>
    </row>
    <row r="790" spans="1:21" x14ac:dyDescent="0.25">
      <c r="A790" t="s">
        <v>2497</v>
      </c>
      <c r="B790">
        <v>8.9313900000000004</v>
      </c>
      <c r="C790">
        <v>8.4714945200000003</v>
      </c>
      <c r="D790">
        <v>8.4718798520000007</v>
      </c>
      <c r="E790">
        <v>8.4036164679999992</v>
      </c>
      <c r="F790">
        <v>8.5853253079999998</v>
      </c>
      <c r="G790">
        <v>8.4365413109999992</v>
      </c>
      <c r="H790">
        <v>8.5500412431699999</v>
      </c>
      <c r="I790">
        <v>8.2870908770000007</v>
      </c>
      <c r="J790">
        <v>8.4635041209999997</v>
      </c>
      <c r="K790">
        <v>8.6114165600000003</v>
      </c>
      <c r="L790">
        <v>7.9570694309999999</v>
      </c>
      <c r="M790">
        <v>7.9710514779999997</v>
      </c>
      <c r="N790">
        <v>8.1137206489999993</v>
      </c>
      <c r="O790">
        <v>8.5028580999999992</v>
      </c>
      <c r="P790">
        <v>8.5683016280000004</v>
      </c>
      <c r="Q790">
        <v>8.2415333589999999</v>
      </c>
      <c r="R790">
        <v>8.4412011899999992</v>
      </c>
      <c r="S790">
        <v>8.3730182469999992</v>
      </c>
      <c r="T790">
        <v>8.0396736509999993</v>
      </c>
      <c r="U790">
        <v>8.2975366075799997</v>
      </c>
    </row>
    <row r="791" spans="1:21" x14ac:dyDescent="0.25">
      <c r="A791" t="s">
        <v>435</v>
      </c>
      <c r="B791">
        <v>3.3031100000000002</v>
      </c>
      <c r="C791">
        <v>2.720988969</v>
      </c>
      <c r="D791">
        <v>3.156529216</v>
      </c>
      <c r="E791">
        <v>3.0473514650000002</v>
      </c>
      <c r="F791">
        <v>2.9176314689999998</v>
      </c>
      <c r="G791">
        <v>2.8586740690000001</v>
      </c>
      <c r="H791">
        <v>3.0007141979999998</v>
      </c>
      <c r="I791">
        <v>2.7975021070000001</v>
      </c>
      <c r="J791">
        <v>2.7174804199999998</v>
      </c>
      <c r="K791">
        <v>2.6117397489999998</v>
      </c>
      <c r="L791">
        <v>2.4162064590000001</v>
      </c>
      <c r="M791">
        <v>2.6463131459999998</v>
      </c>
      <c r="N791">
        <v>2.6332626719999999</v>
      </c>
      <c r="O791">
        <v>2.7886277850000001</v>
      </c>
      <c r="P791">
        <v>2.7968571330000001</v>
      </c>
      <c r="Q791">
        <v>2.8925820849999999</v>
      </c>
      <c r="R791">
        <v>2.8377420230000001</v>
      </c>
      <c r="S791">
        <v>2.7363838870000001</v>
      </c>
      <c r="T791">
        <v>3.1068710930000001</v>
      </c>
      <c r="U791">
        <v>2.7484640465800001</v>
      </c>
    </row>
    <row r="792" spans="1:21" x14ac:dyDescent="0.25">
      <c r="A792" t="s">
        <v>103</v>
      </c>
      <c r="B792">
        <v>2.8328099999999998</v>
      </c>
      <c r="C792">
        <v>2.4306212010000001</v>
      </c>
      <c r="D792">
        <v>2.199453385</v>
      </c>
      <c r="E792">
        <v>2.371493058</v>
      </c>
      <c r="F792">
        <v>2.413096946</v>
      </c>
      <c r="G792">
        <v>2.1631532529999999</v>
      </c>
      <c r="H792">
        <v>2.4017713071700002</v>
      </c>
      <c r="I792">
        <v>2.1424983399999999</v>
      </c>
      <c r="J792">
        <v>2.203690221</v>
      </c>
      <c r="K792">
        <v>2.1081383169999999</v>
      </c>
      <c r="L792">
        <v>2.023645878</v>
      </c>
      <c r="M792">
        <v>1.973739441</v>
      </c>
      <c r="N792">
        <v>1.9902115600000001</v>
      </c>
      <c r="O792">
        <v>2.2524385210000002</v>
      </c>
      <c r="P792">
        <v>2.178737731</v>
      </c>
      <c r="Q792">
        <v>2.2315370049999999</v>
      </c>
      <c r="R792">
        <v>2.1330590850000002</v>
      </c>
      <c r="S792">
        <v>2.2538792019999998</v>
      </c>
      <c r="T792">
        <v>2.3033449689999999</v>
      </c>
      <c r="U792">
        <v>2.1495766891699999</v>
      </c>
    </row>
    <row r="793" spans="1:21" x14ac:dyDescent="0.25">
      <c r="A793" t="s">
        <v>4024</v>
      </c>
      <c r="B793">
        <v>3.9439799999999998</v>
      </c>
      <c r="C793">
        <v>3.1244072869999999</v>
      </c>
      <c r="D793">
        <v>3.0093471479999998</v>
      </c>
      <c r="E793">
        <v>2.9563914740000001</v>
      </c>
      <c r="F793">
        <v>2.946691146</v>
      </c>
      <c r="G793">
        <v>3.2989358969999998</v>
      </c>
      <c r="H793">
        <v>3.2132921586699998</v>
      </c>
      <c r="I793">
        <v>3.2048440490000001</v>
      </c>
      <c r="J793">
        <v>3.0103352480000001</v>
      </c>
      <c r="K793">
        <v>2.9784873539999999</v>
      </c>
      <c r="L793">
        <v>2.8345668260000001</v>
      </c>
      <c r="M793">
        <v>2.9041788510000002</v>
      </c>
      <c r="N793">
        <v>3.065570975</v>
      </c>
      <c r="O793">
        <v>2.8621989659999998</v>
      </c>
      <c r="P793">
        <v>3.090083629</v>
      </c>
      <c r="Q793">
        <v>2.863315922</v>
      </c>
      <c r="R793">
        <v>2.950932388</v>
      </c>
      <c r="S793">
        <v>2.7878311340000002</v>
      </c>
      <c r="T793">
        <v>2.9932649950000001</v>
      </c>
      <c r="U793">
        <v>2.9621341947499999</v>
      </c>
    </row>
    <row r="794" spans="1:21" x14ac:dyDescent="0.25">
      <c r="A794" t="s">
        <v>2921</v>
      </c>
      <c r="B794">
        <v>3.3462700000000001</v>
      </c>
      <c r="C794">
        <v>2.7689097669999998</v>
      </c>
      <c r="D794">
        <v>2.8214410320000001</v>
      </c>
      <c r="E794">
        <v>2.6391067879999999</v>
      </c>
      <c r="F794">
        <v>2.599913082</v>
      </c>
      <c r="G794">
        <v>3.157850716</v>
      </c>
      <c r="H794">
        <v>2.8889152308299999</v>
      </c>
      <c r="I794">
        <v>2.7491396300000002</v>
      </c>
      <c r="J794">
        <v>2.8390290139999999</v>
      </c>
      <c r="K794">
        <v>2.2690475540000001</v>
      </c>
      <c r="L794">
        <v>2.641207708</v>
      </c>
      <c r="M794">
        <v>2.641207708</v>
      </c>
      <c r="N794">
        <v>2.404230783</v>
      </c>
      <c r="O794">
        <v>2.5704398089999998</v>
      </c>
      <c r="P794">
        <v>2.8332972559999998</v>
      </c>
      <c r="Q794">
        <v>2.7620335219999999</v>
      </c>
      <c r="R794">
        <v>2.8181337769999999</v>
      </c>
      <c r="S794">
        <v>2.6420091370000001</v>
      </c>
      <c r="T794">
        <v>2.493597673</v>
      </c>
      <c r="U794">
        <v>2.6386144642499998</v>
      </c>
    </row>
    <row r="795" spans="1:21" x14ac:dyDescent="0.25">
      <c r="A795" t="s">
        <v>2285</v>
      </c>
      <c r="B795">
        <v>3.3570000000000002</v>
      </c>
      <c r="C795">
        <v>2.5986714260000001</v>
      </c>
      <c r="D795">
        <v>2.8001883329999999</v>
      </c>
      <c r="E795">
        <v>2.9338681630000001</v>
      </c>
      <c r="F795">
        <v>2.5240905819999999</v>
      </c>
      <c r="G795">
        <v>2.6422856399999999</v>
      </c>
      <c r="H795">
        <v>2.8093506906700001</v>
      </c>
      <c r="I795">
        <v>2.7080087399999999</v>
      </c>
      <c r="J795">
        <v>2.6043761750000001</v>
      </c>
      <c r="K795">
        <v>2.5267597230000001</v>
      </c>
      <c r="L795">
        <v>2.2658848599999999</v>
      </c>
      <c r="M795">
        <v>2.285926522</v>
      </c>
      <c r="N795">
        <v>2.6556432569999999</v>
      </c>
      <c r="O795">
        <v>2.6224375900000001</v>
      </c>
      <c r="P795">
        <v>2.429915023</v>
      </c>
      <c r="Q795">
        <v>2.7993117710000002</v>
      </c>
      <c r="R795">
        <v>2.640879043</v>
      </c>
      <c r="S795">
        <v>2.545036165</v>
      </c>
      <c r="T795">
        <v>2.6273691769999998</v>
      </c>
      <c r="U795">
        <v>2.5592956705000001</v>
      </c>
    </row>
    <row r="796" spans="1:21" x14ac:dyDescent="0.25">
      <c r="A796" t="s">
        <v>3860</v>
      </c>
      <c r="B796">
        <v>3.05423</v>
      </c>
      <c r="C796">
        <v>2.5390317640000002</v>
      </c>
      <c r="D796">
        <v>2.1404189250000001</v>
      </c>
      <c r="E796">
        <v>2.4981285240000002</v>
      </c>
      <c r="F796">
        <v>2.3685122340000002</v>
      </c>
      <c r="G796">
        <v>2.1640865420000002</v>
      </c>
      <c r="H796">
        <v>2.4607346648299999</v>
      </c>
      <c r="I796">
        <v>2.1622915580000002</v>
      </c>
      <c r="J796">
        <v>2.1622915580000002</v>
      </c>
      <c r="K796">
        <v>2.0462029190000002</v>
      </c>
      <c r="L796">
        <v>2.0533091520000002</v>
      </c>
      <c r="M796">
        <v>1.967327356</v>
      </c>
      <c r="N796">
        <v>2.2067395259999998</v>
      </c>
      <c r="O796">
        <v>2.3648182539999998</v>
      </c>
      <c r="P796">
        <v>2.172757753</v>
      </c>
      <c r="Q796">
        <v>2.5192012930000001</v>
      </c>
      <c r="R796">
        <v>2.2327335810000002</v>
      </c>
      <c r="S796">
        <v>2.1755718509999999</v>
      </c>
      <c r="T796">
        <v>2.472281868</v>
      </c>
      <c r="U796">
        <v>2.2112938890799998</v>
      </c>
    </row>
    <row r="797" spans="1:21" x14ac:dyDescent="0.25">
      <c r="A797" t="s">
        <v>1059</v>
      </c>
      <c r="B797">
        <v>3.4984799999999998</v>
      </c>
      <c r="C797">
        <v>2.8198058760000002</v>
      </c>
      <c r="D797">
        <v>3.050552803</v>
      </c>
      <c r="E797">
        <v>2.82751931</v>
      </c>
      <c r="F797">
        <v>2.9094994120000002</v>
      </c>
      <c r="G797">
        <v>3.0559842599999998</v>
      </c>
      <c r="H797">
        <v>3.0269736101700002</v>
      </c>
      <c r="I797">
        <v>2.7693130469999998</v>
      </c>
      <c r="J797">
        <v>2.5149173980000001</v>
      </c>
      <c r="K797">
        <v>2.6460275740000001</v>
      </c>
      <c r="L797">
        <v>2.7056242670000001</v>
      </c>
      <c r="M797">
        <v>2.6099817170000001</v>
      </c>
      <c r="N797">
        <v>2.657672034</v>
      </c>
      <c r="O797">
        <v>2.7197758780000001</v>
      </c>
      <c r="P797">
        <v>2.9553512999999998</v>
      </c>
      <c r="Q797">
        <v>2.8836358039999999</v>
      </c>
      <c r="R797">
        <v>3.0839493199999999</v>
      </c>
      <c r="S797">
        <v>2.8393308350000002</v>
      </c>
      <c r="T797">
        <v>2.9497528260000001</v>
      </c>
      <c r="U797">
        <v>2.7779443333299998</v>
      </c>
    </row>
    <row r="798" spans="1:21" x14ac:dyDescent="0.25">
      <c r="A798" t="s">
        <v>823</v>
      </c>
      <c r="B798">
        <v>3.2257600000000002</v>
      </c>
      <c r="C798">
        <v>2.7053109979999999</v>
      </c>
      <c r="D798">
        <v>2.5523053349999998</v>
      </c>
      <c r="E798">
        <v>2.6082270859999999</v>
      </c>
      <c r="F798">
        <v>2.4815164599999999</v>
      </c>
      <c r="G798">
        <v>2.7913675800000002</v>
      </c>
      <c r="H798">
        <v>2.7274145765000002</v>
      </c>
      <c r="I798">
        <v>2.4716439079999999</v>
      </c>
      <c r="J798">
        <v>2.448116314</v>
      </c>
      <c r="K798">
        <v>2.2789592760000001</v>
      </c>
      <c r="L798">
        <v>2.450545865</v>
      </c>
      <c r="M798">
        <v>2.2567420829999998</v>
      </c>
      <c r="N798">
        <v>2.464611551</v>
      </c>
      <c r="O798">
        <v>2.5309455270000001</v>
      </c>
      <c r="P798">
        <v>2.3760331250000002</v>
      </c>
      <c r="Q798">
        <v>2.6646824740000001</v>
      </c>
      <c r="R798">
        <v>2.5209480900000001</v>
      </c>
      <c r="S798">
        <v>2.4934919280000001</v>
      </c>
      <c r="T798">
        <v>2.7895711080000001</v>
      </c>
      <c r="U798">
        <v>2.4788576040799999</v>
      </c>
    </row>
    <row r="799" spans="1:21" x14ac:dyDescent="0.25">
      <c r="A799" t="s">
        <v>885</v>
      </c>
      <c r="B799">
        <v>4.98346</v>
      </c>
      <c r="C799">
        <v>4.3893859239999999</v>
      </c>
      <c r="D799">
        <v>4.3575020909999997</v>
      </c>
      <c r="E799">
        <v>4.3188206119999997</v>
      </c>
      <c r="F799">
        <v>4.3381976069999997</v>
      </c>
      <c r="G799">
        <v>4.4572679869999998</v>
      </c>
      <c r="H799">
        <v>4.4741057035000003</v>
      </c>
      <c r="I799">
        <v>4.3443914829999999</v>
      </c>
      <c r="J799">
        <v>4.2236587249999999</v>
      </c>
      <c r="K799">
        <v>3.957691815</v>
      </c>
      <c r="L799">
        <v>4.0591490239999999</v>
      </c>
      <c r="M799">
        <v>3.9780027630000001</v>
      </c>
      <c r="N799">
        <v>4.287840235</v>
      </c>
      <c r="O799">
        <v>4.2717404419999996</v>
      </c>
      <c r="P799">
        <v>4.1980273309999996</v>
      </c>
      <c r="Q799">
        <v>4.3751884329999999</v>
      </c>
      <c r="R799">
        <v>4.2820229310000002</v>
      </c>
      <c r="S799">
        <v>4.2358603849999996</v>
      </c>
      <c r="T799">
        <v>4.4941028899999997</v>
      </c>
      <c r="U799">
        <v>4.2256397047499998</v>
      </c>
    </row>
    <row r="800" spans="1:21" x14ac:dyDescent="0.25">
      <c r="A800" t="s">
        <v>367</v>
      </c>
      <c r="B800">
        <v>7.8149699999999998</v>
      </c>
      <c r="C800">
        <v>7.2689506259999996</v>
      </c>
      <c r="D800">
        <v>7.2432044280000003</v>
      </c>
      <c r="E800">
        <v>7.326757111</v>
      </c>
      <c r="F800">
        <v>7.2153969340000002</v>
      </c>
      <c r="G800">
        <v>7.2287113700000001</v>
      </c>
      <c r="H800">
        <v>7.3496650781700001</v>
      </c>
      <c r="I800">
        <v>7.2145434039999996</v>
      </c>
      <c r="J800">
        <v>7.295757515</v>
      </c>
      <c r="K800">
        <v>7.267171662</v>
      </c>
      <c r="L800">
        <v>6.9920336389999997</v>
      </c>
      <c r="M800">
        <v>7.1020386899999997</v>
      </c>
      <c r="N800">
        <v>7.0691302519999999</v>
      </c>
      <c r="O800">
        <v>7.0020243259999999</v>
      </c>
      <c r="P800">
        <v>7.1253522489999996</v>
      </c>
      <c r="Q800">
        <v>6.9344188400000002</v>
      </c>
      <c r="R800">
        <v>7.1093316639999999</v>
      </c>
      <c r="S800">
        <v>7.2824108550000002</v>
      </c>
      <c r="T800">
        <v>6.8318628950000004</v>
      </c>
      <c r="U800">
        <v>7.1021729992499996</v>
      </c>
    </row>
    <row r="801" spans="1:21" x14ac:dyDescent="0.25">
      <c r="A801" t="s">
        <v>3120</v>
      </c>
      <c r="B801">
        <v>9.0875500000000002</v>
      </c>
      <c r="C801">
        <v>8.2044936820000007</v>
      </c>
      <c r="D801">
        <v>8.124852508</v>
      </c>
      <c r="E801">
        <v>8.1267910170000004</v>
      </c>
      <c r="F801">
        <v>8.2026306039999994</v>
      </c>
      <c r="G801">
        <v>8.147912968</v>
      </c>
      <c r="H801">
        <v>8.3157051298300004</v>
      </c>
      <c r="I801">
        <v>8.1496169030000001</v>
      </c>
      <c r="J801">
        <v>8.1691217710000004</v>
      </c>
      <c r="K801">
        <v>7.9783606100000002</v>
      </c>
      <c r="L801">
        <v>8.1300602340000001</v>
      </c>
      <c r="M801">
        <v>8.0426326639999992</v>
      </c>
      <c r="N801">
        <v>8.1802663859999996</v>
      </c>
      <c r="O801">
        <v>7.9958324899999997</v>
      </c>
      <c r="P801">
        <v>8.0572765149999999</v>
      </c>
      <c r="Q801">
        <v>8.0447755839999999</v>
      </c>
      <c r="R801">
        <v>8.0099142800000003</v>
      </c>
      <c r="S801">
        <v>8.1373893299999995</v>
      </c>
      <c r="T801">
        <v>7.9248009789999996</v>
      </c>
      <c r="U801">
        <v>8.0683373121699997</v>
      </c>
    </row>
    <row r="802" spans="1:21" x14ac:dyDescent="0.25">
      <c r="A802" t="s">
        <v>1051</v>
      </c>
      <c r="B802">
        <v>3.1840299999999999</v>
      </c>
      <c r="C802">
        <v>2.440608992</v>
      </c>
      <c r="D802">
        <v>2.4684368160000001</v>
      </c>
      <c r="E802">
        <v>2.5777206929999998</v>
      </c>
      <c r="F802">
        <v>2.346703717</v>
      </c>
      <c r="G802">
        <v>2.4366936620000001</v>
      </c>
      <c r="H802">
        <v>2.5756989799999999</v>
      </c>
      <c r="I802">
        <v>2.5281722869999999</v>
      </c>
      <c r="J802">
        <v>2.3201381919999999</v>
      </c>
      <c r="K802">
        <v>2.205313233</v>
      </c>
      <c r="L802">
        <v>2.4045713329999998</v>
      </c>
      <c r="M802">
        <v>2.4514234109999999</v>
      </c>
      <c r="N802">
        <v>2.3887889680000001</v>
      </c>
      <c r="O802">
        <v>2.419358039</v>
      </c>
      <c r="P802">
        <v>2.2328844220000001</v>
      </c>
      <c r="Q802">
        <v>2.326905612</v>
      </c>
      <c r="R802">
        <v>2.2064191759999998</v>
      </c>
      <c r="S802">
        <v>2.1471199379999999</v>
      </c>
      <c r="T802">
        <v>2.313598958</v>
      </c>
      <c r="U802">
        <v>2.32872446408</v>
      </c>
    </row>
    <row r="803" spans="1:21" x14ac:dyDescent="0.25">
      <c r="A803" t="s">
        <v>1016</v>
      </c>
      <c r="B803">
        <v>3.80213</v>
      </c>
      <c r="C803">
        <v>3.3302637609999999</v>
      </c>
      <c r="D803">
        <v>3.4365279979999999</v>
      </c>
      <c r="E803">
        <v>3.2065743809999998</v>
      </c>
      <c r="F803">
        <v>3.3201356469999999</v>
      </c>
      <c r="G803">
        <v>3.6407641239999999</v>
      </c>
      <c r="H803">
        <v>3.45606598517</v>
      </c>
      <c r="I803">
        <v>3.2597785639999999</v>
      </c>
      <c r="J803">
        <v>3.3915960059999999</v>
      </c>
      <c r="K803">
        <v>3.256203067</v>
      </c>
      <c r="L803">
        <v>3.3028667239999998</v>
      </c>
      <c r="M803">
        <v>2.8444710190000002</v>
      </c>
      <c r="N803">
        <v>3.1734898939999998</v>
      </c>
      <c r="O803">
        <v>2.9520112109999999</v>
      </c>
      <c r="P803">
        <v>3.196109077</v>
      </c>
      <c r="Q803">
        <v>3.1491038640000002</v>
      </c>
      <c r="R803">
        <v>3.506523542</v>
      </c>
      <c r="S803">
        <v>3.1439435100000002</v>
      </c>
      <c r="T803">
        <v>3.3367171</v>
      </c>
      <c r="U803">
        <v>3.2094011314999999</v>
      </c>
    </row>
    <row r="804" spans="1:21" x14ac:dyDescent="0.25">
      <c r="A804" t="s">
        <v>3463</v>
      </c>
      <c r="B804">
        <v>6.2445599999999999</v>
      </c>
      <c r="C804">
        <v>5.3948650960000002</v>
      </c>
      <c r="D804">
        <v>5.7054356469999998</v>
      </c>
      <c r="E804">
        <v>5.420054028</v>
      </c>
      <c r="F804">
        <v>5.3905931899999997</v>
      </c>
      <c r="G804">
        <v>5.8457774489999998</v>
      </c>
      <c r="H804">
        <v>5.6668809016699999</v>
      </c>
      <c r="I804">
        <v>5.4820639030000002</v>
      </c>
      <c r="J804">
        <v>5.4957216359999999</v>
      </c>
      <c r="K804">
        <v>5.3547355760000004</v>
      </c>
      <c r="L804">
        <v>5.4361367439999997</v>
      </c>
      <c r="M804">
        <v>5.3793947529999997</v>
      </c>
      <c r="N804">
        <v>5.0905296179999997</v>
      </c>
      <c r="O804">
        <v>5.5473419829999999</v>
      </c>
      <c r="P804">
        <v>5.5101221709999999</v>
      </c>
      <c r="Q804">
        <v>5.5809105140000002</v>
      </c>
      <c r="R804">
        <v>5.5906597639999998</v>
      </c>
      <c r="S804">
        <v>5.2683535480000003</v>
      </c>
      <c r="T804">
        <v>5.3136813549999999</v>
      </c>
      <c r="U804">
        <v>5.4208042970800001</v>
      </c>
    </row>
    <row r="805" spans="1:21" x14ac:dyDescent="0.25">
      <c r="A805" t="s">
        <v>56</v>
      </c>
      <c r="B805">
        <v>3.5146500000000001</v>
      </c>
      <c r="C805">
        <v>3.1032529160000002</v>
      </c>
      <c r="D805">
        <v>3.3607695839999998</v>
      </c>
      <c r="E805">
        <v>3.3127893450000001</v>
      </c>
      <c r="F805">
        <v>3.2098297059999998</v>
      </c>
      <c r="G805">
        <v>3.1903770539999998</v>
      </c>
      <c r="H805">
        <v>3.2819447675000002</v>
      </c>
      <c r="I805">
        <v>3.2005572899999999</v>
      </c>
      <c r="J805">
        <v>3.1653420639999998</v>
      </c>
      <c r="K805">
        <v>2.6723443960000002</v>
      </c>
      <c r="L805">
        <v>2.9793329239999999</v>
      </c>
      <c r="M805">
        <v>3.014679868</v>
      </c>
      <c r="N805">
        <v>2.9926209579999998</v>
      </c>
      <c r="O805">
        <v>3.1498101599999999</v>
      </c>
      <c r="P805">
        <v>3.056979841</v>
      </c>
      <c r="Q805">
        <v>2.912076103</v>
      </c>
      <c r="R805">
        <v>3.1126734310000002</v>
      </c>
      <c r="S805">
        <v>3.0421494</v>
      </c>
      <c r="T805">
        <v>3.1595732729999999</v>
      </c>
      <c r="U805">
        <v>3.0381783090000001</v>
      </c>
    </row>
    <row r="806" spans="1:21" x14ac:dyDescent="0.25">
      <c r="A806" t="s">
        <v>2198</v>
      </c>
      <c r="B806">
        <v>3.5101800000000001</v>
      </c>
      <c r="C806">
        <v>2.6451967949999999</v>
      </c>
      <c r="D806">
        <v>2.7858848780000001</v>
      </c>
      <c r="E806">
        <v>2.7818164460000001</v>
      </c>
      <c r="F806">
        <v>2.669601858</v>
      </c>
      <c r="G806">
        <v>2.6972902460000001</v>
      </c>
      <c r="H806">
        <v>2.8483283705</v>
      </c>
      <c r="I806">
        <v>2.410921895</v>
      </c>
      <c r="J806">
        <v>2.5636289149999998</v>
      </c>
      <c r="K806">
        <v>2.7488416999999998</v>
      </c>
      <c r="L806">
        <v>2.5497289329999999</v>
      </c>
      <c r="M806">
        <v>2.4927102360000002</v>
      </c>
      <c r="N806">
        <v>2.82685334</v>
      </c>
      <c r="O806">
        <v>2.4884241180000002</v>
      </c>
      <c r="P806">
        <v>2.6364162379999998</v>
      </c>
      <c r="Q806">
        <v>2.6422781940000002</v>
      </c>
      <c r="R806">
        <v>2.6431145389999999</v>
      </c>
      <c r="S806">
        <v>2.519585841</v>
      </c>
      <c r="T806">
        <v>2.7329681699999999</v>
      </c>
      <c r="U806">
        <v>2.60462267658</v>
      </c>
    </row>
    <row r="807" spans="1:21" x14ac:dyDescent="0.25">
      <c r="A807" t="s">
        <v>3430</v>
      </c>
      <c r="B807">
        <v>6.7031999999999998</v>
      </c>
      <c r="C807">
        <v>5.8715252449999999</v>
      </c>
      <c r="D807">
        <v>5.8934383510000004</v>
      </c>
      <c r="E807">
        <v>5.8000728019999999</v>
      </c>
      <c r="F807">
        <v>6.0341145699999998</v>
      </c>
      <c r="G807">
        <v>5.8101882539999998</v>
      </c>
      <c r="H807">
        <v>6.0187565369999998</v>
      </c>
      <c r="I807">
        <v>5.6856225660000002</v>
      </c>
      <c r="J807">
        <v>5.7059411940000002</v>
      </c>
      <c r="K807">
        <v>5.8359716349999999</v>
      </c>
      <c r="L807">
        <v>5.8088223689999996</v>
      </c>
      <c r="M807">
        <v>5.7011731379999997</v>
      </c>
      <c r="N807">
        <v>5.8935198880000002</v>
      </c>
      <c r="O807">
        <v>5.8111135520000001</v>
      </c>
      <c r="P807">
        <v>5.940474944</v>
      </c>
      <c r="Q807">
        <v>5.8269371300000001</v>
      </c>
      <c r="R807">
        <v>5.633981146</v>
      </c>
      <c r="S807">
        <v>5.9616379100000003</v>
      </c>
      <c r="T807">
        <v>5.4966865699999996</v>
      </c>
      <c r="U807">
        <v>5.7751568368299999</v>
      </c>
    </row>
    <row r="808" spans="1:21" x14ac:dyDescent="0.25">
      <c r="A808" t="s">
        <v>1401</v>
      </c>
      <c r="B808">
        <v>3.88503</v>
      </c>
      <c r="C808">
        <v>3.4206628779999999</v>
      </c>
      <c r="D808">
        <v>3.2048497239999998</v>
      </c>
      <c r="E808">
        <v>3.2608134280000001</v>
      </c>
      <c r="F808">
        <v>3.1862979189999998</v>
      </c>
      <c r="G808">
        <v>3.5015153209999998</v>
      </c>
      <c r="H808">
        <v>3.409861545</v>
      </c>
      <c r="I808">
        <v>3.2795811430000001</v>
      </c>
      <c r="J808">
        <v>3.21718203</v>
      </c>
      <c r="K808">
        <v>2.840955729</v>
      </c>
      <c r="L808">
        <v>3.0531117399999999</v>
      </c>
      <c r="M808">
        <v>3.2234085810000002</v>
      </c>
      <c r="N808">
        <v>3.2234085810000002</v>
      </c>
      <c r="O808">
        <v>3.0146974530000001</v>
      </c>
      <c r="P808">
        <v>2.9772657589999998</v>
      </c>
      <c r="Q808">
        <v>3.1907834560000001</v>
      </c>
      <c r="R808">
        <v>3.3766112690000001</v>
      </c>
      <c r="S808">
        <v>3.2961718910000002</v>
      </c>
      <c r="T808">
        <v>3.307383508</v>
      </c>
      <c r="U808">
        <v>3.16671342833</v>
      </c>
    </row>
    <row r="809" spans="1:21" x14ac:dyDescent="0.25">
      <c r="A809" t="s">
        <v>2676</v>
      </c>
      <c r="B809">
        <v>9.5176599999999993</v>
      </c>
      <c r="C809">
        <v>8.9344135730000005</v>
      </c>
      <c r="D809">
        <v>8.7422595770000004</v>
      </c>
      <c r="E809">
        <v>8.8840628039999991</v>
      </c>
      <c r="F809">
        <v>8.9082734499999994</v>
      </c>
      <c r="G809">
        <v>8.7335269689999997</v>
      </c>
      <c r="H809">
        <v>8.9533660621699998</v>
      </c>
      <c r="I809">
        <v>8.7592043840000002</v>
      </c>
      <c r="J809">
        <v>8.7250106110000001</v>
      </c>
      <c r="K809">
        <v>8.8436397309999997</v>
      </c>
      <c r="L809">
        <v>8.8971722179999997</v>
      </c>
      <c r="M809">
        <v>8.5057431720000007</v>
      </c>
      <c r="N809">
        <v>8.4913993360000006</v>
      </c>
      <c r="O809">
        <v>8.9432002340000007</v>
      </c>
      <c r="P809">
        <v>8.5599176289999992</v>
      </c>
      <c r="Q809">
        <v>8.5265753590000006</v>
      </c>
      <c r="R809">
        <v>8.5627802230000007</v>
      </c>
      <c r="S809">
        <v>8.8428079289999992</v>
      </c>
      <c r="T809">
        <v>8.8676150699999994</v>
      </c>
      <c r="U809">
        <v>8.7104221580000001</v>
      </c>
    </row>
    <row r="810" spans="1:21" x14ac:dyDescent="0.25">
      <c r="A810" t="s">
        <v>3073</v>
      </c>
      <c r="B810">
        <v>6.9143299999999996</v>
      </c>
      <c r="C810">
        <v>6.1627879590000001</v>
      </c>
      <c r="D810">
        <v>6.0969409810000004</v>
      </c>
      <c r="E810">
        <v>6.1082663239999997</v>
      </c>
      <c r="F810">
        <v>6.221471749</v>
      </c>
      <c r="G810">
        <v>6.0509301579999999</v>
      </c>
      <c r="H810">
        <v>6.2591211951699997</v>
      </c>
      <c r="I810">
        <v>6.1847319829999998</v>
      </c>
      <c r="J810">
        <v>5.9350896410000002</v>
      </c>
      <c r="K810">
        <v>6.1392967870000001</v>
      </c>
      <c r="L810">
        <v>5.9198412210000004</v>
      </c>
      <c r="M810">
        <v>5.8621343899999996</v>
      </c>
      <c r="N810">
        <v>5.7566027990000004</v>
      </c>
      <c r="O810">
        <v>6.115305363</v>
      </c>
      <c r="P810">
        <v>6.0132285149999998</v>
      </c>
      <c r="Q810">
        <v>5.9964043519999999</v>
      </c>
      <c r="R810">
        <v>6.2737473860000001</v>
      </c>
      <c r="S810">
        <v>5.9439376590000004</v>
      </c>
      <c r="T810">
        <v>6.0555131869999999</v>
      </c>
      <c r="U810">
        <v>6.0163194402500002</v>
      </c>
    </row>
    <row r="811" spans="1:21" x14ac:dyDescent="0.25">
      <c r="A811" t="s">
        <v>106</v>
      </c>
      <c r="B811">
        <v>3.4022800000000002</v>
      </c>
      <c r="C811">
        <v>3.289844542</v>
      </c>
      <c r="D811">
        <v>3.674284901</v>
      </c>
      <c r="E811">
        <v>3.4618772029999998</v>
      </c>
      <c r="F811">
        <v>3.3265366109999999</v>
      </c>
      <c r="G811">
        <v>3.6699846589999998</v>
      </c>
      <c r="H811">
        <v>3.47080131933</v>
      </c>
      <c r="I811">
        <v>3.2938706770000001</v>
      </c>
      <c r="J811">
        <v>3.148226744</v>
      </c>
      <c r="K811">
        <v>3.148226744</v>
      </c>
      <c r="L811">
        <v>2.9974963610000001</v>
      </c>
      <c r="M811">
        <v>2.9685336150000001</v>
      </c>
      <c r="N811">
        <v>3.139074189</v>
      </c>
      <c r="O811">
        <v>3.3283896689999999</v>
      </c>
      <c r="P811">
        <v>3.3447622130000001</v>
      </c>
      <c r="Q811">
        <v>3.3595465920000001</v>
      </c>
      <c r="R811">
        <v>3.4257771840000002</v>
      </c>
      <c r="S811">
        <v>3.226322825</v>
      </c>
      <c r="T811">
        <v>3.3635884659999999</v>
      </c>
      <c r="U811">
        <v>3.2286512732500001</v>
      </c>
    </row>
    <row r="812" spans="1:21" x14ac:dyDescent="0.25">
      <c r="A812" t="s">
        <v>2316</v>
      </c>
      <c r="B812">
        <v>4.4636800000000001</v>
      </c>
      <c r="C812">
        <v>3.9780409730000001</v>
      </c>
      <c r="D812">
        <v>3.8647472409999999</v>
      </c>
      <c r="E812">
        <v>4.0688918259999998</v>
      </c>
      <c r="F812">
        <v>3.7787863189999999</v>
      </c>
      <c r="G812">
        <v>3.917563527</v>
      </c>
      <c r="H812">
        <v>4.0119516476700001</v>
      </c>
      <c r="I812">
        <v>3.7319733529999999</v>
      </c>
      <c r="J812">
        <v>3.774016869</v>
      </c>
      <c r="K812">
        <v>3.5823020990000001</v>
      </c>
      <c r="L812">
        <v>3.5589450739999999</v>
      </c>
      <c r="M812">
        <v>3.7062871190000002</v>
      </c>
      <c r="N812">
        <v>3.4355101270000001</v>
      </c>
      <c r="O812">
        <v>3.8139909080000001</v>
      </c>
      <c r="P812">
        <v>3.8516965120000002</v>
      </c>
      <c r="Q812">
        <v>4.0293742520000002</v>
      </c>
      <c r="R812">
        <v>3.9374437840000001</v>
      </c>
      <c r="S812">
        <v>3.7103553919999999</v>
      </c>
      <c r="T812">
        <v>4.1058324959999997</v>
      </c>
      <c r="U812">
        <v>3.7698106654200001</v>
      </c>
    </row>
    <row r="813" spans="1:21" x14ac:dyDescent="0.25">
      <c r="A813" t="s">
        <v>4046</v>
      </c>
      <c r="B813">
        <v>8.7837899999999998</v>
      </c>
      <c r="C813">
        <v>8.1838778580000007</v>
      </c>
      <c r="D813">
        <v>7.9448132210000004</v>
      </c>
      <c r="E813">
        <v>8.3417684439999995</v>
      </c>
      <c r="F813">
        <v>8.0720759649999998</v>
      </c>
      <c r="G813">
        <v>7.788373601</v>
      </c>
      <c r="H813">
        <v>8.1857831814999997</v>
      </c>
      <c r="I813">
        <v>7.9317412799999998</v>
      </c>
      <c r="J813">
        <v>8.0007060659999993</v>
      </c>
      <c r="K813">
        <v>8.048144272</v>
      </c>
      <c r="L813">
        <v>7.8807827359999996</v>
      </c>
      <c r="M813">
        <v>7.8390317989999998</v>
      </c>
      <c r="N813">
        <v>8.2098470829999997</v>
      </c>
      <c r="O813">
        <v>8.0212911790000003</v>
      </c>
      <c r="P813">
        <v>7.94755448</v>
      </c>
      <c r="Q813">
        <v>7.9276223510000001</v>
      </c>
      <c r="R813">
        <v>7.9453945409999998</v>
      </c>
      <c r="S813">
        <v>7.9575955780000003</v>
      </c>
      <c r="T813">
        <v>7.6163578899999997</v>
      </c>
      <c r="U813">
        <v>7.9438391045800003</v>
      </c>
    </row>
    <row r="814" spans="1:21" x14ac:dyDescent="0.25">
      <c r="A814" t="s">
        <v>1460</v>
      </c>
      <c r="B814">
        <v>8.0189699999999995</v>
      </c>
      <c r="C814">
        <v>7.2275448999999998</v>
      </c>
      <c r="D814">
        <v>7.4190873570000004</v>
      </c>
      <c r="E814">
        <v>7.4564154609999997</v>
      </c>
      <c r="F814">
        <v>7.2924792050000002</v>
      </c>
      <c r="G814">
        <v>7.2305883010000001</v>
      </c>
      <c r="H814">
        <v>7.4408475373299998</v>
      </c>
      <c r="I814">
        <v>6.9456388130000004</v>
      </c>
      <c r="J814">
        <v>7.1732733529999999</v>
      </c>
      <c r="K814">
        <v>7.1975762190000001</v>
      </c>
      <c r="L814">
        <v>7.0448158120000004</v>
      </c>
      <c r="M814">
        <v>7.1290996680000003</v>
      </c>
      <c r="N814">
        <v>7.3509129050000004</v>
      </c>
      <c r="O814">
        <v>7.3102705730000004</v>
      </c>
      <c r="P814">
        <v>7.2630353860000003</v>
      </c>
      <c r="Q814">
        <v>7.2212570090000003</v>
      </c>
      <c r="R814">
        <v>7.3850305609999998</v>
      </c>
      <c r="S814">
        <v>7.1005200110000004</v>
      </c>
      <c r="T814">
        <v>7.2675023960000003</v>
      </c>
      <c r="U814">
        <v>7.1990777254999996</v>
      </c>
    </row>
    <row r="815" spans="1:21" x14ac:dyDescent="0.25">
      <c r="A815" t="s">
        <v>440</v>
      </c>
      <c r="B815">
        <v>3.26309</v>
      </c>
      <c r="C815">
        <v>2.6657931370000001</v>
      </c>
      <c r="D815">
        <v>2.546779591</v>
      </c>
      <c r="E815">
        <v>2.642464945</v>
      </c>
      <c r="F815">
        <v>2.5333806330000002</v>
      </c>
      <c r="G815">
        <v>2.6370831579999998</v>
      </c>
      <c r="H815">
        <v>2.7147652440000001</v>
      </c>
      <c r="I815">
        <v>2.3789547120000001</v>
      </c>
      <c r="J815">
        <v>2.6421533589999999</v>
      </c>
      <c r="K815">
        <v>2.5987210200000002</v>
      </c>
      <c r="L815">
        <v>2.3788091219999998</v>
      </c>
      <c r="M815">
        <v>2.4850467730000001</v>
      </c>
      <c r="N815">
        <v>2.5399431969999999</v>
      </c>
      <c r="O815">
        <v>2.2551419080000001</v>
      </c>
      <c r="P815">
        <v>2.4679095590000002</v>
      </c>
      <c r="Q815">
        <v>2.5163072689999999</v>
      </c>
      <c r="R815">
        <v>2.4676219349999999</v>
      </c>
      <c r="S815">
        <v>2.418965209</v>
      </c>
      <c r="T815">
        <v>2.5268215920000001</v>
      </c>
      <c r="U815">
        <v>2.4730329712499999</v>
      </c>
    </row>
    <row r="816" spans="1:21" x14ac:dyDescent="0.25">
      <c r="A816" t="s">
        <v>4105</v>
      </c>
      <c r="B816">
        <v>3.1421100000000002</v>
      </c>
      <c r="C816">
        <v>2.2711388590000001</v>
      </c>
      <c r="D816">
        <v>2.6173044860000001</v>
      </c>
      <c r="E816">
        <v>2.4625854029999998</v>
      </c>
      <c r="F816">
        <v>2.5515309579999998</v>
      </c>
      <c r="G816">
        <v>2.3215934790000001</v>
      </c>
      <c r="H816">
        <v>2.5610438641700002</v>
      </c>
      <c r="I816">
        <v>2.128774495</v>
      </c>
      <c r="J816">
        <v>2.0327568380000001</v>
      </c>
      <c r="K816">
        <v>2.4671686839999998</v>
      </c>
      <c r="L816">
        <v>2.1534944280000001</v>
      </c>
      <c r="M816">
        <v>2.2105394770000002</v>
      </c>
      <c r="N816">
        <v>2.2934861120000001</v>
      </c>
      <c r="O816">
        <v>2.6337616989999999</v>
      </c>
      <c r="P816">
        <v>2.3514342479999999</v>
      </c>
      <c r="Q816">
        <v>2.2319938920000002</v>
      </c>
      <c r="R816">
        <v>2.4297312089999998</v>
      </c>
      <c r="S816">
        <v>2.4237563280000001</v>
      </c>
      <c r="T816">
        <v>2.4751823019999999</v>
      </c>
      <c r="U816">
        <v>2.3193399760000002</v>
      </c>
    </row>
    <row r="817" spans="1:21" x14ac:dyDescent="0.25">
      <c r="A817" t="s">
        <v>3014</v>
      </c>
      <c r="B817">
        <v>4.1611700000000003</v>
      </c>
      <c r="C817">
        <v>3.4975131880000001</v>
      </c>
      <c r="D817">
        <v>3.2638320479999998</v>
      </c>
      <c r="E817">
        <v>3.2217156349999998</v>
      </c>
      <c r="F817">
        <v>3.4229720179999998</v>
      </c>
      <c r="G817">
        <v>3.4868747920000001</v>
      </c>
      <c r="H817">
        <v>3.50901294683</v>
      </c>
      <c r="I817">
        <v>3.1119227860000001</v>
      </c>
      <c r="J817">
        <v>3.3430886379999998</v>
      </c>
      <c r="K817">
        <v>3.0591564299999998</v>
      </c>
      <c r="L817">
        <v>3.1948064899999999</v>
      </c>
      <c r="M817">
        <v>3.203150682</v>
      </c>
      <c r="N817">
        <v>3.203150682</v>
      </c>
      <c r="O817">
        <v>3.236381841</v>
      </c>
      <c r="P817">
        <v>3.4045297730000001</v>
      </c>
      <c r="Q817">
        <v>3.2505308300000002</v>
      </c>
      <c r="R817">
        <v>3.4867113139999999</v>
      </c>
      <c r="S817">
        <v>3.3006516559999999</v>
      </c>
      <c r="T817">
        <v>3.416139474</v>
      </c>
      <c r="U817">
        <v>3.2675183830000001</v>
      </c>
    </row>
    <row r="818" spans="1:21" x14ac:dyDescent="0.25">
      <c r="A818" t="s">
        <v>2124</v>
      </c>
      <c r="B818">
        <v>2.8439999999999999</v>
      </c>
      <c r="C818">
        <v>2.5351675490000001</v>
      </c>
      <c r="D818">
        <v>2.967966133</v>
      </c>
      <c r="E818">
        <v>2.7206502029999999</v>
      </c>
      <c r="F818">
        <v>2.6923188549999999</v>
      </c>
      <c r="G818">
        <v>2.8591775890000002</v>
      </c>
      <c r="H818">
        <v>2.7698800548300002</v>
      </c>
      <c r="I818">
        <v>2.485861109</v>
      </c>
      <c r="J818">
        <v>2.5462715249999999</v>
      </c>
      <c r="K818">
        <v>2.174192889</v>
      </c>
      <c r="L818">
        <v>2.547035497</v>
      </c>
      <c r="M818">
        <v>2.2607695730000001</v>
      </c>
      <c r="N818">
        <v>2.3263904520000001</v>
      </c>
      <c r="O818">
        <v>2.322209763</v>
      </c>
      <c r="P818">
        <v>2.860310374</v>
      </c>
      <c r="Q818">
        <v>2.7833765100000001</v>
      </c>
      <c r="R818">
        <v>2.5585707050000002</v>
      </c>
      <c r="S818">
        <v>2.6330437999999998</v>
      </c>
      <c r="T818">
        <v>2.8463321430000001</v>
      </c>
      <c r="U818">
        <v>2.5286970283299999</v>
      </c>
    </row>
    <row r="819" spans="1:21" x14ac:dyDescent="0.25">
      <c r="A819" t="s">
        <v>2586</v>
      </c>
      <c r="B819">
        <v>3.8475000000000001</v>
      </c>
      <c r="C819">
        <v>3.0701081499999998</v>
      </c>
      <c r="D819">
        <v>3.0312231619999999</v>
      </c>
      <c r="E819">
        <v>3.1709819590000001</v>
      </c>
      <c r="F819">
        <v>2.8577125099999998</v>
      </c>
      <c r="G819">
        <v>3.1312106449999999</v>
      </c>
      <c r="H819">
        <v>3.18478940433</v>
      </c>
      <c r="I819">
        <v>3.006950851</v>
      </c>
      <c r="J819">
        <v>3.1043538009999998</v>
      </c>
      <c r="K819">
        <v>2.779872315</v>
      </c>
      <c r="L819">
        <v>2.8519839660000001</v>
      </c>
      <c r="M819">
        <v>3.0094015010000001</v>
      </c>
      <c r="N819">
        <v>3.0094015010000001</v>
      </c>
      <c r="O819">
        <v>2.7499894980000001</v>
      </c>
      <c r="P819">
        <v>2.8324242690000001</v>
      </c>
      <c r="Q819">
        <v>2.9603713470000002</v>
      </c>
      <c r="R819">
        <v>3.0044290849999999</v>
      </c>
      <c r="S819">
        <v>2.9877862670000002</v>
      </c>
      <c r="T819">
        <v>3.027349761</v>
      </c>
      <c r="U819">
        <v>2.9436928468299999</v>
      </c>
    </row>
    <row r="820" spans="1:21" x14ac:dyDescent="0.25">
      <c r="A820" t="s">
        <v>1238</v>
      </c>
      <c r="B820">
        <v>2.7331599999999998</v>
      </c>
      <c r="C820">
        <v>2.078363666</v>
      </c>
      <c r="D820">
        <v>2.021549378</v>
      </c>
      <c r="E820">
        <v>2.1811285300000001</v>
      </c>
      <c r="F820">
        <v>2.0170233299999998</v>
      </c>
      <c r="G820">
        <v>1.953139486</v>
      </c>
      <c r="H820">
        <v>2.1640607316699998</v>
      </c>
      <c r="I820">
        <v>1.6657456850000001</v>
      </c>
      <c r="J820">
        <v>1.8812426200000001</v>
      </c>
      <c r="K820">
        <v>2.0299812610000001</v>
      </c>
      <c r="L820">
        <v>1.9750808049999999</v>
      </c>
      <c r="M820">
        <v>1.9750808049999999</v>
      </c>
      <c r="N820">
        <v>1.8221879569999999</v>
      </c>
      <c r="O820">
        <v>1.917908043</v>
      </c>
      <c r="P820">
        <v>1.762275029</v>
      </c>
      <c r="Q820">
        <v>2.0441182740000001</v>
      </c>
      <c r="R820">
        <v>1.9592311440000001</v>
      </c>
      <c r="S820">
        <v>1.9015302140000001</v>
      </c>
      <c r="T820">
        <v>2.142569988</v>
      </c>
      <c r="U820">
        <v>1.9230793187499999</v>
      </c>
    </row>
    <row r="821" spans="1:21" x14ac:dyDescent="0.25">
      <c r="A821" t="s">
        <v>825</v>
      </c>
      <c r="B821">
        <v>4.0624099999999999</v>
      </c>
      <c r="C821">
        <v>3.5761597429999998</v>
      </c>
      <c r="D821">
        <v>3.5426293439999998</v>
      </c>
      <c r="E821">
        <v>3.6664691110000001</v>
      </c>
      <c r="F821">
        <v>3.39882711</v>
      </c>
      <c r="G821">
        <v>3.6443071480000002</v>
      </c>
      <c r="H821">
        <v>3.6484670760000002</v>
      </c>
      <c r="I821">
        <v>3.610456938</v>
      </c>
      <c r="J821">
        <v>3.6229495049999998</v>
      </c>
      <c r="K821">
        <v>3.155107187</v>
      </c>
      <c r="L821">
        <v>3.4428820299999998</v>
      </c>
      <c r="M821">
        <v>3.458898976</v>
      </c>
      <c r="N821">
        <v>3.3225326239999999</v>
      </c>
      <c r="O821">
        <v>3.5558297749999999</v>
      </c>
      <c r="P821">
        <v>3.1249635919999998</v>
      </c>
      <c r="Q821">
        <v>3.3610200020000001</v>
      </c>
      <c r="R821">
        <v>3.3158721710000001</v>
      </c>
      <c r="S821">
        <v>3.3356964900000001</v>
      </c>
      <c r="T821">
        <v>3.5844547090000001</v>
      </c>
      <c r="U821">
        <v>3.4075553332499999</v>
      </c>
    </row>
    <row r="822" spans="1:21" x14ac:dyDescent="0.25">
      <c r="A822" t="s">
        <v>3406</v>
      </c>
      <c r="B822">
        <v>3.1834799999999999</v>
      </c>
      <c r="C822">
        <v>2.7130586239999999</v>
      </c>
      <c r="D822">
        <v>2.4355839600000002</v>
      </c>
      <c r="E822">
        <v>2.8323349609999999</v>
      </c>
      <c r="F822">
        <v>2.5505515980000002</v>
      </c>
      <c r="G822">
        <v>2.3531260110000001</v>
      </c>
      <c r="H822">
        <v>2.6780225256699999</v>
      </c>
      <c r="I822">
        <v>2.4755008780000001</v>
      </c>
      <c r="J822">
        <v>2.5513492289999999</v>
      </c>
      <c r="K822">
        <v>2.6167537689999998</v>
      </c>
      <c r="L822">
        <v>2.435369943</v>
      </c>
      <c r="M822">
        <v>2.3423083830000002</v>
      </c>
      <c r="N822">
        <v>2.1038955490000002</v>
      </c>
      <c r="O822">
        <v>2.6539978799999999</v>
      </c>
      <c r="P822">
        <v>2.2099000050000002</v>
      </c>
      <c r="Q822">
        <v>2.4216246859999999</v>
      </c>
      <c r="R822">
        <v>2.427214878</v>
      </c>
      <c r="S822">
        <v>2.6477926090000001</v>
      </c>
      <c r="T822">
        <v>2.3622150830000002</v>
      </c>
      <c r="U822">
        <v>2.4373269076700002</v>
      </c>
    </row>
    <row r="823" spans="1:21" x14ac:dyDescent="0.25">
      <c r="A823" t="s">
        <v>110</v>
      </c>
      <c r="B823">
        <v>8.4615600000000004</v>
      </c>
      <c r="C823">
        <v>7.9376216050000004</v>
      </c>
      <c r="D823">
        <v>7.8210027269999998</v>
      </c>
      <c r="E823">
        <v>7.8626303379999998</v>
      </c>
      <c r="F823">
        <v>7.8741479610000003</v>
      </c>
      <c r="G823">
        <v>7.8959442930000003</v>
      </c>
      <c r="H823">
        <v>7.9754844873300001</v>
      </c>
      <c r="I823">
        <v>7.707833581</v>
      </c>
      <c r="J823">
        <v>7.7706226750000003</v>
      </c>
      <c r="K823">
        <v>7.7906702409999999</v>
      </c>
      <c r="L823">
        <v>7.6975903189999997</v>
      </c>
      <c r="M823">
        <v>7.7852762420000001</v>
      </c>
      <c r="N823">
        <v>7.7462899360000002</v>
      </c>
      <c r="O823">
        <v>7.6486566790000001</v>
      </c>
      <c r="P823">
        <v>7.7676949009999996</v>
      </c>
      <c r="Q823">
        <v>7.6971110119999997</v>
      </c>
      <c r="R823">
        <v>7.9557449120000001</v>
      </c>
      <c r="S823">
        <v>7.6055425300000001</v>
      </c>
      <c r="T823">
        <v>7.6469051500000003</v>
      </c>
      <c r="U823">
        <v>7.7349948481700004</v>
      </c>
    </row>
    <row r="824" spans="1:21" x14ac:dyDescent="0.25">
      <c r="A824" t="s">
        <v>2420</v>
      </c>
      <c r="B824">
        <v>4.14459</v>
      </c>
      <c r="C824">
        <v>3.3395151329999999</v>
      </c>
      <c r="D824">
        <v>3.5110872820000001</v>
      </c>
      <c r="E824">
        <v>3.4582906590000002</v>
      </c>
      <c r="F824">
        <v>3.4822307960000001</v>
      </c>
      <c r="G824">
        <v>3.3249112030000001</v>
      </c>
      <c r="H824">
        <v>3.5434375121700001</v>
      </c>
      <c r="I824">
        <v>3.2733579810000002</v>
      </c>
      <c r="J824">
        <v>3.2543576600000002</v>
      </c>
      <c r="K824">
        <v>3.2733579810000002</v>
      </c>
      <c r="L824">
        <v>3.0187587680000001</v>
      </c>
      <c r="M824">
        <v>3.2401893070000001</v>
      </c>
      <c r="N824">
        <v>3.404715548</v>
      </c>
      <c r="O824">
        <v>3.2033699489999998</v>
      </c>
      <c r="P824">
        <v>3.5158194319999998</v>
      </c>
      <c r="Q824">
        <v>3.5777632769999999</v>
      </c>
      <c r="R824">
        <v>3.3599802259999998</v>
      </c>
      <c r="S824">
        <v>3.1931138969999999</v>
      </c>
      <c r="T824">
        <v>3.3212985349999999</v>
      </c>
      <c r="U824">
        <v>3.3030068800799999</v>
      </c>
    </row>
    <row r="825" spans="1:21" x14ac:dyDescent="0.25">
      <c r="A825" t="s">
        <v>2248</v>
      </c>
      <c r="B825">
        <v>3.9853800000000001</v>
      </c>
      <c r="C825">
        <v>3.1555459350000001</v>
      </c>
      <c r="D825">
        <v>3.6282573450000002</v>
      </c>
      <c r="E825">
        <v>3.4142769510000002</v>
      </c>
      <c r="F825">
        <v>3.2810156689999999</v>
      </c>
      <c r="G825">
        <v>3.5064298549999999</v>
      </c>
      <c r="H825">
        <v>3.4951509591700001</v>
      </c>
      <c r="I825">
        <v>3.4794886580000002</v>
      </c>
      <c r="J825">
        <v>3.4678350139999998</v>
      </c>
      <c r="K825">
        <v>3.088151249</v>
      </c>
      <c r="L825">
        <v>3.1583737109999999</v>
      </c>
      <c r="M825">
        <v>3.1832594460000001</v>
      </c>
      <c r="N825">
        <v>3.291651764</v>
      </c>
      <c r="O825">
        <v>2.9952997899999998</v>
      </c>
      <c r="P825">
        <v>3.1362003189999998</v>
      </c>
      <c r="Q825">
        <v>3.317932367</v>
      </c>
      <c r="R825">
        <v>3.174930824</v>
      </c>
      <c r="S825">
        <v>3.3705468189999999</v>
      </c>
      <c r="T825">
        <v>3.3967048320000002</v>
      </c>
      <c r="U825">
        <v>3.2550312327499999</v>
      </c>
    </row>
    <row r="826" spans="1:21" x14ac:dyDescent="0.25">
      <c r="A826" t="s">
        <v>229</v>
      </c>
      <c r="B826">
        <v>4.1709399999999999</v>
      </c>
      <c r="C826">
        <v>4.1589333450000003</v>
      </c>
      <c r="D826">
        <v>4.1117129109999997</v>
      </c>
      <c r="E826">
        <v>4.0628455170000004</v>
      </c>
      <c r="F826">
        <v>3.9936715700000001</v>
      </c>
      <c r="G826">
        <v>4.3728917359999997</v>
      </c>
      <c r="H826">
        <v>4.1451658465000003</v>
      </c>
      <c r="I826">
        <v>3.9562199339999999</v>
      </c>
      <c r="J826">
        <v>4.070043418</v>
      </c>
      <c r="K826">
        <v>3.610821031</v>
      </c>
      <c r="L826">
        <v>3.8908606269999999</v>
      </c>
      <c r="M826">
        <v>3.734603098</v>
      </c>
      <c r="N826">
        <v>3.6791306590000001</v>
      </c>
      <c r="O826">
        <v>3.8640249139999998</v>
      </c>
      <c r="P826">
        <v>3.9118888799999998</v>
      </c>
      <c r="Q826">
        <v>3.9933650300000001</v>
      </c>
      <c r="R826">
        <v>4.2747220109999997</v>
      </c>
      <c r="S826">
        <v>3.8550571090000001</v>
      </c>
      <c r="T826">
        <v>4.0198597039999999</v>
      </c>
      <c r="U826">
        <v>3.9050497012499998</v>
      </c>
    </row>
    <row r="827" spans="1:21" x14ac:dyDescent="0.25">
      <c r="A827" t="s">
        <v>297</v>
      </c>
      <c r="B827">
        <v>2.9153500000000001</v>
      </c>
      <c r="C827">
        <v>2.6747649720000002</v>
      </c>
      <c r="D827">
        <v>2.5299777809999999</v>
      </c>
      <c r="E827">
        <v>2.8060236349999998</v>
      </c>
      <c r="F827">
        <v>2.4567976979999999</v>
      </c>
      <c r="G827">
        <v>2.551581922</v>
      </c>
      <c r="H827">
        <v>2.6557493346699999</v>
      </c>
      <c r="I827">
        <v>2.4155122950000001</v>
      </c>
      <c r="J827">
        <v>2.3767961139999998</v>
      </c>
      <c r="K827">
        <v>2.3258107209999999</v>
      </c>
      <c r="L827">
        <v>2.0399333999999998</v>
      </c>
      <c r="M827">
        <v>2.3235514479999999</v>
      </c>
      <c r="N827">
        <v>2.5370042819999998</v>
      </c>
      <c r="O827">
        <v>2.561085829</v>
      </c>
      <c r="P827">
        <v>2.2668151650000001</v>
      </c>
      <c r="Q827">
        <v>2.6611522609999998</v>
      </c>
      <c r="R827">
        <v>2.5339504920000002</v>
      </c>
      <c r="S827">
        <v>2.5060526799999998</v>
      </c>
      <c r="T827">
        <v>2.4409300819999999</v>
      </c>
      <c r="U827">
        <v>2.4157162307500002</v>
      </c>
    </row>
    <row r="828" spans="1:21" x14ac:dyDescent="0.25">
      <c r="A828" t="s">
        <v>4050</v>
      </c>
      <c r="B828">
        <v>4.4842500000000003</v>
      </c>
      <c r="C828">
        <v>3.8472761270000002</v>
      </c>
      <c r="D828">
        <v>3.5865999990000001</v>
      </c>
      <c r="E828">
        <v>3.8555020739999999</v>
      </c>
      <c r="F828">
        <v>3.744799907</v>
      </c>
      <c r="G828">
        <v>3.5495162100000002</v>
      </c>
      <c r="H828">
        <v>3.8446573861700002</v>
      </c>
      <c r="I828">
        <v>3.7143372189999999</v>
      </c>
      <c r="J828">
        <v>3.475574189</v>
      </c>
      <c r="K828">
        <v>3.6150177810000002</v>
      </c>
      <c r="L828">
        <v>3.4974317479999999</v>
      </c>
      <c r="M828">
        <v>3.4139425929999998</v>
      </c>
      <c r="N828">
        <v>3.6361648479999999</v>
      </c>
      <c r="O828">
        <v>3.725343316</v>
      </c>
      <c r="P828">
        <v>3.5232145140000002</v>
      </c>
      <c r="Q828">
        <v>3.9528703620000001</v>
      </c>
      <c r="R828">
        <v>3.6419513270000001</v>
      </c>
      <c r="S828">
        <v>3.5847502150000001</v>
      </c>
      <c r="T828">
        <v>3.4760566499999999</v>
      </c>
      <c r="U828">
        <v>3.60472123017</v>
      </c>
    </row>
    <row r="829" spans="1:21" x14ac:dyDescent="0.25">
      <c r="A829" t="s">
        <v>2743</v>
      </c>
      <c r="B829">
        <v>3.4959600000000002</v>
      </c>
      <c r="C829">
        <v>3.0702696920000001</v>
      </c>
      <c r="D829">
        <v>2.7845009470000002</v>
      </c>
      <c r="E829">
        <v>3.1972967919999999</v>
      </c>
      <c r="F829">
        <v>2.9141232320000001</v>
      </c>
      <c r="G829">
        <v>2.678069866</v>
      </c>
      <c r="H829">
        <v>3.0233700881700001</v>
      </c>
      <c r="I829">
        <v>2.8262458929999998</v>
      </c>
      <c r="J829">
        <v>2.9462743279999999</v>
      </c>
      <c r="K829">
        <v>2.6953607370000001</v>
      </c>
      <c r="L829">
        <v>2.7714920570000001</v>
      </c>
      <c r="M829">
        <v>2.7366731710000001</v>
      </c>
      <c r="N829">
        <v>2.9933657299999998</v>
      </c>
      <c r="O829">
        <v>2.7578401459999999</v>
      </c>
      <c r="P829">
        <v>2.440444126</v>
      </c>
      <c r="Q829">
        <v>2.6275056179999998</v>
      </c>
      <c r="R829">
        <v>2.8664199099999998</v>
      </c>
      <c r="S829">
        <v>2.7459405289999999</v>
      </c>
      <c r="T829">
        <v>2.9964794509999999</v>
      </c>
      <c r="U829">
        <v>2.78367014133</v>
      </c>
    </row>
    <row r="830" spans="1:21" x14ac:dyDescent="0.25">
      <c r="A830" t="s">
        <v>1389</v>
      </c>
      <c r="B830">
        <v>3.6802000000000001</v>
      </c>
      <c r="C830">
        <v>3.1066066229999998</v>
      </c>
      <c r="D830">
        <v>3.2366138310000001</v>
      </c>
      <c r="E830">
        <v>3.062214091</v>
      </c>
      <c r="F830">
        <v>2.9473310229999998</v>
      </c>
      <c r="G830">
        <v>3.51228031</v>
      </c>
      <c r="H830">
        <v>3.2575409796699999</v>
      </c>
      <c r="I830">
        <v>2.9891332849999999</v>
      </c>
      <c r="J830">
        <v>3.2984806830000002</v>
      </c>
      <c r="K830">
        <v>3.1712367119999998</v>
      </c>
      <c r="L830">
        <v>2.7635323970000001</v>
      </c>
      <c r="M830">
        <v>2.8861709750000002</v>
      </c>
      <c r="N830">
        <v>3.047077308</v>
      </c>
      <c r="O830">
        <v>3.0691132379999999</v>
      </c>
      <c r="P830">
        <v>2.9605850650000001</v>
      </c>
      <c r="Q830">
        <v>3.035677121</v>
      </c>
      <c r="R830">
        <v>3.0852800870000001</v>
      </c>
      <c r="S830">
        <v>2.9173570670000002</v>
      </c>
      <c r="T830">
        <v>2.9961082700000001</v>
      </c>
      <c r="U830">
        <v>3.0183126840000001</v>
      </c>
    </row>
    <row r="831" spans="1:21" x14ac:dyDescent="0.25">
      <c r="A831" t="s">
        <v>767</v>
      </c>
      <c r="B831">
        <v>4.7114099999999999</v>
      </c>
      <c r="C831">
        <v>4.1446171429999996</v>
      </c>
      <c r="D831">
        <v>4.2345333109999999</v>
      </c>
      <c r="E831">
        <v>4.2618141539999996</v>
      </c>
      <c r="F831">
        <v>4.2050422730000001</v>
      </c>
      <c r="G831">
        <v>4.1043185619999996</v>
      </c>
      <c r="H831">
        <v>4.2769559071699996</v>
      </c>
      <c r="I831">
        <v>4.0590039620000002</v>
      </c>
      <c r="J831">
        <v>4.0044527580000002</v>
      </c>
      <c r="K831">
        <v>4.0590039620000002</v>
      </c>
      <c r="L831">
        <v>3.7093481609999999</v>
      </c>
      <c r="M831">
        <v>3.8072097139999999</v>
      </c>
      <c r="N831">
        <v>4.0691728060000001</v>
      </c>
      <c r="O831">
        <v>3.9900309169999999</v>
      </c>
      <c r="P831">
        <v>3.9831249880000001</v>
      </c>
      <c r="Q831">
        <v>4.3399190839999999</v>
      </c>
      <c r="R831">
        <v>4.1493581949999996</v>
      </c>
      <c r="S831">
        <v>4.1700208820000002</v>
      </c>
      <c r="T831">
        <v>4.1142959110000001</v>
      </c>
      <c r="U831">
        <v>4.0379117783299998</v>
      </c>
    </row>
    <row r="832" spans="1:21" x14ac:dyDescent="0.25">
      <c r="A832" t="s">
        <v>3579</v>
      </c>
      <c r="B832">
        <v>5.0694100000000004</v>
      </c>
      <c r="C832">
        <v>4.4610402200000001</v>
      </c>
      <c r="D832">
        <v>4.5360955460000003</v>
      </c>
      <c r="E832">
        <v>4.3945645100000004</v>
      </c>
      <c r="F832">
        <v>4.329445593</v>
      </c>
      <c r="G832">
        <v>4.7910890970000004</v>
      </c>
      <c r="H832">
        <v>4.5969408276700001</v>
      </c>
      <c r="I832">
        <v>4.5880806170000001</v>
      </c>
      <c r="J832">
        <v>4.4508979310000001</v>
      </c>
      <c r="K832">
        <v>3.9699851009999998</v>
      </c>
      <c r="L832">
        <v>4.2242173379999999</v>
      </c>
      <c r="M832">
        <v>4.4212680369999999</v>
      </c>
      <c r="N832">
        <v>4.4527582749999999</v>
      </c>
      <c r="O832">
        <v>4.2109849339999998</v>
      </c>
      <c r="P832">
        <v>4.2693081619999997</v>
      </c>
      <c r="Q832">
        <v>4.4156761040000001</v>
      </c>
      <c r="R832">
        <v>4.6723810370000001</v>
      </c>
      <c r="S832">
        <v>4.2985505760000002</v>
      </c>
      <c r="T832">
        <v>4.3267275869999997</v>
      </c>
      <c r="U832">
        <v>4.3584029749199997</v>
      </c>
    </row>
    <row r="833" spans="1:21" x14ac:dyDescent="0.25">
      <c r="A833" t="s">
        <v>158</v>
      </c>
      <c r="B833">
        <v>2.8090999999999999</v>
      </c>
      <c r="C833">
        <v>2.5238337159999999</v>
      </c>
      <c r="D833">
        <v>2.1800523140000001</v>
      </c>
      <c r="E833">
        <v>2.3203183329999999</v>
      </c>
      <c r="F833">
        <v>2.403257982</v>
      </c>
      <c r="G833">
        <v>2.3354741200000002</v>
      </c>
      <c r="H833">
        <v>2.42867274417</v>
      </c>
      <c r="I833">
        <v>1.9564055899999999</v>
      </c>
      <c r="J833">
        <v>2.3378633209999999</v>
      </c>
      <c r="K833">
        <v>2.2041401340000002</v>
      </c>
      <c r="L833">
        <v>2.1188369960000002</v>
      </c>
      <c r="M833">
        <v>2.074195499</v>
      </c>
      <c r="N833">
        <v>2.13264655</v>
      </c>
      <c r="O833">
        <v>2.2064501459999999</v>
      </c>
      <c r="P833">
        <v>2.0556738280000002</v>
      </c>
      <c r="Q833">
        <v>2.3355964619999998</v>
      </c>
      <c r="R833">
        <v>2.2917566069999999</v>
      </c>
      <c r="S833">
        <v>2.266789164</v>
      </c>
      <c r="T833">
        <v>2.3060146640000001</v>
      </c>
      <c r="U833">
        <v>2.1905307467499999</v>
      </c>
    </row>
    <row r="834" spans="1:21" x14ac:dyDescent="0.25">
      <c r="A834" t="s">
        <v>1214</v>
      </c>
      <c r="B834">
        <v>7.2241900000000001</v>
      </c>
      <c r="C834">
        <v>6.8010168740000001</v>
      </c>
      <c r="D834">
        <v>6.9597063529999996</v>
      </c>
      <c r="E834">
        <v>6.8012441939999997</v>
      </c>
      <c r="F834">
        <v>6.7936118470000002</v>
      </c>
      <c r="G834">
        <v>7.0738355100000003</v>
      </c>
      <c r="H834">
        <v>6.9422674630000003</v>
      </c>
      <c r="I834">
        <v>7.0333337159999996</v>
      </c>
      <c r="J834">
        <v>7.0333337159999996</v>
      </c>
      <c r="K834">
        <v>6.474017409</v>
      </c>
      <c r="L834">
        <v>6.4455721659999998</v>
      </c>
      <c r="M834">
        <v>6.6931897490000001</v>
      </c>
      <c r="N834">
        <v>6.8807429249999998</v>
      </c>
      <c r="O834">
        <v>6.621559499</v>
      </c>
      <c r="P834">
        <v>6.5246486409999997</v>
      </c>
      <c r="Q834">
        <v>6.7644534099999998</v>
      </c>
      <c r="R834">
        <v>6.7012218710000004</v>
      </c>
      <c r="S834">
        <v>6.6177804770000002</v>
      </c>
      <c r="T834">
        <v>6.6857892019999996</v>
      </c>
      <c r="U834">
        <v>6.7063035650799998</v>
      </c>
    </row>
    <row r="835" spans="1:21" x14ac:dyDescent="0.25">
      <c r="A835" t="s">
        <v>1112</v>
      </c>
      <c r="B835">
        <v>4.4045899999999998</v>
      </c>
      <c r="C835">
        <v>3.9122219</v>
      </c>
      <c r="D835">
        <v>3.9624816690000002</v>
      </c>
      <c r="E835">
        <v>3.9124728700000002</v>
      </c>
      <c r="F835">
        <v>3.7955194250000002</v>
      </c>
      <c r="G835">
        <v>4.1047468479999996</v>
      </c>
      <c r="H835">
        <v>4.01533878533</v>
      </c>
      <c r="I835">
        <v>3.802025655</v>
      </c>
      <c r="J835">
        <v>3.77232119</v>
      </c>
      <c r="K835">
        <v>3.408863507</v>
      </c>
      <c r="L835">
        <v>3.5493352370000002</v>
      </c>
      <c r="M835">
        <v>3.7624799320000002</v>
      </c>
      <c r="N835">
        <v>3.7518851839999998</v>
      </c>
      <c r="O835">
        <v>3.7328752079999998</v>
      </c>
      <c r="P835">
        <v>3.7770629969999998</v>
      </c>
      <c r="Q835">
        <v>3.8722709389999999</v>
      </c>
      <c r="R835">
        <v>4.0061548230000001</v>
      </c>
      <c r="S835">
        <v>3.8686171850000002</v>
      </c>
      <c r="T835">
        <v>4.0508071350000003</v>
      </c>
      <c r="U835">
        <v>3.77955824933</v>
      </c>
    </row>
    <row r="836" spans="1:21" x14ac:dyDescent="0.25">
      <c r="A836" t="s">
        <v>3598</v>
      </c>
      <c r="B836">
        <v>4.6205400000000001</v>
      </c>
      <c r="C836">
        <v>4.0737773239999999</v>
      </c>
      <c r="D836">
        <v>4.0418073540000004</v>
      </c>
      <c r="E836">
        <v>3.9664090079999998</v>
      </c>
      <c r="F836">
        <v>3.9985915379999999</v>
      </c>
      <c r="G836">
        <v>4.2223837519999998</v>
      </c>
      <c r="H836">
        <v>4.1539181626700001</v>
      </c>
      <c r="I836">
        <v>4.11126682</v>
      </c>
      <c r="J836">
        <v>4.1438454560000002</v>
      </c>
      <c r="K836">
        <v>3.59178474</v>
      </c>
      <c r="L836">
        <v>3.6851332760000002</v>
      </c>
      <c r="M836">
        <v>3.7432858929999999</v>
      </c>
      <c r="N836">
        <v>3.7104378470000001</v>
      </c>
      <c r="O836">
        <v>3.8943338129999998</v>
      </c>
      <c r="P836">
        <v>4.0600508059999996</v>
      </c>
      <c r="Q836">
        <v>4.2027896790000003</v>
      </c>
      <c r="R836">
        <v>4.0919373480000001</v>
      </c>
      <c r="S836">
        <v>3.9090055690000001</v>
      </c>
      <c r="T836">
        <v>3.8744913809999999</v>
      </c>
      <c r="U836">
        <v>3.91819688567</v>
      </c>
    </row>
    <row r="837" spans="1:21" x14ac:dyDescent="0.25">
      <c r="A837" t="s">
        <v>1119</v>
      </c>
      <c r="B837">
        <v>3.9007399999999999</v>
      </c>
      <c r="C837">
        <v>3.8666017450000001</v>
      </c>
      <c r="D837">
        <v>3.533702093</v>
      </c>
      <c r="E837">
        <v>3.633140939</v>
      </c>
      <c r="F837">
        <v>3.6518276790000002</v>
      </c>
      <c r="G837">
        <v>3.8263140139999998</v>
      </c>
      <c r="H837">
        <v>3.7353877450000001</v>
      </c>
      <c r="I837">
        <v>3.4471515410000002</v>
      </c>
      <c r="J837">
        <v>3.3932546609999998</v>
      </c>
      <c r="K837">
        <v>3.1711795550000001</v>
      </c>
      <c r="L837">
        <v>3.387360304</v>
      </c>
      <c r="M837">
        <v>3.3182851480000002</v>
      </c>
      <c r="N837">
        <v>3.387360304</v>
      </c>
      <c r="O837">
        <v>3.582129643</v>
      </c>
      <c r="P837">
        <v>3.4546258480000001</v>
      </c>
      <c r="Q837">
        <v>3.9168171410000001</v>
      </c>
      <c r="R837">
        <v>3.5591093630000001</v>
      </c>
      <c r="S837">
        <v>3.6268244439999999</v>
      </c>
      <c r="T837">
        <v>3.7629188249999999</v>
      </c>
      <c r="U837">
        <v>3.50058473142</v>
      </c>
    </row>
    <row r="838" spans="1:21" x14ac:dyDescent="0.25">
      <c r="A838" t="s">
        <v>2145</v>
      </c>
      <c r="B838">
        <v>3.0155699999999999</v>
      </c>
      <c r="C838">
        <v>2.2576352439999998</v>
      </c>
      <c r="D838">
        <v>2.4905103030000002</v>
      </c>
      <c r="E838">
        <v>2.3469530810000001</v>
      </c>
      <c r="F838">
        <v>2.3898539080000001</v>
      </c>
      <c r="G838">
        <v>2.3748138540000001</v>
      </c>
      <c r="H838">
        <v>2.4792227316700002</v>
      </c>
      <c r="I838">
        <v>2.1539502709999998</v>
      </c>
      <c r="J838">
        <v>2.1236974740000001</v>
      </c>
      <c r="K838">
        <v>2.1452955760000001</v>
      </c>
      <c r="L838">
        <v>2.012685823</v>
      </c>
      <c r="M838">
        <v>2.1514024319999998</v>
      </c>
      <c r="N838">
        <v>2.034535065</v>
      </c>
      <c r="O838">
        <v>2.3880563449999999</v>
      </c>
      <c r="P838">
        <v>2.3012164610000001</v>
      </c>
      <c r="Q838">
        <v>2.433948038</v>
      </c>
      <c r="R838">
        <v>2.4301847570000001</v>
      </c>
      <c r="S838">
        <v>2.3169604819999998</v>
      </c>
      <c r="T838">
        <v>2.4440056050000001</v>
      </c>
      <c r="U838">
        <v>2.2446615274199999</v>
      </c>
    </row>
    <row r="839" spans="1:21" x14ac:dyDescent="0.25">
      <c r="A839" t="s">
        <v>518</v>
      </c>
      <c r="B839">
        <v>4.8548</v>
      </c>
      <c r="C839">
        <v>4.7486322430000003</v>
      </c>
      <c r="D839">
        <v>4.5525577989999997</v>
      </c>
      <c r="E839">
        <v>4.4847283530000004</v>
      </c>
      <c r="F839">
        <v>4.572119625</v>
      </c>
      <c r="G839">
        <v>4.9239169059999996</v>
      </c>
      <c r="H839">
        <v>4.6894591543299997</v>
      </c>
      <c r="I839">
        <v>4.5113282320000003</v>
      </c>
      <c r="J839">
        <v>4.7108371360000003</v>
      </c>
      <c r="K839">
        <v>4.3388296960000003</v>
      </c>
      <c r="L839">
        <v>4.1570060270000004</v>
      </c>
      <c r="M839">
        <v>4.3333378629999997</v>
      </c>
      <c r="N839">
        <v>4.5970711739999999</v>
      </c>
      <c r="O839">
        <v>4.3491247189999998</v>
      </c>
      <c r="P839">
        <v>4.3205871269999996</v>
      </c>
      <c r="Q839">
        <v>4.4784830380000002</v>
      </c>
      <c r="R839">
        <v>4.6422543940000001</v>
      </c>
      <c r="S839">
        <v>4.3641648589999997</v>
      </c>
      <c r="T839">
        <v>4.661055631</v>
      </c>
      <c r="U839">
        <v>4.4553399913299998</v>
      </c>
    </row>
    <row r="840" spans="1:21" x14ac:dyDescent="0.25">
      <c r="A840" t="s">
        <v>2222</v>
      </c>
      <c r="B840">
        <v>3.84083</v>
      </c>
      <c r="C840">
        <v>3.1143571159999999</v>
      </c>
      <c r="D840">
        <v>3.3826735170000002</v>
      </c>
      <c r="E840">
        <v>3.220615923</v>
      </c>
      <c r="F840">
        <v>3.3554025959999998</v>
      </c>
      <c r="G840">
        <v>3.1759894050000002</v>
      </c>
      <c r="H840">
        <v>3.34831142617</v>
      </c>
      <c r="I840">
        <v>3.1350168869999999</v>
      </c>
      <c r="J840">
        <v>3.023231038</v>
      </c>
      <c r="K840">
        <v>2.906243023</v>
      </c>
      <c r="L840">
        <v>2.779033809</v>
      </c>
      <c r="M840">
        <v>3.1350785700000001</v>
      </c>
      <c r="N840">
        <v>3.1350785700000001</v>
      </c>
      <c r="O840">
        <v>3.2653002729999998</v>
      </c>
      <c r="P840">
        <v>3.107162298</v>
      </c>
      <c r="Q840">
        <v>3.4575253520000002</v>
      </c>
      <c r="R840">
        <v>3.1595566069999999</v>
      </c>
      <c r="S840">
        <v>3.1046992819999999</v>
      </c>
      <c r="T840">
        <v>3.1626520340000002</v>
      </c>
      <c r="U840">
        <v>3.1142148119200002</v>
      </c>
    </row>
    <row r="841" spans="1:21" x14ac:dyDescent="0.25">
      <c r="A841" t="s">
        <v>3022</v>
      </c>
      <c r="B841">
        <v>5.3011100000000004</v>
      </c>
      <c r="C841">
        <v>4.661350981</v>
      </c>
      <c r="D841">
        <v>4.5672797950000001</v>
      </c>
      <c r="E841">
        <v>4.5850217539999996</v>
      </c>
      <c r="F841">
        <v>4.5348246769999996</v>
      </c>
      <c r="G841">
        <v>4.7261013629999997</v>
      </c>
      <c r="H841">
        <v>4.7292814283300002</v>
      </c>
      <c r="I841">
        <v>4.4838302480000003</v>
      </c>
      <c r="J841">
        <v>4.808777751</v>
      </c>
      <c r="K841">
        <v>4.2909331640000001</v>
      </c>
      <c r="L841">
        <v>4.3751699889999998</v>
      </c>
      <c r="M841">
        <v>4.3031185729999999</v>
      </c>
      <c r="N841">
        <v>4.4801926009999997</v>
      </c>
      <c r="O841">
        <v>4.4874101499999997</v>
      </c>
      <c r="P841">
        <v>4.5111322559999998</v>
      </c>
      <c r="Q841">
        <v>4.7992053879999999</v>
      </c>
      <c r="R841">
        <v>4.4157040949999997</v>
      </c>
      <c r="S841">
        <v>4.4707424189999996</v>
      </c>
      <c r="T841">
        <v>4.5173512789999997</v>
      </c>
      <c r="U841">
        <v>4.4952973260800002</v>
      </c>
    </row>
    <row r="842" spans="1:21" x14ac:dyDescent="0.25">
      <c r="A842" t="s">
        <v>3956</v>
      </c>
      <c r="B842">
        <v>7.9849199999999998</v>
      </c>
      <c r="C842">
        <v>7.6131938860000004</v>
      </c>
      <c r="D842">
        <v>7.2630672330000001</v>
      </c>
      <c r="E842">
        <v>7.5727809930000003</v>
      </c>
      <c r="F842">
        <v>7.4845849510000004</v>
      </c>
      <c r="G842">
        <v>7.2677754529999996</v>
      </c>
      <c r="H842">
        <v>7.5310537526700001</v>
      </c>
      <c r="I842">
        <v>7.3902301589999997</v>
      </c>
      <c r="J842">
        <v>7.4058082589999996</v>
      </c>
      <c r="K842">
        <v>7.4058082589999996</v>
      </c>
      <c r="L842">
        <v>7.4156028230000004</v>
      </c>
      <c r="M842">
        <v>7.4156028230000004</v>
      </c>
      <c r="N842">
        <v>7.2888710310000002</v>
      </c>
      <c r="O842">
        <v>7.450677475</v>
      </c>
      <c r="P842">
        <v>7.4226095860000001</v>
      </c>
      <c r="Q842">
        <v>7.1694443349999997</v>
      </c>
      <c r="R842">
        <v>6.9464366589999997</v>
      </c>
      <c r="S842">
        <v>7.3665369959999998</v>
      </c>
      <c r="T842">
        <v>6.8990477410000004</v>
      </c>
      <c r="U842">
        <v>7.2980563455</v>
      </c>
    </row>
    <row r="843" spans="1:21" x14ac:dyDescent="0.25">
      <c r="A843" t="s">
        <v>3766</v>
      </c>
      <c r="B843">
        <v>10.572229999999999</v>
      </c>
      <c r="C843">
        <v>10.089946279999999</v>
      </c>
      <c r="D843">
        <v>9.8693093249999997</v>
      </c>
      <c r="E843">
        <v>9.872499607</v>
      </c>
      <c r="F843">
        <v>10.03473668</v>
      </c>
      <c r="G843">
        <v>10.043142209999999</v>
      </c>
      <c r="H843">
        <v>10.0803106837</v>
      </c>
      <c r="I843">
        <v>9.8404443340000007</v>
      </c>
      <c r="J843">
        <v>9.9059051129999993</v>
      </c>
      <c r="K843">
        <v>10.03723396</v>
      </c>
      <c r="L843">
        <v>9.9314896630000007</v>
      </c>
      <c r="M843">
        <v>9.7058810050000002</v>
      </c>
      <c r="N843">
        <v>9.8761127369999997</v>
      </c>
      <c r="O843">
        <v>9.8117114759999993</v>
      </c>
      <c r="P843">
        <v>9.8154147330000008</v>
      </c>
      <c r="Q843">
        <v>9.3212022799999996</v>
      </c>
      <c r="R843">
        <v>9.8846752430000002</v>
      </c>
      <c r="S843">
        <v>9.955123232</v>
      </c>
      <c r="T843">
        <v>10.085030010000001</v>
      </c>
      <c r="U843">
        <v>9.8475186488300004</v>
      </c>
    </row>
    <row r="844" spans="1:21" x14ac:dyDescent="0.25">
      <c r="A844" t="s">
        <v>2799</v>
      </c>
      <c r="B844">
        <v>10.68369</v>
      </c>
      <c r="C844">
        <v>9.9578128699999997</v>
      </c>
      <c r="D844">
        <v>9.8562811060000008</v>
      </c>
      <c r="E844">
        <v>10.024325599999999</v>
      </c>
      <c r="F844">
        <v>9.8662396450000003</v>
      </c>
      <c r="G844">
        <v>9.824193009</v>
      </c>
      <c r="H844">
        <v>10.035423704999999</v>
      </c>
      <c r="I844">
        <v>9.824680743</v>
      </c>
      <c r="J844">
        <v>9.7163821939999995</v>
      </c>
      <c r="K844">
        <v>9.6409580269999999</v>
      </c>
      <c r="L844">
        <v>9.9387524819999999</v>
      </c>
      <c r="M844">
        <v>9.6471110380000002</v>
      </c>
      <c r="N844">
        <v>9.7599174449999992</v>
      </c>
      <c r="O844">
        <v>9.9464135969999994</v>
      </c>
      <c r="P844">
        <v>9.7503024489999994</v>
      </c>
      <c r="Q844">
        <v>9.9848522089999996</v>
      </c>
      <c r="R844">
        <v>9.872170831</v>
      </c>
      <c r="S844">
        <v>9.7109560409999993</v>
      </c>
      <c r="T844">
        <v>9.8457213820000007</v>
      </c>
      <c r="U844">
        <v>9.8031848698299999</v>
      </c>
    </row>
    <row r="845" spans="1:21" x14ac:dyDescent="0.25">
      <c r="A845" t="s">
        <v>36</v>
      </c>
      <c r="B845">
        <v>3.86389</v>
      </c>
      <c r="C845">
        <v>3.455913529</v>
      </c>
      <c r="D845">
        <v>3.417997154</v>
      </c>
      <c r="E845">
        <v>3.4868461000000002</v>
      </c>
      <c r="F845">
        <v>3.5332272919999999</v>
      </c>
      <c r="G845">
        <v>3.294752506</v>
      </c>
      <c r="H845">
        <v>3.5087710968299999</v>
      </c>
      <c r="I845">
        <v>3.2653880850000001</v>
      </c>
      <c r="J845">
        <v>3.3589489690000001</v>
      </c>
      <c r="K845">
        <v>3.3589489690000001</v>
      </c>
      <c r="L845">
        <v>3.3295310219999998</v>
      </c>
      <c r="M845">
        <v>3.3409243850000001</v>
      </c>
      <c r="N845">
        <v>3.4134206169999999</v>
      </c>
      <c r="O845">
        <v>3.1301200200000001</v>
      </c>
      <c r="P845">
        <v>3.096409102</v>
      </c>
      <c r="Q845">
        <v>3.3706767759999998</v>
      </c>
      <c r="R845">
        <v>3.2241824110000001</v>
      </c>
      <c r="S845">
        <v>3.257162514</v>
      </c>
      <c r="T845">
        <v>3.1728809720000002</v>
      </c>
      <c r="U845">
        <v>3.27654948683</v>
      </c>
    </row>
    <row r="846" spans="1:21" x14ac:dyDescent="0.25">
      <c r="A846" t="s">
        <v>170</v>
      </c>
      <c r="B846">
        <v>4.4386999999999999</v>
      </c>
      <c r="C846">
        <v>3.811093557</v>
      </c>
      <c r="D846">
        <v>4.0030686199999996</v>
      </c>
      <c r="E846">
        <v>3.8700277810000001</v>
      </c>
      <c r="F846">
        <v>3.7591949850000002</v>
      </c>
      <c r="G846">
        <v>4.0915658129999999</v>
      </c>
      <c r="H846">
        <v>3.9956084593300001</v>
      </c>
      <c r="I846">
        <v>3.83188269</v>
      </c>
      <c r="J846">
        <v>3.865227339</v>
      </c>
      <c r="K846">
        <v>3.6015432349999998</v>
      </c>
      <c r="L846">
        <v>3.8203166290000001</v>
      </c>
      <c r="M846">
        <v>3.7850800069999999</v>
      </c>
      <c r="N846">
        <v>3.8203166290000001</v>
      </c>
      <c r="O846">
        <v>3.646776644</v>
      </c>
      <c r="P846">
        <v>3.8673761870000001</v>
      </c>
      <c r="Q846">
        <v>3.735905748</v>
      </c>
      <c r="R846">
        <v>3.740709045</v>
      </c>
      <c r="S846">
        <v>3.6849008510000001</v>
      </c>
      <c r="T846">
        <v>3.7706586839999998</v>
      </c>
      <c r="U846">
        <v>3.7642244740000002</v>
      </c>
    </row>
    <row r="847" spans="1:21" x14ac:dyDescent="0.25">
      <c r="A847" t="s">
        <v>2578</v>
      </c>
      <c r="B847">
        <v>3.1215799999999998</v>
      </c>
      <c r="C847">
        <v>2.5026376689999998</v>
      </c>
      <c r="D847">
        <v>2.625598696</v>
      </c>
      <c r="E847">
        <v>2.5016856249999999</v>
      </c>
      <c r="F847">
        <v>2.7078017750000001</v>
      </c>
      <c r="G847">
        <v>2.488451392</v>
      </c>
      <c r="H847">
        <v>2.6579591928299999</v>
      </c>
      <c r="I847">
        <v>2.6671663680000002</v>
      </c>
      <c r="J847">
        <v>2.3131382610000002</v>
      </c>
      <c r="K847">
        <v>2.1826849190000002</v>
      </c>
      <c r="L847">
        <v>2.3558088819999998</v>
      </c>
      <c r="M847">
        <v>2.315318891</v>
      </c>
      <c r="N847">
        <v>2.3660517749999999</v>
      </c>
      <c r="O847">
        <v>2.4200403060000002</v>
      </c>
      <c r="P847">
        <v>2.1733475879999999</v>
      </c>
      <c r="Q847">
        <v>2.4778708979999999</v>
      </c>
      <c r="R847">
        <v>2.4672621850000001</v>
      </c>
      <c r="S847">
        <v>2.7524536089999998</v>
      </c>
      <c r="T847">
        <v>2.6314229980000001</v>
      </c>
      <c r="U847">
        <v>2.42688055667</v>
      </c>
    </row>
    <row r="848" spans="1:21" x14ac:dyDescent="0.25">
      <c r="A848" t="s">
        <v>1542</v>
      </c>
      <c r="B848">
        <v>4.7912100000000004</v>
      </c>
      <c r="C848">
        <v>4.4008233219999999</v>
      </c>
      <c r="D848">
        <v>4.6454979510000003</v>
      </c>
      <c r="E848">
        <v>4.5031996100000002</v>
      </c>
      <c r="F848">
        <v>4.533207376</v>
      </c>
      <c r="G848">
        <v>4.5515190250000002</v>
      </c>
      <c r="H848">
        <v>4.5709095473300003</v>
      </c>
      <c r="I848">
        <v>4.4856810329999997</v>
      </c>
      <c r="J848">
        <v>4.4853353010000001</v>
      </c>
      <c r="K848">
        <v>4.4103805749999996</v>
      </c>
      <c r="L848">
        <v>4.0182721600000004</v>
      </c>
      <c r="M848">
        <v>4.3705155800000002</v>
      </c>
      <c r="N848">
        <v>4.5138791700000001</v>
      </c>
      <c r="O848">
        <v>4.1349719719999998</v>
      </c>
      <c r="P848">
        <v>3.9852742430000001</v>
      </c>
      <c r="Q848">
        <v>4.5853397960000004</v>
      </c>
      <c r="R848">
        <v>4.2684947190000004</v>
      </c>
      <c r="S848">
        <v>4.2322125210000001</v>
      </c>
      <c r="T848">
        <v>4.5934187709999996</v>
      </c>
      <c r="U848">
        <v>4.3403146534200001</v>
      </c>
    </row>
    <row r="849" spans="1:21" x14ac:dyDescent="0.25">
      <c r="A849" t="s">
        <v>3865</v>
      </c>
      <c r="B849">
        <v>3.1625200000000002</v>
      </c>
      <c r="C849">
        <v>2.25854116</v>
      </c>
      <c r="D849">
        <v>2.3272222039999999</v>
      </c>
      <c r="E849">
        <v>2.1694857779999999</v>
      </c>
      <c r="F849">
        <v>2.349610126</v>
      </c>
      <c r="G849">
        <v>2.3586701219999999</v>
      </c>
      <c r="H849">
        <v>2.4376748983300001</v>
      </c>
      <c r="I849">
        <v>2.1668230890000002</v>
      </c>
      <c r="J849">
        <v>2.3695642480000001</v>
      </c>
      <c r="K849">
        <v>2.075567709</v>
      </c>
      <c r="L849">
        <v>2.3275747199999999</v>
      </c>
      <c r="M849">
        <v>2.1569138589999999</v>
      </c>
      <c r="N849">
        <v>2.204406466</v>
      </c>
      <c r="O849">
        <v>2.1301731560000001</v>
      </c>
      <c r="P849">
        <v>2.224329285</v>
      </c>
      <c r="Q849">
        <v>2.2719935850000001</v>
      </c>
      <c r="R849">
        <v>2.226628807</v>
      </c>
      <c r="S849">
        <v>2.1118430190000002</v>
      </c>
      <c r="T849">
        <v>2.2217742</v>
      </c>
      <c r="U849">
        <v>2.20729934525</v>
      </c>
    </row>
    <row r="850" spans="1:21" x14ac:dyDescent="0.25">
      <c r="A850" t="s">
        <v>3594</v>
      </c>
      <c r="B850">
        <v>3.3744499999999999</v>
      </c>
      <c r="C850">
        <v>2.699904418</v>
      </c>
      <c r="D850">
        <v>2.6299934669999998</v>
      </c>
      <c r="E850">
        <v>2.5753867289999999</v>
      </c>
      <c r="F850">
        <v>2.5764318799999999</v>
      </c>
      <c r="G850">
        <v>2.8484711599999999</v>
      </c>
      <c r="H850">
        <v>2.7841062756700001</v>
      </c>
      <c r="I850">
        <v>2.4886030539999999</v>
      </c>
      <c r="J850">
        <v>2.882999307</v>
      </c>
      <c r="K850">
        <v>2.500214465</v>
      </c>
      <c r="L850">
        <v>2.5861820409999998</v>
      </c>
      <c r="M850">
        <v>2.536015151</v>
      </c>
      <c r="N850">
        <v>2.665139634</v>
      </c>
      <c r="O850">
        <v>2.515901532</v>
      </c>
      <c r="P850">
        <v>2.6606356029999998</v>
      </c>
      <c r="Q850">
        <v>2.667322634</v>
      </c>
      <c r="R850">
        <v>2.31547305</v>
      </c>
      <c r="S850">
        <v>2.4314557890000001</v>
      </c>
      <c r="T850">
        <v>2.4004109300000001</v>
      </c>
      <c r="U850">
        <v>2.5541960991699999</v>
      </c>
    </row>
    <row r="851" spans="1:21" x14ac:dyDescent="0.25">
      <c r="A851" t="s">
        <v>48</v>
      </c>
      <c r="B851">
        <v>2.8100100000000001</v>
      </c>
      <c r="C851">
        <v>2.5557764390000002</v>
      </c>
      <c r="D851">
        <v>2.5232146539999998</v>
      </c>
      <c r="E851">
        <v>2.6281441110000001</v>
      </c>
      <c r="F851">
        <v>2.545465176</v>
      </c>
      <c r="G851">
        <v>2.442644021</v>
      </c>
      <c r="H851">
        <v>2.5842090668300002</v>
      </c>
      <c r="I851">
        <v>2.0724298060000002</v>
      </c>
      <c r="J851">
        <v>2.2469146740000001</v>
      </c>
      <c r="K851">
        <v>2.3022621600000002</v>
      </c>
      <c r="L851">
        <v>2.276218273</v>
      </c>
      <c r="M851">
        <v>2.276218273</v>
      </c>
      <c r="N851">
        <v>2.3979600950000002</v>
      </c>
      <c r="O851">
        <v>2.4403230699999998</v>
      </c>
      <c r="P851">
        <v>2.2455387440000001</v>
      </c>
      <c r="Q851">
        <v>2.4455014930000001</v>
      </c>
      <c r="R851">
        <v>2.4786355979999999</v>
      </c>
      <c r="S851">
        <v>2.565930276</v>
      </c>
      <c r="T851">
        <v>2.5065674329999998</v>
      </c>
      <c r="U851">
        <v>2.35454165792</v>
      </c>
    </row>
    <row r="852" spans="1:21" x14ac:dyDescent="0.25">
      <c r="A852" t="s">
        <v>671</v>
      </c>
      <c r="B852">
        <v>3.5705300000000002</v>
      </c>
      <c r="C852">
        <v>3.0561659510000001</v>
      </c>
      <c r="D852">
        <v>3.145013955</v>
      </c>
      <c r="E852">
        <v>3.029891707</v>
      </c>
      <c r="F852">
        <v>2.9016010990000001</v>
      </c>
      <c r="G852">
        <v>3.3820439200000001</v>
      </c>
      <c r="H852">
        <v>3.1808744386700001</v>
      </c>
      <c r="I852">
        <v>3.1658300399999999</v>
      </c>
      <c r="J852">
        <v>2.852936616</v>
      </c>
      <c r="K852">
        <v>2.8044582039999999</v>
      </c>
      <c r="L852">
        <v>3.1377720500000001</v>
      </c>
      <c r="M852">
        <v>3.0636292799999998</v>
      </c>
      <c r="N852">
        <v>2.9633335299999999</v>
      </c>
      <c r="O852">
        <v>2.766481916</v>
      </c>
      <c r="P852">
        <v>3.019373893</v>
      </c>
      <c r="Q852">
        <v>2.9365809170000001</v>
      </c>
      <c r="R852">
        <v>2.9204679439999999</v>
      </c>
      <c r="S852">
        <v>2.8629444660000001</v>
      </c>
      <c r="T852">
        <v>2.9245243159999998</v>
      </c>
      <c r="U852">
        <v>2.9515277643300002</v>
      </c>
    </row>
    <row r="853" spans="1:21" x14ac:dyDescent="0.25">
      <c r="A853" t="s">
        <v>3547</v>
      </c>
      <c r="B853">
        <v>3.81467</v>
      </c>
      <c r="C853">
        <v>3.1470380269999998</v>
      </c>
      <c r="D853">
        <v>3.3002352660000001</v>
      </c>
      <c r="E853">
        <v>3.2372567440000002</v>
      </c>
      <c r="F853">
        <v>3.078681885</v>
      </c>
      <c r="G853">
        <v>3.3790522080000001</v>
      </c>
      <c r="H853">
        <v>3.3261556883300001</v>
      </c>
      <c r="I853">
        <v>3.3091853389999999</v>
      </c>
      <c r="J853">
        <v>3.1803774310000001</v>
      </c>
      <c r="K853">
        <v>2.6829371700000002</v>
      </c>
      <c r="L853">
        <v>3.091045679</v>
      </c>
      <c r="M853">
        <v>3.3427177399999999</v>
      </c>
      <c r="N853">
        <v>3.2348765209999999</v>
      </c>
      <c r="O853">
        <v>2.8736955970000002</v>
      </c>
      <c r="P853">
        <v>3.0348862560000001</v>
      </c>
      <c r="Q853">
        <v>3.1843589840000002</v>
      </c>
      <c r="R853">
        <v>3.1234368890000002</v>
      </c>
      <c r="S853">
        <v>3.0308099460000002</v>
      </c>
      <c r="T853">
        <v>3.0758740009999999</v>
      </c>
      <c r="U853">
        <v>3.0970167960800001</v>
      </c>
    </row>
    <row r="854" spans="1:21" x14ac:dyDescent="0.25">
      <c r="A854" t="s">
        <v>2616</v>
      </c>
      <c r="B854">
        <v>4.4121899999999998</v>
      </c>
      <c r="C854">
        <v>3.9101273480000001</v>
      </c>
      <c r="D854">
        <v>3.709342114</v>
      </c>
      <c r="E854">
        <v>3.8701794409999999</v>
      </c>
      <c r="F854">
        <v>3.758921731</v>
      </c>
      <c r="G854">
        <v>3.806636664</v>
      </c>
      <c r="H854">
        <v>3.9112328829999998</v>
      </c>
      <c r="I854">
        <v>3.6984204520000001</v>
      </c>
      <c r="J854">
        <v>3.8654689339999999</v>
      </c>
      <c r="K854">
        <v>3.4478998070000002</v>
      </c>
      <c r="L854">
        <v>3.557527222</v>
      </c>
      <c r="M854">
        <v>3.5108123920000001</v>
      </c>
      <c r="N854">
        <v>3.7975695790000001</v>
      </c>
      <c r="O854">
        <v>3.7289058740000001</v>
      </c>
      <c r="P854">
        <v>3.4455596989999999</v>
      </c>
      <c r="Q854">
        <v>3.9272722629999999</v>
      </c>
      <c r="R854">
        <v>3.6371543179999999</v>
      </c>
      <c r="S854">
        <v>3.658989338</v>
      </c>
      <c r="T854">
        <v>3.9173441809999998</v>
      </c>
      <c r="U854">
        <v>3.6827436715799999</v>
      </c>
    </row>
    <row r="855" spans="1:21" x14ac:dyDescent="0.25">
      <c r="A855" t="s">
        <v>3039</v>
      </c>
      <c r="B855">
        <v>3.9211</v>
      </c>
      <c r="C855">
        <v>3.3829526030000001</v>
      </c>
      <c r="D855">
        <v>3.2164279499999999</v>
      </c>
      <c r="E855">
        <v>3.2614788130000001</v>
      </c>
      <c r="F855">
        <v>3.140653038</v>
      </c>
      <c r="G855">
        <v>3.506786226</v>
      </c>
      <c r="H855">
        <v>3.4048997716699998</v>
      </c>
      <c r="I855">
        <v>3.2097831600000002</v>
      </c>
      <c r="J855">
        <v>3.2575163630000001</v>
      </c>
      <c r="K855">
        <v>3.0322563069999999</v>
      </c>
      <c r="L855">
        <v>2.7706658310000001</v>
      </c>
      <c r="M855">
        <v>3.1071545120000001</v>
      </c>
      <c r="N855">
        <v>3.3179254880000002</v>
      </c>
      <c r="O855">
        <v>3.1543273969999999</v>
      </c>
      <c r="P855">
        <v>3.34595792</v>
      </c>
      <c r="Q855">
        <v>3.2044827589999998</v>
      </c>
      <c r="R855">
        <v>3.298504329</v>
      </c>
      <c r="S855">
        <v>3.2237750460000001</v>
      </c>
      <c r="T855">
        <v>3.208508702</v>
      </c>
      <c r="U855">
        <v>3.1775714845</v>
      </c>
    </row>
    <row r="856" spans="1:21" x14ac:dyDescent="0.25">
      <c r="A856" t="s">
        <v>3132</v>
      </c>
      <c r="B856">
        <v>9.2118900000000004</v>
      </c>
      <c r="C856">
        <v>8.4991555999999999</v>
      </c>
      <c r="D856">
        <v>8.4835177389999998</v>
      </c>
      <c r="E856">
        <v>8.3611825450000001</v>
      </c>
      <c r="F856">
        <v>8.3568610509999992</v>
      </c>
      <c r="G856">
        <v>8.7569203120000001</v>
      </c>
      <c r="H856">
        <v>8.6115878744999996</v>
      </c>
      <c r="I856">
        <v>8.3034245860000002</v>
      </c>
      <c r="J856">
        <v>8.485162614</v>
      </c>
      <c r="K856">
        <v>8.4003578090000008</v>
      </c>
      <c r="L856">
        <v>8.1851596400000002</v>
      </c>
      <c r="M856">
        <v>8.3019393659999992</v>
      </c>
      <c r="N856">
        <v>8.518476004</v>
      </c>
      <c r="O856">
        <v>8.3385610850000003</v>
      </c>
      <c r="P856">
        <v>8.5310411179999992</v>
      </c>
      <c r="Q856">
        <v>8.2535717050000006</v>
      </c>
      <c r="R856">
        <v>8.4985297200000005</v>
      </c>
      <c r="S856">
        <v>8.4145643079999992</v>
      </c>
      <c r="T856">
        <v>8.3822398810000003</v>
      </c>
      <c r="U856">
        <v>8.3844189863299992</v>
      </c>
    </row>
    <row r="857" spans="1:21" x14ac:dyDescent="0.25">
      <c r="A857" t="s">
        <v>3337</v>
      </c>
      <c r="B857">
        <v>2.9791799999999999</v>
      </c>
      <c r="C857">
        <v>2.4202256000000002</v>
      </c>
      <c r="D857">
        <v>2.1703690679999998</v>
      </c>
      <c r="E857">
        <v>2.3270615870000002</v>
      </c>
      <c r="F857">
        <v>2.3167938189999999</v>
      </c>
      <c r="G857">
        <v>2.2380623910000002</v>
      </c>
      <c r="H857">
        <v>2.40861541083</v>
      </c>
      <c r="I857">
        <v>1.9968359520000001</v>
      </c>
      <c r="J857">
        <v>2.030235797</v>
      </c>
      <c r="K857">
        <v>2.1258202530000001</v>
      </c>
      <c r="L857">
        <v>2.0659102040000001</v>
      </c>
      <c r="M857">
        <v>2.0530284270000001</v>
      </c>
      <c r="N857">
        <v>2.1203633700000002</v>
      </c>
      <c r="O857">
        <v>2.3419288439999999</v>
      </c>
      <c r="P857">
        <v>2.1756230620000001</v>
      </c>
      <c r="Q857">
        <v>2.4926058900000001</v>
      </c>
      <c r="R857">
        <v>2.1306931160000002</v>
      </c>
      <c r="S857">
        <v>2.29449652</v>
      </c>
      <c r="T857">
        <v>2.3515881599999999</v>
      </c>
      <c r="U857">
        <v>2.1815941329199999</v>
      </c>
    </row>
    <row r="858" spans="1:21" x14ac:dyDescent="0.25">
      <c r="A858" t="s">
        <v>2537</v>
      </c>
      <c r="B858">
        <v>3.7098100000000001</v>
      </c>
      <c r="C858">
        <v>3.287040862</v>
      </c>
      <c r="D858">
        <v>3.1173351010000001</v>
      </c>
      <c r="E858">
        <v>3.2999936289999998</v>
      </c>
      <c r="F858">
        <v>3.2259244059999999</v>
      </c>
      <c r="G858">
        <v>3.0853121560000001</v>
      </c>
      <c r="H858">
        <v>3.2875693589999999</v>
      </c>
      <c r="I858">
        <v>2.9022401699999998</v>
      </c>
      <c r="J858">
        <v>3.3277010069999999</v>
      </c>
      <c r="K858">
        <v>3.0219777670000001</v>
      </c>
      <c r="L858">
        <v>2.8642283650000002</v>
      </c>
      <c r="M858">
        <v>2.7512618619999998</v>
      </c>
      <c r="N858">
        <v>2.858188717</v>
      </c>
      <c r="O858">
        <v>3.115970849</v>
      </c>
      <c r="P858">
        <v>2.9974656400000002</v>
      </c>
      <c r="Q858">
        <v>3.235853702</v>
      </c>
      <c r="R858">
        <v>3.2106526780000002</v>
      </c>
      <c r="S858">
        <v>3.2249653920000001</v>
      </c>
      <c r="T858">
        <v>3.2187521210000001</v>
      </c>
      <c r="U858">
        <v>3.0607715225000001</v>
      </c>
    </row>
    <row r="859" spans="1:21" x14ac:dyDescent="0.25">
      <c r="A859" t="s">
        <v>1337</v>
      </c>
      <c r="B859">
        <v>3.3462700000000001</v>
      </c>
      <c r="C859">
        <v>3.1869933509999999</v>
      </c>
      <c r="D859">
        <v>3.304166822</v>
      </c>
      <c r="E859">
        <v>3.219835963</v>
      </c>
      <c r="F859">
        <v>3.1381183359999998</v>
      </c>
      <c r="G859">
        <v>3.4061856960000001</v>
      </c>
      <c r="H859">
        <v>3.2669283613300002</v>
      </c>
      <c r="I859">
        <v>2.7283381100000001</v>
      </c>
      <c r="J859">
        <v>3.2650070919999998</v>
      </c>
      <c r="K859">
        <v>2.681550058</v>
      </c>
      <c r="L859">
        <v>3.0523840120000001</v>
      </c>
      <c r="M859">
        <v>3.0914748990000001</v>
      </c>
      <c r="N859">
        <v>3.181946349</v>
      </c>
      <c r="O859">
        <v>3.301159357</v>
      </c>
      <c r="P859">
        <v>2.8064440629999998</v>
      </c>
      <c r="Q859">
        <v>3.2443065760000001</v>
      </c>
      <c r="R859">
        <v>2.9254032740000002</v>
      </c>
      <c r="S859">
        <v>3.0519511179999999</v>
      </c>
      <c r="T859">
        <v>3.1523056029999998</v>
      </c>
      <c r="U859">
        <v>3.0401892092499998</v>
      </c>
    </row>
    <row r="860" spans="1:21" x14ac:dyDescent="0.25">
      <c r="A860" t="s">
        <v>9</v>
      </c>
      <c r="B860">
        <v>4.3073699999999997</v>
      </c>
      <c r="C860">
        <v>4.336078391</v>
      </c>
      <c r="D860">
        <v>3.876561519</v>
      </c>
      <c r="E860">
        <v>4.0461106989999998</v>
      </c>
      <c r="F860">
        <v>3.958149498</v>
      </c>
      <c r="G860">
        <v>4.3290779300000004</v>
      </c>
      <c r="H860">
        <v>4.1422246728300003</v>
      </c>
      <c r="I860">
        <v>3.9044949550000001</v>
      </c>
      <c r="J860">
        <v>3.9044949550000001</v>
      </c>
      <c r="K860">
        <v>3.9044949550000001</v>
      </c>
      <c r="L860">
        <v>3.9041969249999999</v>
      </c>
      <c r="M860">
        <v>3.9115510160000002</v>
      </c>
      <c r="N860">
        <v>3.9041969249999999</v>
      </c>
      <c r="O860">
        <v>4.0503681929999997</v>
      </c>
      <c r="P860">
        <v>3.9231139920000002</v>
      </c>
      <c r="Q860">
        <v>3.920015942</v>
      </c>
      <c r="R860">
        <v>3.9997387469999999</v>
      </c>
      <c r="S860">
        <v>3.8054441880000001</v>
      </c>
      <c r="T860">
        <v>3.853815193</v>
      </c>
      <c r="U860">
        <v>3.9154938321700001</v>
      </c>
    </row>
    <row r="861" spans="1:21" x14ac:dyDescent="0.25">
      <c r="A861" t="s">
        <v>2412</v>
      </c>
      <c r="B861">
        <v>5.7197199999999997</v>
      </c>
      <c r="C861">
        <v>5.2699693319999996</v>
      </c>
      <c r="D861">
        <v>5.2588683850000004</v>
      </c>
      <c r="E861">
        <v>5.2578663280000004</v>
      </c>
      <c r="F861">
        <v>5.2359345609999997</v>
      </c>
      <c r="G861">
        <v>5.3215367499999999</v>
      </c>
      <c r="H861">
        <v>5.3439825593299997</v>
      </c>
      <c r="I861">
        <v>5.4380563210000004</v>
      </c>
      <c r="J861">
        <v>5.3791861809999997</v>
      </c>
      <c r="K861">
        <v>4.9464540719999999</v>
      </c>
      <c r="L861">
        <v>4.8649365449999999</v>
      </c>
      <c r="M861">
        <v>5.0306411129999997</v>
      </c>
      <c r="N861">
        <v>5.1214289170000002</v>
      </c>
      <c r="O861">
        <v>4.9593646050000002</v>
      </c>
      <c r="P861">
        <v>5.032208046</v>
      </c>
      <c r="Q861">
        <v>5.4680449869999999</v>
      </c>
      <c r="R861">
        <v>5.1324234100000004</v>
      </c>
      <c r="S861">
        <v>4.9562009079999996</v>
      </c>
      <c r="T861">
        <v>5.0811133210000001</v>
      </c>
      <c r="U861">
        <v>5.1175048688300002</v>
      </c>
    </row>
    <row r="862" spans="1:21" x14ac:dyDescent="0.25">
      <c r="A862" t="s">
        <v>3208</v>
      </c>
      <c r="B862">
        <v>3.5160200000000001</v>
      </c>
      <c r="C862">
        <v>2.7392920909999998</v>
      </c>
      <c r="D862">
        <v>2.7829898000000002</v>
      </c>
      <c r="E862">
        <v>2.7858169180000001</v>
      </c>
      <c r="F862">
        <v>2.625560466</v>
      </c>
      <c r="G862">
        <v>2.8714375780000001</v>
      </c>
      <c r="H862">
        <v>2.8868528088300001</v>
      </c>
      <c r="I862">
        <v>2.4963461470000001</v>
      </c>
      <c r="J862">
        <v>2.942985041</v>
      </c>
      <c r="K862">
        <v>2.5906416480000001</v>
      </c>
      <c r="L862">
        <v>2.7284199259999999</v>
      </c>
      <c r="M862">
        <v>2.7449649229999999</v>
      </c>
      <c r="N862">
        <v>2.700447987</v>
      </c>
      <c r="O862">
        <v>2.6432707290000002</v>
      </c>
      <c r="P862">
        <v>2.4864476870000001</v>
      </c>
      <c r="Q862">
        <v>2.6407365459999999</v>
      </c>
      <c r="R862">
        <v>2.6482441539999999</v>
      </c>
      <c r="S862">
        <v>2.7206114430000001</v>
      </c>
      <c r="T862">
        <v>2.5830093650000001</v>
      </c>
      <c r="U862">
        <v>2.6605104663299999</v>
      </c>
    </row>
    <row r="863" spans="1:21" x14ac:dyDescent="0.25">
      <c r="A863" t="s">
        <v>2116</v>
      </c>
      <c r="B863">
        <v>3.4104999999999999</v>
      </c>
      <c r="C863">
        <v>2.7360524339999999</v>
      </c>
      <c r="D863">
        <v>2.6949822719999998</v>
      </c>
      <c r="E863">
        <v>2.7530886209999998</v>
      </c>
      <c r="F863">
        <v>2.6809440919999998</v>
      </c>
      <c r="G863">
        <v>2.702656766</v>
      </c>
      <c r="H863">
        <v>2.8297040308299999</v>
      </c>
      <c r="I863">
        <v>2.6223134450000001</v>
      </c>
      <c r="J863">
        <v>2.8230001690000002</v>
      </c>
      <c r="K863">
        <v>2.6223134450000001</v>
      </c>
      <c r="L863">
        <v>2.5315470420000001</v>
      </c>
      <c r="M863">
        <v>2.500691534</v>
      </c>
      <c r="N863">
        <v>2.3470284829999999</v>
      </c>
      <c r="O863">
        <v>2.6759652580000002</v>
      </c>
      <c r="P863">
        <v>2.540912048</v>
      </c>
      <c r="Q863">
        <v>2.6803021720000002</v>
      </c>
      <c r="R863">
        <v>2.4796167549999999</v>
      </c>
      <c r="S863">
        <v>2.707328194</v>
      </c>
      <c r="T863">
        <v>2.72987453</v>
      </c>
      <c r="U863">
        <v>2.60507442292</v>
      </c>
    </row>
    <row r="864" spans="1:21" x14ac:dyDescent="0.25">
      <c r="A864" t="s">
        <v>2432</v>
      </c>
      <c r="B864">
        <v>4.12887</v>
      </c>
      <c r="C864">
        <v>3.7190215549999999</v>
      </c>
      <c r="D864">
        <v>3.61940485</v>
      </c>
      <c r="E864">
        <v>3.867353992</v>
      </c>
      <c r="F864">
        <v>3.5371345170000001</v>
      </c>
      <c r="G864">
        <v>3.6079135039999999</v>
      </c>
      <c r="H864">
        <v>3.746616403</v>
      </c>
      <c r="I864">
        <v>3.6619904110000001</v>
      </c>
      <c r="J864">
        <v>3.5754675979999999</v>
      </c>
      <c r="K864">
        <v>3.9029115980000002</v>
      </c>
      <c r="L864">
        <v>3.357459618</v>
      </c>
      <c r="M864">
        <v>3.2788747759999999</v>
      </c>
      <c r="N864">
        <v>3.597865213</v>
      </c>
      <c r="O864">
        <v>3.2411719149999998</v>
      </c>
      <c r="P864">
        <v>3.4970024469999998</v>
      </c>
      <c r="Q864">
        <v>3.6408876509999999</v>
      </c>
      <c r="R864">
        <v>3.575351017</v>
      </c>
      <c r="S864">
        <v>3.3841423869999998</v>
      </c>
      <c r="T864">
        <v>3.555798609</v>
      </c>
      <c r="U864">
        <v>3.52241027</v>
      </c>
    </row>
    <row r="865" spans="1:21" x14ac:dyDescent="0.25">
      <c r="A865" t="s">
        <v>818</v>
      </c>
      <c r="B865">
        <v>3.4191500000000001</v>
      </c>
      <c r="C865">
        <v>3.0795277790000002</v>
      </c>
      <c r="D865">
        <v>2.7875153840000002</v>
      </c>
      <c r="E865">
        <v>2.8395395219999999</v>
      </c>
      <c r="F865">
        <v>2.8593259039999999</v>
      </c>
      <c r="G865">
        <v>3.1068239580000001</v>
      </c>
      <c r="H865">
        <v>3.01531375783</v>
      </c>
      <c r="I865">
        <v>2.82623004</v>
      </c>
      <c r="J865">
        <v>2.82623004</v>
      </c>
      <c r="K865">
        <v>2.612934665</v>
      </c>
      <c r="L865">
        <v>2.730481954</v>
      </c>
      <c r="M865">
        <v>2.8293406970000001</v>
      </c>
      <c r="N865">
        <v>2.6625720940000002</v>
      </c>
      <c r="O865">
        <v>2.7260396409999998</v>
      </c>
      <c r="P865">
        <v>2.5689619860000001</v>
      </c>
      <c r="Q865">
        <v>2.9233277580000001</v>
      </c>
      <c r="R865">
        <v>2.8373135380000001</v>
      </c>
      <c r="S865">
        <v>3.0108119420000001</v>
      </c>
      <c r="T865">
        <v>2.940983905</v>
      </c>
      <c r="U865">
        <v>2.7912690216699998</v>
      </c>
    </row>
    <row r="866" spans="1:21" x14ac:dyDescent="0.25">
      <c r="A866" t="s">
        <v>1658</v>
      </c>
      <c r="B866">
        <v>3.5110800000000002</v>
      </c>
      <c r="C866">
        <v>3.0565595800000001</v>
      </c>
      <c r="D866">
        <v>2.8414459239999998</v>
      </c>
      <c r="E866">
        <v>3.1379083350000001</v>
      </c>
      <c r="F866">
        <v>2.7357423220000001</v>
      </c>
      <c r="G866">
        <v>2.9708838740000001</v>
      </c>
      <c r="H866">
        <v>3.0422700058299998</v>
      </c>
      <c r="I866">
        <v>2.936576729</v>
      </c>
      <c r="J866">
        <v>2.7972315440000002</v>
      </c>
      <c r="K866">
        <v>2.7247949820000001</v>
      </c>
      <c r="L866">
        <v>2.5506140290000001</v>
      </c>
      <c r="M866">
        <v>2.8174912679999999</v>
      </c>
      <c r="N866">
        <v>2.6826679590000002</v>
      </c>
      <c r="O866">
        <v>2.8613258680000002</v>
      </c>
      <c r="P866">
        <v>3.0752213959999999</v>
      </c>
      <c r="Q866">
        <v>2.8462872670000001</v>
      </c>
      <c r="R866">
        <v>2.8532151240000001</v>
      </c>
      <c r="S866">
        <v>2.879717802</v>
      </c>
      <c r="T866">
        <v>2.7989116049999998</v>
      </c>
      <c r="U866">
        <v>2.8186712977499999</v>
      </c>
    </row>
    <row r="867" spans="1:21" x14ac:dyDescent="0.25">
      <c r="A867" t="s">
        <v>1334</v>
      </c>
      <c r="B867">
        <v>4.6704400000000001</v>
      </c>
      <c r="C867">
        <v>4.1801552419999997</v>
      </c>
      <c r="D867">
        <v>4.3323674519999997</v>
      </c>
      <c r="E867">
        <v>4.2038722210000001</v>
      </c>
      <c r="F867">
        <v>4.135367789</v>
      </c>
      <c r="G867">
        <v>4.4480140219999997</v>
      </c>
      <c r="H867">
        <v>4.3283694543299998</v>
      </c>
      <c r="I867">
        <v>4.2188458430000004</v>
      </c>
      <c r="J867">
        <v>4.2020205439999998</v>
      </c>
      <c r="K867">
        <v>4.1843126540000002</v>
      </c>
      <c r="L867">
        <v>4.1043771360000001</v>
      </c>
      <c r="M867">
        <v>4.0914324439999996</v>
      </c>
      <c r="N867">
        <v>4.3699394600000003</v>
      </c>
      <c r="O867">
        <v>3.885933992</v>
      </c>
      <c r="P867">
        <v>4.1654479249999996</v>
      </c>
      <c r="Q867">
        <v>3.958582115</v>
      </c>
      <c r="R867">
        <v>4.0021196889999997</v>
      </c>
      <c r="S867">
        <v>4.2918248620000004</v>
      </c>
      <c r="T867">
        <v>3.7861394810000002</v>
      </c>
      <c r="U867">
        <v>4.1050813454200004</v>
      </c>
    </row>
    <row r="868" spans="1:21" x14ac:dyDescent="0.25">
      <c r="A868" t="s">
        <v>375</v>
      </c>
      <c r="B868">
        <v>4.3073699999999997</v>
      </c>
      <c r="C868">
        <v>3.9896880029999999</v>
      </c>
      <c r="D868">
        <v>3.7653346569999999</v>
      </c>
      <c r="E868">
        <v>3.877876713</v>
      </c>
      <c r="F868">
        <v>3.9130366680000002</v>
      </c>
      <c r="G868">
        <v>3.8521366480000001</v>
      </c>
      <c r="H868">
        <v>3.9509071148300001</v>
      </c>
      <c r="I868">
        <v>3.8136446159999999</v>
      </c>
      <c r="J868">
        <v>3.7572148350000001</v>
      </c>
      <c r="K868">
        <v>3.4237145390000001</v>
      </c>
      <c r="L868">
        <v>3.6764843329999999</v>
      </c>
      <c r="M868">
        <v>3.550553683</v>
      </c>
      <c r="N868">
        <v>3.773925975</v>
      </c>
      <c r="O868">
        <v>3.870269698</v>
      </c>
      <c r="P868">
        <v>3.8363313699999999</v>
      </c>
      <c r="Q868">
        <v>3.9621589610000001</v>
      </c>
      <c r="R868">
        <v>3.6906270339999998</v>
      </c>
      <c r="S868">
        <v>3.7095717979999998</v>
      </c>
      <c r="T868">
        <v>3.6698211970000001</v>
      </c>
      <c r="U868">
        <v>3.72785983658</v>
      </c>
    </row>
    <row r="869" spans="1:21" x14ac:dyDescent="0.25">
      <c r="A869" t="s">
        <v>4082</v>
      </c>
      <c r="B869">
        <v>3.7589100000000002</v>
      </c>
      <c r="C869">
        <v>3.003160201</v>
      </c>
      <c r="D869">
        <v>3.3760234840000001</v>
      </c>
      <c r="E869">
        <v>3.2858446259999998</v>
      </c>
      <c r="F869">
        <v>3.0498259810000001</v>
      </c>
      <c r="G869">
        <v>3.2404642809999999</v>
      </c>
      <c r="H869">
        <v>3.28570476217</v>
      </c>
      <c r="I869">
        <v>2.9769803019999999</v>
      </c>
      <c r="J869">
        <v>3.2161869150000002</v>
      </c>
      <c r="K869">
        <v>2.9642383109999999</v>
      </c>
      <c r="L869">
        <v>2.831574915</v>
      </c>
      <c r="M869">
        <v>2.781494967</v>
      </c>
      <c r="N869">
        <v>3.0297056449999999</v>
      </c>
      <c r="O869">
        <v>3.2363114070000001</v>
      </c>
      <c r="P869">
        <v>2.9078795140000002</v>
      </c>
      <c r="Q869">
        <v>3.2497639679999999</v>
      </c>
      <c r="R869">
        <v>3.0788538619999999</v>
      </c>
      <c r="S869">
        <v>3.2695664340000001</v>
      </c>
      <c r="T869">
        <v>3.216684592</v>
      </c>
      <c r="U869">
        <v>3.0632700693300001</v>
      </c>
    </row>
    <row r="870" spans="1:21" x14ac:dyDescent="0.25">
      <c r="A870" t="s">
        <v>2689</v>
      </c>
      <c r="B870">
        <v>3.9497200000000001</v>
      </c>
      <c r="C870">
        <v>3.6089100620000001</v>
      </c>
      <c r="D870">
        <v>3.229978767</v>
      </c>
      <c r="E870">
        <v>3.398735818</v>
      </c>
      <c r="F870">
        <v>3.242089054</v>
      </c>
      <c r="G870">
        <v>3.6285830899999998</v>
      </c>
      <c r="H870">
        <v>3.50966946517</v>
      </c>
      <c r="I870">
        <v>3.1287262440000001</v>
      </c>
      <c r="J870">
        <v>3.2389010869999999</v>
      </c>
      <c r="K870">
        <v>3.189635913</v>
      </c>
      <c r="L870">
        <v>2.9840783790000001</v>
      </c>
      <c r="M870">
        <v>3.2400240189999998</v>
      </c>
      <c r="N870">
        <v>3.383480847</v>
      </c>
      <c r="O870">
        <v>3.420304341</v>
      </c>
      <c r="P870">
        <v>3.5107455710000002</v>
      </c>
      <c r="Q870">
        <v>3.2806080510000002</v>
      </c>
      <c r="R870">
        <v>3.4387323959999998</v>
      </c>
      <c r="S870">
        <v>3.3509711210000002</v>
      </c>
      <c r="T870">
        <v>3.290454445</v>
      </c>
      <c r="U870">
        <v>3.2880552011700002</v>
      </c>
    </row>
    <row r="871" spans="1:21" x14ac:dyDescent="0.25">
      <c r="A871" t="s">
        <v>1920</v>
      </c>
      <c r="B871">
        <v>2.9807800000000002</v>
      </c>
      <c r="C871">
        <v>2.3054341109999998</v>
      </c>
      <c r="D871">
        <v>2.3412007770000001</v>
      </c>
      <c r="E871">
        <v>2.3629330839999998</v>
      </c>
      <c r="F871">
        <v>2.2284370299999998</v>
      </c>
      <c r="G871">
        <v>2.3786496850000001</v>
      </c>
      <c r="H871">
        <v>2.4329057811700001</v>
      </c>
      <c r="I871">
        <v>2.4038414129999999</v>
      </c>
      <c r="J871">
        <v>2.1617398959999998</v>
      </c>
      <c r="K871">
        <v>2.0533910230000001</v>
      </c>
      <c r="L871">
        <v>2.1928085579999999</v>
      </c>
      <c r="M871">
        <v>2.0454624830000001</v>
      </c>
      <c r="N871">
        <v>2.04844129</v>
      </c>
      <c r="O871">
        <v>2.1058627599999999</v>
      </c>
      <c r="P871">
        <v>2.2292777799999999</v>
      </c>
      <c r="Q871">
        <v>2.3700992589999998</v>
      </c>
      <c r="R871">
        <v>2.3486273199999999</v>
      </c>
      <c r="S871">
        <v>2.2984579369999998</v>
      </c>
      <c r="T871">
        <v>2.2913845429999999</v>
      </c>
      <c r="U871">
        <v>2.21244952183</v>
      </c>
    </row>
    <row r="872" spans="1:21" x14ac:dyDescent="0.25">
      <c r="A872" t="s">
        <v>2558</v>
      </c>
      <c r="B872">
        <v>5.1836900000000004</v>
      </c>
      <c r="C872">
        <v>4.4459561269999996</v>
      </c>
      <c r="D872">
        <v>4.6246515129999999</v>
      </c>
      <c r="E872">
        <v>4.4164854289999997</v>
      </c>
      <c r="F872">
        <v>4.5250121610000003</v>
      </c>
      <c r="G872">
        <v>4.6681557549999999</v>
      </c>
      <c r="H872">
        <v>4.6439918308300001</v>
      </c>
      <c r="I872">
        <v>4.4391499659999996</v>
      </c>
      <c r="J872">
        <v>4.5259361130000002</v>
      </c>
      <c r="K872">
        <v>4.1594003820000003</v>
      </c>
      <c r="L872">
        <v>4.2704616619999998</v>
      </c>
      <c r="M872">
        <v>4.3261357939999998</v>
      </c>
      <c r="N872">
        <v>4.5102990040000002</v>
      </c>
      <c r="O872">
        <v>4.4424323919999997</v>
      </c>
      <c r="P872">
        <v>4.4028333789999996</v>
      </c>
      <c r="Q872">
        <v>4.6399875740000001</v>
      </c>
      <c r="R872">
        <v>4.5186622070000002</v>
      </c>
      <c r="S872">
        <v>4.3131986979999999</v>
      </c>
      <c r="T872">
        <v>4.5389924410000004</v>
      </c>
      <c r="U872">
        <v>4.4239574676700002</v>
      </c>
    </row>
    <row r="873" spans="1:21" x14ac:dyDescent="0.25">
      <c r="A873" t="s">
        <v>1507</v>
      </c>
      <c r="B873">
        <v>3.2311800000000002</v>
      </c>
      <c r="C873">
        <v>2.830533473</v>
      </c>
      <c r="D873">
        <v>2.6565623600000001</v>
      </c>
      <c r="E873">
        <v>2.8069405879999998</v>
      </c>
      <c r="F873">
        <v>2.5008063059999999</v>
      </c>
      <c r="G873">
        <v>2.9279576669999998</v>
      </c>
      <c r="H873">
        <v>2.8256633990000002</v>
      </c>
      <c r="I873">
        <v>2.742197574</v>
      </c>
      <c r="J873">
        <v>2.9021276660000002</v>
      </c>
      <c r="K873">
        <v>2.6168485100000001</v>
      </c>
      <c r="L873">
        <v>2.6899889300000002</v>
      </c>
      <c r="M873">
        <v>2.4684158909999998</v>
      </c>
      <c r="N873">
        <v>2.6899889300000002</v>
      </c>
      <c r="O873">
        <v>2.5504735410000001</v>
      </c>
      <c r="P873">
        <v>2.3907626419999999</v>
      </c>
      <c r="Q873">
        <v>2.5139283790000002</v>
      </c>
      <c r="R873">
        <v>2.6612789800000001</v>
      </c>
      <c r="S873">
        <v>2.5102616050000002</v>
      </c>
      <c r="T873">
        <v>2.5328539769999998</v>
      </c>
      <c r="U873">
        <v>2.60576055208</v>
      </c>
    </row>
    <row r="874" spans="1:21" x14ac:dyDescent="0.25">
      <c r="A874" t="s">
        <v>555</v>
      </c>
      <c r="B874">
        <v>3.0908899999999999</v>
      </c>
      <c r="C874">
        <v>3.2699938689999999</v>
      </c>
      <c r="D874">
        <v>2.9730181039999999</v>
      </c>
      <c r="E874">
        <v>2.996687117</v>
      </c>
      <c r="F874">
        <v>3.0998208200000001</v>
      </c>
      <c r="G874">
        <v>3.283504341</v>
      </c>
      <c r="H874">
        <v>3.1189857084999999</v>
      </c>
      <c r="I874">
        <v>3.0307304670000002</v>
      </c>
      <c r="J874">
        <v>2.9218508079999999</v>
      </c>
      <c r="K874">
        <v>2.8485366839999999</v>
      </c>
      <c r="L874">
        <v>2.602410495</v>
      </c>
      <c r="M874">
        <v>2.5624586429999998</v>
      </c>
      <c r="N874">
        <v>2.8513288210000001</v>
      </c>
      <c r="O874">
        <v>2.9295748779999999</v>
      </c>
      <c r="P874">
        <v>2.9029681790000001</v>
      </c>
      <c r="Q874">
        <v>3.1274692210000001</v>
      </c>
      <c r="R874">
        <v>2.9494885160000002</v>
      </c>
      <c r="S874">
        <v>2.9186906069999998</v>
      </c>
      <c r="T874">
        <v>3.1469431559999999</v>
      </c>
      <c r="U874">
        <v>2.8993708729200001</v>
      </c>
    </row>
    <row r="875" spans="1:21" x14ac:dyDescent="0.25">
      <c r="A875" t="s">
        <v>1031</v>
      </c>
      <c r="B875">
        <v>3.79</v>
      </c>
      <c r="C875">
        <v>3.3441275519999998</v>
      </c>
      <c r="D875">
        <v>3.3737096719999999</v>
      </c>
      <c r="E875">
        <v>3.1620416229999999</v>
      </c>
      <c r="F875">
        <v>3.3643057660000002</v>
      </c>
      <c r="G875">
        <v>3.5631040430000001</v>
      </c>
      <c r="H875">
        <v>3.4328814426699998</v>
      </c>
      <c r="I875">
        <v>3.2111185</v>
      </c>
      <c r="J875">
        <v>3.298095113</v>
      </c>
      <c r="K875">
        <v>3.1217822239999999</v>
      </c>
      <c r="L875">
        <v>2.99229615</v>
      </c>
      <c r="M875">
        <v>3.235614843</v>
      </c>
      <c r="N875">
        <v>3.235614843</v>
      </c>
      <c r="O875">
        <v>3.151975175</v>
      </c>
      <c r="P875">
        <v>3.3688748789999998</v>
      </c>
      <c r="Q875">
        <v>3.2842013790000002</v>
      </c>
      <c r="R875">
        <v>3.5364845420000002</v>
      </c>
      <c r="S875">
        <v>3.0506199399999998</v>
      </c>
      <c r="T875">
        <v>3.0932569499999998</v>
      </c>
      <c r="U875">
        <v>3.2149945448300001</v>
      </c>
    </row>
    <row r="876" spans="1:21" x14ac:dyDescent="0.25">
      <c r="A876" t="s">
        <v>3112</v>
      </c>
      <c r="B876">
        <v>3.0952799999999998</v>
      </c>
      <c r="C876">
        <v>2.3217148230000002</v>
      </c>
      <c r="D876">
        <v>2.7449677879999999</v>
      </c>
      <c r="E876">
        <v>2.492844463</v>
      </c>
      <c r="F876">
        <v>2.5164312089999998</v>
      </c>
      <c r="G876">
        <v>2.5900203259999999</v>
      </c>
      <c r="H876">
        <v>2.6268764348300002</v>
      </c>
      <c r="I876">
        <v>2.3826551359999999</v>
      </c>
      <c r="J876">
        <v>2.31190681</v>
      </c>
      <c r="K876">
        <v>2.1893869709999998</v>
      </c>
      <c r="L876">
        <v>2.3433053039999998</v>
      </c>
      <c r="M876">
        <v>2.1703180710000001</v>
      </c>
      <c r="N876">
        <v>2.3110955419999999</v>
      </c>
      <c r="O876">
        <v>2.5023098149999998</v>
      </c>
      <c r="P876">
        <v>2.5503147679999998</v>
      </c>
      <c r="Q876">
        <v>2.6511414150000001</v>
      </c>
      <c r="R876">
        <v>2.5894419399999999</v>
      </c>
      <c r="S876">
        <v>2.5030750770000001</v>
      </c>
      <c r="T876">
        <v>2.4087089810000002</v>
      </c>
      <c r="U876">
        <v>2.4094716525000002</v>
      </c>
    </row>
    <row r="877" spans="1:21" x14ac:dyDescent="0.25">
      <c r="A877" t="s">
        <v>1035</v>
      </c>
      <c r="B877">
        <v>5.61632</v>
      </c>
      <c r="C877">
        <v>5.6382367929999999</v>
      </c>
      <c r="D877">
        <v>5.4836928220000001</v>
      </c>
      <c r="E877">
        <v>5.7297880560000003</v>
      </c>
      <c r="F877">
        <v>5.5375503540000004</v>
      </c>
      <c r="G877">
        <v>5.4443825400000003</v>
      </c>
      <c r="H877">
        <v>5.5749950941700002</v>
      </c>
      <c r="I877">
        <v>5.1685112980000003</v>
      </c>
      <c r="J877">
        <v>5.4436981690000001</v>
      </c>
      <c r="K877">
        <v>5.3398349559999998</v>
      </c>
      <c r="L877">
        <v>5.4302948329999996</v>
      </c>
      <c r="M877">
        <v>5.1563527090000001</v>
      </c>
      <c r="N877">
        <v>5.5478868810000002</v>
      </c>
      <c r="O877">
        <v>5.5331941000000002</v>
      </c>
      <c r="P877">
        <v>5.5443611419999996</v>
      </c>
      <c r="Q877">
        <v>5.3479557089999998</v>
      </c>
      <c r="R877">
        <v>5.5402672470000001</v>
      </c>
      <c r="S877">
        <v>5.3217224009999997</v>
      </c>
      <c r="T877">
        <v>4.9186913030000001</v>
      </c>
      <c r="U877">
        <v>5.3577308956699996</v>
      </c>
    </row>
    <row r="878" spans="1:21" x14ac:dyDescent="0.25">
      <c r="A878" t="s">
        <v>3467</v>
      </c>
      <c r="B878">
        <v>6.0315200000000004</v>
      </c>
      <c r="C878">
        <v>5.7588314</v>
      </c>
      <c r="D878">
        <v>5.6397248820000003</v>
      </c>
      <c r="E878">
        <v>5.4092718519999998</v>
      </c>
      <c r="F878">
        <v>5.7006652799999999</v>
      </c>
      <c r="G878">
        <v>6.0057825669999998</v>
      </c>
      <c r="H878">
        <v>5.7576326634999999</v>
      </c>
      <c r="I878">
        <v>5.6863740549999999</v>
      </c>
      <c r="J878">
        <v>5.6547801350000002</v>
      </c>
      <c r="K878">
        <v>5.8790202320000002</v>
      </c>
      <c r="L878">
        <v>5.7017786560000001</v>
      </c>
      <c r="M878">
        <v>5.3089075289999998</v>
      </c>
      <c r="N878">
        <v>5.549328236</v>
      </c>
      <c r="O878">
        <v>5.489571669</v>
      </c>
      <c r="P878">
        <v>5.5083790800000001</v>
      </c>
      <c r="Q878">
        <v>5.6240689509999999</v>
      </c>
      <c r="R878">
        <v>5.3335243080000003</v>
      </c>
      <c r="S878">
        <v>5.4841137250000003</v>
      </c>
      <c r="T878">
        <v>5.2655816660000001</v>
      </c>
      <c r="U878">
        <v>5.5404523535000001</v>
      </c>
    </row>
    <row r="879" spans="1:21" x14ac:dyDescent="0.25">
      <c r="A879" t="s">
        <v>1063</v>
      </c>
      <c r="B879">
        <v>2.5592800000000002</v>
      </c>
      <c r="C879">
        <v>2.1847233570000002</v>
      </c>
      <c r="D879">
        <v>2.0536532369999998</v>
      </c>
      <c r="E879">
        <v>2.112784971</v>
      </c>
      <c r="F879">
        <v>2.2680044989999999</v>
      </c>
      <c r="G879">
        <v>1.9755907109999999</v>
      </c>
      <c r="H879">
        <v>2.1923394625000001</v>
      </c>
      <c r="I879">
        <v>1.746782708</v>
      </c>
      <c r="J879">
        <v>1.810033035</v>
      </c>
      <c r="K879">
        <v>1.80099915</v>
      </c>
      <c r="L879">
        <v>2.0252067070000002</v>
      </c>
      <c r="M879">
        <v>1.985433977</v>
      </c>
      <c r="N879">
        <v>1.811584208</v>
      </c>
      <c r="O879">
        <v>2.071134008</v>
      </c>
      <c r="P879">
        <v>1.9958950719999999</v>
      </c>
      <c r="Q879">
        <v>2.0890111</v>
      </c>
      <c r="R879">
        <v>1.965050019</v>
      </c>
      <c r="S879">
        <v>2.1997707449999999</v>
      </c>
      <c r="T879">
        <v>2.2026994160000002</v>
      </c>
      <c r="U879">
        <v>1.9753000120799999</v>
      </c>
    </row>
    <row r="880" spans="1:21" x14ac:dyDescent="0.25">
      <c r="A880" t="s">
        <v>4097</v>
      </c>
      <c r="B880">
        <v>4.5860500000000002</v>
      </c>
      <c r="C880">
        <v>4.1363281020000002</v>
      </c>
      <c r="D880">
        <v>4.3169698670000001</v>
      </c>
      <c r="E880">
        <v>4.2512625179999999</v>
      </c>
      <c r="F880">
        <v>4.2412405880000001</v>
      </c>
      <c r="G880">
        <v>4.2095593879999997</v>
      </c>
      <c r="H880">
        <v>4.2902350771700002</v>
      </c>
      <c r="I880">
        <v>4.2796757449999996</v>
      </c>
      <c r="J880">
        <v>4.5128293719999997</v>
      </c>
      <c r="K880">
        <v>3.8646268369999999</v>
      </c>
      <c r="L880">
        <v>3.7338090190000002</v>
      </c>
      <c r="M880">
        <v>3.9285188849999999</v>
      </c>
      <c r="N880">
        <v>4.0005440500000002</v>
      </c>
      <c r="O880">
        <v>4.0347418629999998</v>
      </c>
      <c r="P880">
        <v>3.9861626060000002</v>
      </c>
      <c r="Q880">
        <v>4.0834380250000004</v>
      </c>
      <c r="R880">
        <v>4.2865934689999996</v>
      </c>
      <c r="S880">
        <v>3.9010945869999998</v>
      </c>
      <c r="T880">
        <v>4.2683244379999996</v>
      </c>
      <c r="U880">
        <v>4.0733632413300001</v>
      </c>
    </row>
    <row r="881" spans="1:21" x14ac:dyDescent="0.25">
      <c r="A881" t="s">
        <v>146</v>
      </c>
      <c r="B881">
        <v>4.5322399999999998</v>
      </c>
      <c r="C881">
        <v>4.1392707629999999</v>
      </c>
      <c r="D881">
        <v>4.1060398730000003</v>
      </c>
      <c r="E881">
        <v>3.872794936</v>
      </c>
      <c r="F881">
        <v>4.254890863</v>
      </c>
      <c r="G881">
        <v>4.2513906180000003</v>
      </c>
      <c r="H881">
        <v>4.1927711754999999</v>
      </c>
      <c r="I881">
        <v>4.0312770369999997</v>
      </c>
      <c r="J881">
        <v>3.9242698740000002</v>
      </c>
      <c r="K881">
        <v>4.0052990429999999</v>
      </c>
      <c r="L881">
        <v>4.0112288669999998</v>
      </c>
      <c r="M881">
        <v>4.0494798090000002</v>
      </c>
      <c r="N881">
        <v>3.8671872779999998</v>
      </c>
      <c r="O881">
        <v>4.0358524239999998</v>
      </c>
      <c r="P881">
        <v>4.0822136799999997</v>
      </c>
      <c r="Q881">
        <v>3.9363503120000001</v>
      </c>
      <c r="R881">
        <v>4.0759063729999996</v>
      </c>
      <c r="S881">
        <v>3.7779352679999998</v>
      </c>
      <c r="T881">
        <v>3.9255147749999999</v>
      </c>
      <c r="U881">
        <v>3.9768762283300001</v>
      </c>
    </row>
    <row r="882" spans="1:21" x14ac:dyDescent="0.25">
      <c r="A882" t="s">
        <v>1299</v>
      </c>
      <c r="B882">
        <v>2.8602699999999999</v>
      </c>
      <c r="C882">
        <v>2.328376596</v>
      </c>
      <c r="D882">
        <v>2.5516571369999999</v>
      </c>
      <c r="E882">
        <v>2.635148155</v>
      </c>
      <c r="F882">
        <v>2.312065493</v>
      </c>
      <c r="G882">
        <v>2.3855026499999998</v>
      </c>
      <c r="H882">
        <v>2.5121700051700002</v>
      </c>
      <c r="I882">
        <v>2.5538385240000001</v>
      </c>
      <c r="J882">
        <v>2.2466740459999999</v>
      </c>
      <c r="K882">
        <v>2.2240180289999998</v>
      </c>
      <c r="L882">
        <v>2.1311287349999999</v>
      </c>
      <c r="M882">
        <v>2.2913365630000002</v>
      </c>
      <c r="N882">
        <v>2.2310853009999998</v>
      </c>
      <c r="O882">
        <v>2.249503239</v>
      </c>
      <c r="P882">
        <v>2.0617032869999998</v>
      </c>
      <c r="Q882">
        <v>2.5334797720000002</v>
      </c>
      <c r="R882">
        <v>2.2316990630000002</v>
      </c>
      <c r="S882">
        <v>2.4722381480000002</v>
      </c>
      <c r="T882">
        <v>2.3389790869999998</v>
      </c>
      <c r="U882">
        <v>2.2971403161700001</v>
      </c>
    </row>
    <row r="883" spans="1:21" x14ac:dyDescent="0.25">
      <c r="A883" t="s">
        <v>2697</v>
      </c>
      <c r="B883">
        <v>3.2726999999999999</v>
      </c>
      <c r="C883">
        <v>2.6719512070000002</v>
      </c>
      <c r="D883">
        <v>2.681240667</v>
      </c>
      <c r="E883">
        <v>2.6105290050000001</v>
      </c>
      <c r="F883">
        <v>2.679238974</v>
      </c>
      <c r="G883">
        <v>2.7363687219999999</v>
      </c>
      <c r="H883">
        <v>2.77533809583</v>
      </c>
      <c r="I883">
        <v>2.461325725</v>
      </c>
      <c r="J883">
        <v>2.698599969</v>
      </c>
      <c r="K883">
        <v>2.3956921179999999</v>
      </c>
      <c r="L883">
        <v>2.274792675</v>
      </c>
      <c r="M883">
        <v>2.4357325680000002</v>
      </c>
      <c r="N883">
        <v>2.4357325680000002</v>
      </c>
      <c r="O883">
        <v>2.7140471380000002</v>
      </c>
      <c r="P883">
        <v>2.7223837099999999</v>
      </c>
      <c r="Q883">
        <v>2.583885853</v>
      </c>
      <c r="R883">
        <v>2.7755379900000001</v>
      </c>
      <c r="S883">
        <v>2.597246105</v>
      </c>
      <c r="T883">
        <v>2.6341426060000002</v>
      </c>
      <c r="U883">
        <v>2.5607599187500001</v>
      </c>
    </row>
    <row r="884" spans="1:21" x14ac:dyDescent="0.25">
      <c r="A884" t="s">
        <v>2722</v>
      </c>
      <c r="B884">
        <v>5.9996299999999998</v>
      </c>
      <c r="C884">
        <v>5.2564349220000004</v>
      </c>
      <c r="D884">
        <v>5.4368855780000001</v>
      </c>
      <c r="E884">
        <v>5.4347187899999998</v>
      </c>
      <c r="F884">
        <v>5.3090783830000001</v>
      </c>
      <c r="G884">
        <v>5.3006356300000004</v>
      </c>
      <c r="H884">
        <v>5.4562305504999999</v>
      </c>
      <c r="I884">
        <v>5.3368366570000001</v>
      </c>
      <c r="J884">
        <v>5.5099289689999997</v>
      </c>
      <c r="K884">
        <v>5.1578701239999996</v>
      </c>
      <c r="L884">
        <v>5.1044579729999997</v>
      </c>
      <c r="M884">
        <v>5.0847699940000002</v>
      </c>
      <c r="N884">
        <v>5.0852577830000003</v>
      </c>
      <c r="O884">
        <v>5.2455091759999997</v>
      </c>
      <c r="P884">
        <v>5.3063044159999997</v>
      </c>
      <c r="Q884">
        <v>5.3789992120000001</v>
      </c>
      <c r="R884">
        <v>5.2276487210000004</v>
      </c>
      <c r="S884">
        <v>5.1414510800000004</v>
      </c>
      <c r="T884">
        <v>5.3224930019999999</v>
      </c>
      <c r="U884">
        <v>5.2417939255799997</v>
      </c>
    </row>
    <row r="885" spans="1:21" x14ac:dyDescent="0.25">
      <c r="A885" t="s">
        <v>3873</v>
      </c>
      <c r="B885">
        <v>5.4620699999999998</v>
      </c>
      <c r="C885">
        <v>5.1005047970000001</v>
      </c>
      <c r="D885">
        <v>5.1297217909999997</v>
      </c>
      <c r="E885">
        <v>5.2500107900000001</v>
      </c>
      <c r="F885">
        <v>4.9730309420000003</v>
      </c>
      <c r="G885">
        <v>5.1443618669999998</v>
      </c>
      <c r="H885">
        <v>5.1766166978300001</v>
      </c>
      <c r="I885">
        <v>5.1714893289999999</v>
      </c>
      <c r="J885">
        <v>5.1959394999999997</v>
      </c>
      <c r="K885">
        <v>4.9329360529999997</v>
      </c>
      <c r="L885">
        <v>4.7466170520000004</v>
      </c>
      <c r="M885">
        <v>4.6123683450000001</v>
      </c>
      <c r="N885">
        <v>5.1377894849999999</v>
      </c>
      <c r="O885">
        <v>4.9257368039999996</v>
      </c>
      <c r="P885">
        <v>4.7564084370000002</v>
      </c>
      <c r="Q885">
        <v>5.0523283579999996</v>
      </c>
      <c r="R885">
        <v>4.7570400279999996</v>
      </c>
      <c r="S885">
        <v>4.9729886739999998</v>
      </c>
      <c r="T885">
        <v>5.2892148969999999</v>
      </c>
      <c r="U885">
        <v>4.9625714135000001</v>
      </c>
    </row>
    <row r="886" spans="1:21" x14ac:dyDescent="0.25">
      <c r="A886" t="s">
        <v>1840</v>
      </c>
      <c r="B886">
        <v>3.78653</v>
      </c>
      <c r="C886">
        <v>3.4333387960000001</v>
      </c>
      <c r="D886">
        <v>3.2593113680000001</v>
      </c>
      <c r="E886">
        <v>3.4702741270000002</v>
      </c>
      <c r="F886">
        <v>3.3279070910000002</v>
      </c>
      <c r="G886">
        <v>3.2456634960000001</v>
      </c>
      <c r="H886">
        <v>3.4205041463299999</v>
      </c>
      <c r="I886">
        <v>3.1929559799999998</v>
      </c>
      <c r="J886">
        <v>2.9555576719999999</v>
      </c>
      <c r="K886">
        <v>3.1483915950000001</v>
      </c>
      <c r="L886">
        <v>3.1974027729999999</v>
      </c>
      <c r="M886">
        <v>3.1055661899999998</v>
      </c>
      <c r="N886">
        <v>3.203586284</v>
      </c>
      <c r="O886">
        <v>3.1905810319999999</v>
      </c>
      <c r="P886">
        <v>3.529990916</v>
      </c>
      <c r="Q886">
        <v>3.4786027659999998</v>
      </c>
      <c r="R886">
        <v>2.9563906439999998</v>
      </c>
      <c r="S886">
        <v>3.2465723469999999</v>
      </c>
      <c r="T886">
        <v>3.272231723</v>
      </c>
      <c r="U886">
        <v>3.2064858268299998</v>
      </c>
    </row>
    <row r="887" spans="1:21" x14ac:dyDescent="0.25">
      <c r="A887" t="s">
        <v>3081</v>
      </c>
      <c r="B887">
        <v>4.5450499999999998</v>
      </c>
      <c r="C887">
        <v>3.8970380859999998</v>
      </c>
      <c r="D887">
        <v>4.0515443969999998</v>
      </c>
      <c r="E887">
        <v>3.8741621830000001</v>
      </c>
      <c r="F887">
        <v>3.897742686</v>
      </c>
      <c r="G887">
        <v>4.1621050549999996</v>
      </c>
      <c r="H887">
        <v>4.0712737345000001</v>
      </c>
      <c r="I887">
        <v>4.080642503</v>
      </c>
      <c r="J887">
        <v>3.9507557019999999</v>
      </c>
      <c r="K887">
        <v>3.5652405200000001</v>
      </c>
      <c r="L887">
        <v>3.6328467670000002</v>
      </c>
      <c r="M887">
        <v>3.8495410689999998</v>
      </c>
      <c r="N887">
        <v>3.7898808879999999</v>
      </c>
      <c r="O887">
        <v>3.9696475640000002</v>
      </c>
      <c r="P887">
        <v>3.8840992509999999</v>
      </c>
      <c r="Q887">
        <v>4.0320531080000004</v>
      </c>
      <c r="R887">
        <v>3.9324798749999998</v>
      </c>
      <c r="S887">
        <v>3.8598542089999999</v>
      </c>
      <c r="T887">
        <v>3.7444258389999998</v>
      </c>
      <c r="U887">
        <v>3.8576222745800002</v>
      </c>
    </row>
    <row r="888" spans="1:21" x14ac:dyDescent="0.25">
      <c r="A888" t="s">
        <v>901</v>
      </c>
      <c r="B888">
        <v>3.2217099999999999</v>
      </c>
      <c r="C888">
        <v>2.5921737349999998</v>
      </c>
      <c r="D888">
        <v>2.6810371129999999</v>
      </c>
      <c r="E888">
        <v>2.7541164010000001</v>
      </c>
      <c r="F888">
        <v>2.5757923709999999</v>
      </c>
      <c r="G888">
        <v>2.5840947550000002</v>
      </c>
      <c r="H888">
        <v>2.73482072917</v>
      </c>
      <c r="I888">
        <v>2.5943890770000002</v>
      </c>
      <c r="J888">
        <v>2.6370936309999999</v>
      </c>
      <c r="K888">
        <v>2.327778565</v>
      </c>
      <c r="L888">
        <v>2.3313680579999998</v>
      </c>
      <c r="M888">
        <v>2.611979061</v>
      </c>
      <c r="N888">
        <v>2.512284154</v>
      </c>
      <c r="O888">
        <v>2.5154944119999998</v>
      </c>
      <c r="P888">
        <v>2.5994044700000001</v>
      </c>
      <c r="Q888">
        <v>2.5499446450000001</v>
      </c>
      <c r="R888">
        <v>2.5916342659999998</v>
      </c>
      <c r="S888">
        <v>2.6028937920000002</v>
      </c>
      <c r="T888">
        <v>2.379895469</v>
      </c>
      <c r="U888">
        <v>2.5211799666700001</v>
      </c>
    </row>
    <row r="889" spans="1:21" x14ac:dyDescent="0.25">
      <c r="A889" t="s">
        <v>987</v>
      </c>
      <c r="B889">
        <v>3.04827</v>
      </c>
      <c r="C889">
        <v>2.5612434020000001</v>
      </c>
      <c r="D889">
        <v>2.343077445</v>
      </c>
      <c r="E889">
        <v>2.471235407</v>
      </c>
      <c r="F889">
        <v>2.4483836139999999</v>
      </c>
      <c r="G889">
        <v>2.436432887</v>
      </c>
      <c r="H889">
        <v>2.5514404591700002</v>
      </c>
      <c r="I889">
        <v>2.4158190849999999</v>
      </c>
      <c r="J889">
        <v>2.3580725999999999</v>
      </c>
      <c r="K889">
        <v>2.0923595860000002</v>
      </c>
      <c r="L889">
        <v>2.314653388</v>
      </c>
      <c r="M889">
        <v>2.354970351</v>
      </c>
      <c r="N889">
        <v>2.3637275309999999</v>
      </c>
      <c r="O889">
        <v>2.2944614579999998</v>
      </c>
      <c r="P889">
        <v>2.2135316359999999</v>
      </c>
      <c r="Q889">
        <v>2.466528813</v>
      </c>
      <c r="R889">
        <v>2.5005715049999999</v>
      </c>
      <c r="S889">
        <v>2.317766792</v>
      </c>
      <c r="T889">
        <v>2.3724936099999998</v>
      </c>
      <c r="U889">
        <v>2.3387463629199998</v>
      </c>
    </row>
    <row r="890" spans="1:21" x14ac:dyDescent="0.25">
      <c r="A890" t="s">
        <v>934</v>
      </c>
      <c r="B890">
        <v>3.2933599999999998</v>
      </c>
      <c r="C890">
        <v>2.8349066710000002</v>
      </c>
      <c r="D890">
        <v>2.7748000930000001</v>
      </c>
      <c r="E890">
        <v>2.985169205</v>
      </c>
      <c r="F890">
        <v>2.8030672480000001</v>
      </c>
      <c r="G890">
        <v>2.6384734650000001</v>
      </c>
      <c r="H890">
        <v>2.8882961136700001</v>
      </c>
      <c r="I890">
        <v>2.6670496520000002</v>
      </c>
      <c r="J890">
        <v>2.6670496520000002</v>
      </c>
      <c r="K890">
        <v>2.5442408419999998</v>
      </c>
      <c r="L890">
        <v>2.6136914070000001</v>
      </c>
      <c r="M890">
        <v>2.5337265160000002</v>
      </c>
      <c r="N890">
        <v>2.5994622230000002</v>
      </c>
      <c r="O890">
        <v>2.651672305</v>
      </c>
      <c r="P890">
        <v>2.6175038129999999</v>
      </c>
      <c r="Q890">
        <v>2.8396838</v>
      </c>
      <c r="R890">
        <v>2.6255755289999998</v>
      </c>
      <c r="S890">
        <v>2.7628599540000001</v>
      </c>
      <c r="T890">
        <v>2.9895844359999999</v>
      </c>
      <c r="U890">
        <v>2.67600834408</v>
      </c>
    </row>
    <row r="891" spans="1:21" x14ac:dyDescent="0.25">
      <c r="A891" t="s">
        <v>83</v>
      </c>
      <c r="B891">
        <v>2.8363200000000002</v>
      </c>
      <c r="C891">
        <v>2.4242423120000001</v>
      </c>
      <c r="D891">
        <v>2.4788845990000001</v>
      </c>
      <c r="E891">
        <v>2.4940752709999998</v>
      </c>
      <c r="F891">
        <v>2.3943484559999999</v>
      </c>
      <c r="G891">
        <v>2.4630365589999998</v>
      </c>
      <c r="H891">
        <v>2.5151511995</v>
      </c>
      <c r="I891">
        <v>2.282382873</v>
      </c>
      <c r="J891">
        <v>2.2765696200000001</v>
      </c>
      <c r="K891">
        <v>2.282382873</v>
      </c>
      <c r="L891">
        <v>2.0516110240000001</v>
      </c>
      <c r="M891">
        <v>2.2955044409999998</v>
      </c>
      <c r="N891">
        <v>2.2214999020000001</v>
      </c>
      <c r="O891">
        <v>2.3431234989999998</v>
      </c>
      <c r="P891">
        <v>2.345812741</v>
      </c>
      <c r="Q891">
        <v>2.3606440470000001</v>
      </c>
      <c r="R891">
        <v>2.2317277579999999</v>
      </c>
      <c r="S891">
        <v>2.400151669</v>
      </c>
      <c r="T891">
        <v>2.5436708590000001</v>
      </c>
      <c r="U891">
        <v>2.30292344217</v>
      </c>
    </row>
    <row r="892" spans="1:21" x14ac:dyDescent="0.25">
      <c r="A892" t="s">
        <v>1531</v>
      </c>
      <c r="B892">
        <v>3.4984799999999998</v>
      </c>
      <c r="C892">
        <v>3.1324710040000001</v>
      </c>
      <c r="D892">
        <v>3.0605576889999999</v>
      </c>
      <c r="E892">
        <v>3.1430768750000002</v>
      </c>
      <c r="F892">
        <v>3.1070590139999998</v>
      </c>
      <c r="G892">
        <v>3.0493792320000002</v>
      </c>
      <c r="H892">
        <v>3.16517063567</v>
      </c>
      <c r="I892">
        <v>2.8859304780000001</v>
      </c>
      <c r="J892">
        <v>2.7270466930000001</v>
      </c>
      <c r="K892">
        <v>2.786280868</v>
      </c>
      <c r="L892">
        <v>3.08906415</v>
      </c>
      <c r="M892">
        <v>3.0801249780000002</v>
      </c>
      <c r="N892">
        <v>2.6677989110000002</v>
      </c>
      <c r="O892">
        <v>3.1063843630000001</v>
      </c>
      <c r="P892">
        <v>2.804735924</v>
      </c>
      <c r="Q892">
        <v>3.0757248339999999</v>
      </c>
      <c r="R892">
        <v>2.8908466060000002</v>
      </c>
      <c r="S892">
        <v>3.1519966689999999</v>
      </c>
      <c r="T892">
        <v>3.169671846</v>
      </c>
      <c r="U892">
        <v>2.9529671933300001</v>
      </c>
    </row>
    <row r="893" spans="1:21" x14ac:dyDescent="0.25">
      <c r="A893" t="s">
        <v>3935</v>
      </c>
      <c r="B893">
        <v>3.7164899999999998</v>
      </c>
      <c r="C893">
        <v>2.876747435</v>
      </c>
      <c r="D893">
        <v>3.255314249</v>
      </c>
      <c r="E893">
        <v>2.9953620500000002</v>
      </c>
      <c r="F893">
        <v>2.9927823099999999</v>
      </c>
      <c r="G893">
        <v>3.2108251019999998</v>
      </c>
      <c r="H893">
        <v>3.17458685767</v>
      </c>
      <c r="I893">
        <v>2.9853931239999998</v>
      </c>
      <c r="J893">
        <v>3.159689722</v>
      </c>
      <c r="K893">
        <v>2.8743496799999999</v>
      </c>
      <c r="L893">
        <v>2.8140308329999999</v>
      </c>
      <c r="M893">
        <v>2.7896287800000001</v>
      </c>
      <c r="N893">
        <v>3.0088329119999999</v>
      </c>
      <c r="O893">
        <v>3.0372454370000002</v>
      </c>
      <c r="P893">
        <v>2.9889674500000001</v>
      </c>
      <c r="Q893">
        <v>3.082216576</v>
      </c>
      <c r="R893">
        <v>2.8224670550000002</v>
      </c>
      <c r="S893">
        <v>3.114037411</v>
      </c>
      <c r="T893">
        <v>2.8757849969999998</v>
      </c>
      <c r="U893">
        <v>2.9627203314199999</v>
      </c>
    </row>
    <row r="894" spans="1:21" x14ac:dyDescent="0.25">
      <c r="A894" t="s">
        <v>679</v>
      </c>
      <c r="B894">
        <v>3.9079799999999998</v>
      </c>
      <c r="C894">
        <v>3.416998033</v>
      </c>
      <c r="D894">
        <v>3.5560479119999999</v>
      </c>
      <c r="E894">
        <v>3.4698240500000002</v>
      </c>
      <c r="F894">
        <v>3.4037158870000002</v>
      </c>
      <c r="G894">
        <v>3.5954023049999999</v>
      </c>
      <c r="H894">
        <v>3.5583280311699998</v>
      </c>
      <c r="I894">
        <v>3.329367972</v>
      </c>
      <c r="J894">
        <v>3.329367972</v>
      </c>
      <c r="K894">
        <v>3.329367972</v>
      </c>
      <c r="L894">
        <v>3.4831059340000001</v>
      </c>
      <c r="M894">
        <v>3.2982595259999998</v>
      </c>
      <c r="N894">
        <v>3.0602584570000002</v>
      </c>
      <c r="O894">
        <v>3.2682259459999998</v>
      </c>
      <c r="P894">
        <v>3.2991567239999999</v>
      </c>
      <c r="Q894">
        <v>3.688789571</v>
      </c>
      <c r="R894">
        <v>3.3539467570000001</v>
      </c>
      <c r="S894">
        <v>3.410893502</v>
      </c>
      <c r="T894">
        <v>3.3185319830000002</v>
      </c>
      <c r="U894">
        <v>3.3474393596700001</v>
      </c>
    </row>
    <row r="895" spans="1:21" x14ac:dyDescent="0.25">
      <c r="A895" t="s">
        <v>1662</v>
      </c>
      <c r="B895">
        <v>4.0422900000000004</v>
      </c>
      <c r="C895">
        <v>3.3112085219999998</v>
      </c>
      <c r="D895">
        <v>3.4655781910000001</v>
      </c>
      <c r="E895">
        <v>3.2327657109999999</v>
      </c>
      <c r="F895">
        <v>3.3573659120000001</v>
      </c>
      <c r="G895">
        <v>3.5666529480000002</v>
      </c>
      <c r="H895">
        <v>3.4959768806699998</v>
      </c>
      <c r="I895">
        <v>3.2948818590000002</v>
      </c>
      <c r="J895">
        <v>3.2914985450000001</v>
      </c>
      <c r="K895">
        <v>3.1096096649999998</v>
      </c>
      <c r="L895">
        <v>3.3167146289999998</v>
      </c>
      <c r="M895">
        <v>3.2735058939999999</v>
      </c>
      <c r="N895">
        <v>3.1839195459999998</v>
      </c>
      <c r="O895">
        <v>3.3370957030000001</v>
      </c>
      <c r="P895">
        <v>3.2784451290000001</v>
      </c>
      <c r="Q895">
        <v>3.4162637400000002</v>
      </c>
      <c r="R895">
        <v>3.333147291</v>
      </c>
      <c r="S895">
        <v>3.2733840569999999</v>
      </c>
      <c r="T895">
        <v>3.317463225</v>
      </c>
      <c r="U895">
        <v>3.2854941069199999</v>
      </c>
    </row>
    <row r="896" spans="1:21" x14ac:dyDescent="0.25">
      <c r="A896" t="s">
        <v>3377</v>
      </c>
      <c r="B896">
        <v>4.6004300000000002</v>
      </c>
      <c r="C896">
        <v>3.9996457809999999</v>
      </c>
      <c r="D896">
        <v>3.9815665290000002</v>
      </c>
      <c r="E896">
        <v>3.9584723049999999</v>
      </c>
      <c r="F896">
        <v>3.9925203890000001</v>
      </c>
      <c r="G896">
        <v>4.0165414520000002</v>
      </c>
      <c r="H896">
        <v>4.0915294093299996</v>
      </c>
      <c r="I896">
        <v>3.8370205350000002</v>
      </c>
      <c r="J896">
        <v>3.8370205350000002</v>
      </c>
      <c r="K896">
        <v>3.715107395</v>
      </c>
      <c r="L896">
        <v>3.8511699269999999</v>
      </c>
      <c r="M896">
        <v>3.5933418430000001</v>
      </c>
      <c r="N896">
        <v>3.7942266939999998</v>
      </c>
      <c r="O896">
        <v>3.998017248</v>
      </c>
      <c r="P896">
        <v>3.7346612760000002</v>
      </c>
      <c r="Q896">
        <v>4.0263556219999996</v>
      </c>
      <c r="R896">
        <v>4.0185193610000001</v>
      </c>
      <c r="S896">
        <v>4.0982889059999996</v>
      </c>
      <c r="T896">
        <v>4.068855879</v>
      </c>
      <c r="U896">
        <v>3.8810487684199999</v>
      </c>
    </row>
    <row r="897" spans="1:21" x14ac:dyDescent="0.25">
      <c r="A897" t="s">
        <v>3228</v>
      </c>
      <c r="B897">
        <v>6.1399499999999998</v>
      </c>
      <c r="C897">
        <v>5.5790839539999997</v>
      </c>
      <c r="D897">
        <v>5.7434621730000002</v>
      </c>
      <c r="E897">
        <v>5.5299856930000004</v>
      </c>
      <c r="F897">
        <v>5.6187876660000002</v>
      </c>
      <c r="G897">
        <v>5.8393337470000004</v>
      </c>
      <c r="H897">
        <v>5.7417672055000004</v>
      </c>
      <c r="I897">
        <v>5.3998385740000003</v>
      </c>
      <c r="J897">
        <v>5.4001650449999996</v>
      </c>
      <c r="K897">
        <v>5.61078557</v>
      </c>
      <c r="L897">
        <v>5.6085062649999999</v>
      </c>
      <c r="M897">
        <v>5.3249194409999996</v>
      </c>
      <c r="N897">
        <v>5.7522934829999999</v>
      </c>
      <c r="O897">
        <v>5.7015407119999999</v>
      </c>
      <c r="P897">
        <v>5.6078967850000003</v>
      </c>
      <c r="Q897">
        <v>5.2122796100000004</v>
      </c>
      <c r="R897">
        <v>5.578244046</v>
      </c>
      <c r="S897">
        <v>5.4408524829999996</v>
      </c>
      <c r="T897">
        <v>5.7396305779999999</v>
      </c>
      <c r="U897">
        <v>5.5314127160000002</v>
      </c>
    </row>
    <row r="898" spans="1:21" x14ac:dyDescent="0.25">
      <c r="A898" t="s">
        <v>1831</v>
      </c>
      <c r="B898">
        <v>3.14567</v>
      </c>
      <c r="C898">
        <v>2.5905540610000002</v>
      </c>
      <c r="D898">
        <v>2.4130004409999999</v>
      </c>
      <c r="E898">
        <v>2.6337647770000001</v>
      </c>
      <c r="F898">
        <v>2.3842288890000001</v>
      </c>
      <c r="G898">
        <v>2.486263385</v>
      </c>
      <c r="H898">
        <v>2.60891359217</v>
      </c>
      <c r="I898">
        <v>2.5043173699999999</v>
      </c>
      <c r="J898">
        <v>2.2534480700000001</v>
      </c>
      <c r="K898">
        <v>2.439106314</v>
      </c>
      <c r="L898">
        <v>2.1899061770000001</v>
      </c>
      <c r="M898">
        <v>2.3396773710000001</v>
      </c>
      <c r="N898">
        <v>2.436978206</v>
      </c>
      <c r="O898">
        <v>2.4686120479999998</v>
      </c>
      <c r="P898">
        <v>2.3860015290000001</v>
      </c>
      <c r="Q898">
        <v>2.5470834739999999</v>
      </c>
      <c r="R898">
        <v>2.4463903810000001</v>
      </c>
      <c r="S898">
        <v>2.361723842</v>
      </c>
      <c r="T898">
        <v>2.4128628280000002</v>
      </c>
      <c r="U898">
        <v>2.3988423008300002</v>
      </c>
    </row>
    <row r="899" spans="1:21" x14ac:dyDescent="0.25">
      <c r="A899" t="s">
        <v>2541</v>
      </c>
      <c r="B899">
        <v>3.2000999999999999</v>
      </c>
      <c r="C899">
        <v>2.6312487849999999</v>
      </c>
      <c r="D899">
        <v>2.4209145009999999</v>
      </c>
      <c r="E899">
        <v>2.5459462460000002</v>
      </c>
      <c r="F899">
        <v>2.5693315920000002</v>
      </c>
      <c r="G899">
        <v>2.465477307</v>
      </c>
      <c r="H899">
        <v>2.6388364051700002</v>
      </c>
      <c r="I899">
        <v>2.4259105650000001</v>
      </c>
      <c r="J899">
        <v>2.4557011879999999</v>
      </c>
      <c r="K899">
        <v>2.231653176</v>
      </c>
      <c r="L899">
        <v>2.332646515</v>
      </c>
      <c r="M899">
        <v>2.410863735</v>
      </c>
      <c r="N899">
        <v>2.3126146780000001</v>
      </c>
      <c r="O899">
        <v>2.3781039349999999</v>
      </c>
      <c r="P899">
        <v>2.6452753169999998</v>
      </c>
      <c r="Q899">
        <v>2.5468958920000002</v>
      </c>
      <c r="R899">
        <v>2.4764045979999998</v>
      </c>
      <c r="S899">
        <v>2.408866588</v>
      </c>
      <c r="T899">
        <v>2.5265539590000001</v>
      </c>
      <c r="U899">
        <v>2.4292908455000002</v>
      </c>
    </row>
    <row r="900" spans="1:21" x14ac:dyDescent="0.25">
      <c r="A900" t="s">
        <v>3388</v>
      </c>
      <c r="B900">
        <v>3.6745000000000001</v>
      </c>
      <c r="C900">
        <v>3.3117386629999999</v>
      </c>
      <c r="D900">
        <v>3.3470791659999999</v>
      </c>
      <c r="E900">
        <v>3.2752221499999998</v>
      </c>
      <c r="F900">
        <v>3.2628684670000001</v>
      </c>
      <c r="G900">
        <v>3.44812027</v>
      </c>
      <c r="H900">
        <v>3.3865881193299998</v>
      </c>
      <c r="I900">
        <v>3.457070774</v>
      </c>
      <c r="J900">
        <v>3.4004522700000002</v>
      </c>
      <c r="K900">
        <v>3.1138887</v>
      </c>
      <c r="L900">
        <v>2.8560344720000002</v>
      </c>
      <c r="M900">
        <v>2.8580315129999998</v>
      </c>
      <c r="N900">
        <v>2.9422757590000002</v>
      </c>
      <c r="O900">
        <v>3.1154259280000001</v>
      </c>
      <c r="P900">
        <v>3.2994931310000002</v>
      </c>
      <c r="Q900">
        <v>3.3337218279999998</v>
      </c>
      <c r="R900">
        <v>3.3415633169999999</v>
      </c>
      <c r="S900">
        <v>3.187137828</v>
      </c>
      <c r="T900">
        <v>3.2229697430000002</v>
      </c>
      <c r="U900">
        <v>3.1773387719200001</v>
      </c>
    </row>
    <row r="901" spans="1:21" x14ac:dyDescent="0.25">
      <c r="A901" t="s">
        <v>2964</v>
      </c>
      <c r="B901">
        <v>3.5125700000000002</v>
      </c>
      <c r="C901">
        <v>2.8135817749999998</v>
      </c>
      <c r="D901">
        <v>3.0544195319999998</v>
      </c>
      <c r="E901">
        <v>2.812123127</v>
      </c>
      <c r="F901">
        <v>3.0509355299999998</v>
      </c>
      <c r="G901">
        <v>2.9457143170000002</v>
      </c>
      <c r="H901">
        <v>3.0315573801700002</v>
      </c>
      <c r="I901">
        <v>2.763440659</v>
      </c>
      <c r="J901">
        <v>2.9007424479999999</v>
      </c>
      <c r="K901">
        <v>2.721263854</v>
      </c>
      <c r="L901">
        <v>2.7144731009999998</v>
      </c>
      <c r="M901">
        <v>2.8435190530000001</v>
      </c>
      <c r="N901">
        <v>2.571674807</v>
      </c>
      <c r="O901">
        <v>2.7993713140000001</v>
      </c>
      <c r="P901">
        <v>2.9097927819999998</v>
      </c>
      <c r="Q901">
        <v>3.003578879</v>
      </c>
      <c r="R901">
        <v>3.0720096479999999</v>
      </c>
      <c r="S901">
        <v>2.6705826429999999</v>
      </c>
      <c r="T901">
        <v>2.8980506849999998</v>
      </c>
      <c r="U901">
        <v>2.8223749894200001</v>
      </c>
    </row>
    <row r="902" spans="1:21" x14ac:dyDescent="0.25">
      <c r="A902" t="s">
        <v>1254</v>
      </c>
      <c r="B902">
        <v>3.4622600000000001</v>
      </c>
      <c r="C902">
        <v>2.7904111070000002</v>
      </c>
      <c r="D902">
        <v>2.9474180730000001</v>
      </c>
      <c r="E902">
        <v>2.7527739480000002</v>
      </c>
      <c r="F902">
        <v>2.88831054</v>
      </c>
      <c r="G902">
        <v>2.9630776019999998</v>
      </c>
      <c r="H902">
        <v>2.9673752116699998</v>
      </c>
      <c r="I902">
        <v>2.6408579419999998</v>
      </c>
      <c r="J902">
        <v>2.886305133</v>
      </c>
      <c r="K902">
        <v>2.6346756949999999</v>
      </c>
      <c r="L902">
        <v>2.655642399</v>
      </c>
      <c r="M902">
        <v>2.692247568</v>
      </c>
      <c r="N902">
        <v>2.8781388040000002</v>
      </c>
      <c r="O902">
        <v>2.650651157</v>
      </c>
      <c r="P902">
        <v>2.8440468060000001</v>
      </c>
      <c r="Q902">
        <v>2.7896141270000001</v>
      </c>
      <c r="R902">
        <v>2.920862326</v>
      </c>
      <c r="S902">
        <v>2.8048521919999998</v>
      </c>
      <c r="T902">
        <v>2.7007175710000002</v>
      </c>
      <c r="U902">
        <v>2.7582176433300001</v>
      </c>
    </row>
    <row r="903" spans="1:21" x14ac:dyDescent="0.25">
      <c r="A903" t="s">
        <v>835</v>
      </c>
      <c r="B903">
        <v>2.4316200000000001</v>
      </c>
      <c r="C903">
        <v>2.0479594460000001</v>
      </c>
      <c r="D903">
        <v>1.93126146</v>
      </c>
      <c r="E903">
        <v>2.0228088039999998</v>
      </c>
      <c r="F903">
        <v>1.985532369</v>
      </c>
      <c r="G903">
        <v>1.9525698250000001</v>
      </c>
      <c r="H903">
        <v>2.0619586506699998</v>
      </c>
      <c r="I903">
        <v>1.6837082830000001</v>
      </c>
      <c r="J903">
        <v>1.654739653</v>
      </c>
      <c r="K903">
        <v>1.7096084229999999</v>
      </c>
      <c r="L903">
        <v>1.93481624</v>
      </c>
      <c r="M903">
        <v>1.7661532799999999</v>
      </c>
      <c r="N903">
        <v>1.671636839</v>
      </c>
      <c r="O903">
        <v>1.951757964</v>
      </c>
      <c r="P903">
        <v>1.9829104849999999</v>
      </c>
      <c r="Q903">
        <v>1.894802549</v>
      </c>
      <c r="R903">
        <v>2.0839224019999998</v>
      </c>
      <c r="S903">
        <v>1.8789372090000001</v>
      </c>
      <c r="T903">
        <v>2.027761387</v>
      </c>
      <c r="U903">
        <v>1.8533962261700001</v>
      </c>
    </row>
    <row r="904" spans="1:21" x14ac:dyDescent="0.25">
      <c r="A904" t="s">
        <v>1739</v>
      </c>
      <c r="B904">
        <v>2.9007800000000001</v>
      </c>
      <c r="C904">
        <v>2.2247528729999999</v>
      </c>
      <c r="D904">
        <v>2.5728835370000001</v>
      </c>
      <c r="E904">
        <v>2.3197813279999999</v>
      </c>
      <c r="F904">
        <v>2.5226344549999999</v>
      </c>
      <c r="G904">
        <v>2.358562982</v>
      </c>
      <c r="H904">
        <v>2.4832325291699999</v>
      </c>
      <c r="I904">
        <v>2.1765917880000001</v>
      </c>
      <c r="J904">
        <v>2.1244307760000001</v>
      </c>
      <c r="K904">
        <v>2.3158070519999998</v>
      </c>
      <c r="L904">
        <v>2.2467507449999999</v>
      </c>
      <c r="M904">
        <v>2.2318881249999998</v>
      </c>
      <c r="N904">
        <v>2.2467507449999999</v>
      </c>
      <c r="O904">
        <v>2.2608830960000001</v>
      </c>
      <c r="P904">
        <v>2.1025688260000002</v>
      </c>
      <c r="Q904">
        <v>2.459806843</v>
      </c>
      <c r="R904">
        <v>2.3253648669999998</v>
      </c>
      <c r="S904">
        <v>2.2271921830000001</v>
      </c>
      <c r="T904">
        <v>2.578531715</v>
      </c>
      <c r="U904">
        <v>2.2747138967499998</v>
      </c>
    </row>
    <row r="905" spans="1:21" x14ac:dyDescent="0.25">
      <c r="A905" t="s">
        <v>766</v>
      </c>
      <c r="B905">
        <v>3.01634</v>
      </c>
      <c r="C905">
        <v>2.4483950590000001</v>
      </c>
      <c r="D905">
        <v>2.7734306750000002</v>
      </c>
      <c r="E905">
        <v>2.6651177860000002</v>
      </c>
      <c r="F905">
        <v>2.538739756</v>
      </c>
      <c r="G905">
        <v>2.640825945</v>
      </c>
      <c r="H905">
        <v>2.6804748701699999</v>
      </c>
      <c r="I905">
        <v>2.523783892</v>
      </c>
      <c r="J905">
        <v>2.3250351779999998</v>
      </c>
      <c r="K905">
        <v>2.3158995299999998</v>
      </c>
      <c r="L905">
        <v>2.4182907120000001</v>
      </c>
      <c r="M905">
        <v>2.3296319329999999</v>
      </c>
      <c r="N905">
        <v>2.4824659539999998</v>
      </c>
      <c r="O905">
        <v>2.5204162590000001</v>
      </c>
      <c r="P905">
        <v>2.5022523369999998</v>
      </c>
      <c r="Q905">
        <v>2.721794891</v>
      </c>
      <c r="R905">
        <v>2.2922707280000001</v>
      </c>
      <c r="S905">
        <v>2.6134597990000001</v>
      </c>
      <c r="T905">
        <v>2.6214929599999999</v>
      </c>
      <c r="U905">
        <v>2.47223284775</v>
      </c>
    </row>
    <row r="906" spans="1:21" x14ac:dyDescent="0.25">
      <c r="A906" t="s">
        <v>3551</v>
      </c>
      <c r="B906">
        <v>8.2029499999999995</v>
      </c>
      <c r="C906">
        <v>7.4115696639999999</v>
      </c>
      <c r="D906">
        <v>7.580491844</v>
      </c>
      <c r="E906">
        <v>7.5507887240000002</v>
      </c>
      <c r="F906">
        <v>7.3844134690000001</v>
      </c>
      <c r="G906">
        <v>7.5479307799999997</v>
      </c>
      <c r="H906">
        <v>7.6130240801699998</v>
      </c>
      <c r="I906">
        <v>7.2523581659999996</v>
      </c>
      <c r="J906">
        <v>7.44369382</v>
      </c>
      <c r="K906">
        <v>7.4057202760000003</v>
      </c>
      <c r="L906">
        <v>7.3349917549999999</v>
      </c>
      <c r="M906">
        <v>7.4551694460000002</v>
      </c>
      <c r="N906">
        <v>7.6660010610000002</v>
      </c>
      <c r="O906">
        <v>7.3106044160000003</v>
      </c>
      <c r="P906">
        <v>7.3798681019999997</v>
      </c>
      <c r="Q906">
        <v>7.5261304539999996</v>
      </c>
      <c r="R906">
        <v>7.2916788629999996</v>
      </c>
      <c r="S906">
        <v>7.4213690420000002</v>
      </c>
      <c r="T906">
        <v>7.369965068</v>
      </c>
      <c r="U906">
        <v>7.4047958724200003</v>
      </c>
    </row>
    <row r="907" spans="1:21" x14ac:dyDescent="0.25">
      <c r="A907" t="s">
        <v>2811</v>
      </c>
      <c r="B907">
        <v>3.7065999999999999</v>
      </c>
      <c r="C907">
        <v>3.115753416</v>
      </c>
      <c r="D907">
        <v>3.4335893450000001</v>
      </c>
      <c r="E907">
        <v>3.3106354969999998</v>
      </c>
      <c r="F907">
        <v>3.1752954170000001</v>
      </c>
      <c r="G907">
        <v>3.3542415779999999</v>
      </c>
      <c r="H907">
        <v>3.3493525421700001</v>
      </c>
      <c r="I907">
        <v>3.1373730129999999</v>
      </c>
      <c r="J907">
        <v>3.1373730129999999</v>
      </c>
      <c r="K907">
        <v>3.0411981149999998</v>
      </c>
      <c r="L907">
        <v>2.785457225</v>
      </c>
      <c r="M907">
        <v>3.1262626170000001</v>
      </c>
      <c r="N907">
        <v>3.026984299</v>
      </c>
      <c r="O907">
        <v>3.3548125830000002</v>
      </c>
      <c r="P907">
        <v>3.1297863019999999</v>
      </c>
      <c r="Q907">
        <v>3.3789136059999998</v>
      </c>
      <c r="R907">
        <v>2.9802029060000002</v>
      </c>
      <c r="S907">
        <v>3.2840277659999999</v>
      </c>
      <c r="T907">
        <v>3.3117518189999999</v>
      </c>
      <c r="U907">
        <v>3.1411786053299999</v>
      </c>
    </row>
    <row r="908" spans="1:21" x14ac:dyDescent="0.25">
      <c r="A908" t="s">
        <v>2672</v>
      </c>
      <c r="B908">
        <v>4.3095299999999996</v>
      </c>
      <c r="C908">
        <v>3.5996861870000001</v>
      </c>
      <c r="D908">
        <v>3.8365888680000002</v>
      </c>
      <c r="E908">
        <v>3.6315511090000001</v>
      </c>
      <c r="F908">
        <v>3.6379766999999998</v>
      </c>
      <c r="G908">
        <v>3.8913680909999999</v>
      </c>
      <c r="H908">
        <v>3.8177834924999998</v>
      </c>
      <c r="I908">
        <v>3.6311777670000001</v>
      </c>
      <c r="J908">
        <v>3.6311777670000001</v>
      </c>
      <c r="K908">
        <v>3.3647020479999998</v>
      </c>
      <c r="L908">
        <v>3.4826563579999998</v>
      </c>
      <c r="M908">
        <v>3.541578398</v>
      </c>
      <c r="N908">
        <v>3.7411728270000002</v>
      </c>
      <c r="O908">
        <v>3.6327026509999998</v>
      </c>
      <c r="P908">
        <v>3.6027433329999998</v>
      </c>
      <c r="Q908">
        <v>3.6501499150000001</v>
      </c>
      <c r="R908">
        <v>3.7824649190000001</v>
      </c>
      <c r="S908">
        <v>3.472867457</v>
      </c>
      <c r="T908">
        <v>3.7823935230000001</v>
      </c>
      <c r="U908">
        <v>3.6096489135800001</v>
      </c>
    </row>
    <row r="909" spans="1:21" x14ac:dyDescent="0.25">
      <c r="A909" t="s">
        <v>87</v>
      </c>
      <c r="B909">
        <v>4.0295899999999998</v>
      </c>
      <c r="C909">
        <v>3.6123241909999999</v>
      </c>
      <c r="D909">
        <v>3.5357013159999999</v>
      </c>
      <c r="E909">
        <v>3.6183894250000002</v>
      </c>
      <c r="F909">
        <v>3.596564571</v>
      </c>
      <c r="G909">
        <v>3.503263102</v>
      </c>
      <c r="H909">
        <v>3.64930543417</v>
      </c>
      <c r="I909">
        <v>3.4966330729999999</v>
      </c>
      <c r="J909">
        <v>3.4338378789999999</v>
      </c>
      <c r="K909">
        <v>3.5013573089999999</v>
      </c>
      <c r="L909">
        <v>3.2756640190000001</v>
      </c>
      <c r="M909">
        <v>3.4596571209999998</v>
      </c>
      <c r="N909">
        <v>3.4596571209999998</v>
      </c>
      <c r="O909">
        <v>3.343390458</v>
      </c>
      <c r="P909">
        <v>3.353933193</v>
      </c>
      <c r="Q909">
        <v>3.572103448</v>
      </c>
      <c r="R909">
        <v>3.4213553299999999</v>
      </c>
      <c r="S909">
        <v>3.407576706</v>
      </c>
      <c r="T909">
        <v>3.5744250630000001</v>
      </c>
      <c r="U909">
        <v>3.44163256</v>
      </c>
    </row>
    <row r="910" spans="1:21" x14ac:dyDescent="0.25">
      <c r="A910" t="s">
        <v>2239</v>
      </c>
      <c r="B910">
        <v>2.9723299999999999</v>
      </c>
      <c r="C910">
        <v>2.506601383</v>
      </c>
      <c r="D910">
        <v>2.2458044730000002</v>
      </c>
      <c r="E910">
        <v>2.3602529539999999</v>
      </c>
      <c r="F910">
        <v>2.4135483199999999</v>
      </c>
      <c r="G910">
        <v>2.3568943739999999</v>
      </c>
      <c r="H910">
        <v>2.4759052506699999</v>
      </c>
      <c r="I910">
        <v>2.2172423870000002</v>
      </c>
      <c r="J910">
        <v>2.4348960019999999</v>
      </c>
      <c r="K910">
        <v>2.0711103959999999</v>
      </c>
      <c r="L910">
        <v>2.1483285599999999</v>
      </c>
      <c r="M910">
        <v>2.2239303779999999</v>
      </c>
      <c r="N910">
        <v>2.072009848</v>
      </c>
      <c r="O910">
        <v>2.3838902489999998</v>
      </c>
      <c r="P910">
        <v>2.2990198089999998</v>
      </c>
      <c r="Q910">
        <v>2.4609055889999998</v>
      </c>
      <c r="R910">
        <v>2.3048877430000001</v>
      </c>
      <c r="S910">
        <v>2.3107542109999999</v>
      </c>
      <c r="T910">
        <v>2.3032636929999999</v>
      </c>
      <c r="U910">
        <v>2.2691865720800002</v>
      </c>
    </row>
    <row r="911" spans="1:21" x14ac:dyDescent="0.25">
      <c r="A911" t="s">
        <v>2693</v>
      </c>
      <c r="B911">
        <v>3.4411700000000001</v>
      </c>
      <c r="C911">
        <v>2.945257105</v>
      </c>
      <c r="D911">
        <v>2.880187109</v>
      </c>
      <c r="E911">
        <v>2.8958712520000001</v>
      </c>
      <c r="F911">
        <v>2.7214815630000002</v>
      </c>
      <c r="G911">
        <v>3.1356944900000001</v>
      </c>
      <c r="H911">
        <v>3.0032769198299998</v>
      </c>
      <c r="I911">
        <v>2.6503473569999998</v>
      </c>
      <c r="J911">
        <v>2.836011982</v>
      </c>
      <c r="K911">
        <v>2.836011982</v>
      </c>
      <c r="L911">
        <v>2.591224671</v>
      </c>
      <c r="M911">
        <v>2.7630118079999999</v>
      </c>
      <c r="N911">
        <v>2.8463648429999999</v>
      </c>
      <c r="O911">
        <v>2.8009064929999998</v>
      </c>
      <c r="P911">
        <v>2.6670289889999999</v>
      </c>
      <c r="Q911">
        <v>3.1227718229999999</v>
      </c>
      <c r="R911">
        <v>2.728048668</v>
      </c>
      <c r="S911">
        <v>2.7869226130000002</v>
      </c>
      <c r="T911">
        <v>2.9309260250000002</v>
      </c>
      <c r="U911">
        <v>2.7966314378299999</v>
      </c>
    </row>
    <row r="912" spans="1:21" x14ac:dyDescent="0.25">
      <c r="A912" t="s">
        <v>3006</v>
      </c>
      <c r="B912">
        <v>4.5845500000000001</v>
      </c>
      <c r="C912">
        <v>3.965597534</v>
      </c>
      <c r="D912">
        <v>4.2981756249999998</v>
      </c>
      <c r="E912">
        <v>4.2117405129999996</v>
      </c>
      <c r="F912">
        <v>4.1449771130000004</v>
      </c>
      <c r="G912">
        <v>4.0661736179999997</v>
      </c>
      <c r="H912">
        <v>4.2118690671700003</v>
      </c>
      <c r="I912">
        <v>4.2381379939999997</v>
      </c>
      <c r="J912">
        <v>3.9689549899999998</v>
      </c>
      <c r="K912">
        <v>3.7696867539999999</v>
      </c>
      <c r="L912">
        <v>3.7134310959999999</v>
      </c>
      <c r="M912">
        <v>3.9765309210000002</v>
      </c>
      <c r="N912">
        <v>4.0415977209999996</v>
      </c>
      <c r="O912">
        <v>4.1428047670000003</v>
      </c>
      <c r="P912">
        <v>4.0583302120000004</v>
      </c>
      <c r="Q912">
        <v>4.0923662649999999</v>
      </c>
      <c r="R912">
        <v>3.8248201860000002</v>
      </c>
      <c r="S912">
        <v>3.9923248729999998</v>
      </c>
      <c r="T912">
        <v>4.245506185</v>
      </c>
      <c r="U912">
        <v>4.0053743303299996</v>
      </c>
    </row>
    <row r="913" spans="1:21" x14ac:dyDescent="0.25">
      <c r="A913" t="s">
        <v>3761</v>
      </c>
      <c r="B913">
        <v>3.6520000000000001</v>
      </c>
      <c r="C913">
        <v>3.1273255419999999</v>
      </c>
      <c r="D913">
        <v>2.9587371720000002</v>
      </c>
      <c r="E913">
        <v>2.9888468869999998</v>
      </c>
      <c r="F913">
        <v>2.8685351350000001</v>
      </c>
      <c r="G913">
        <v>3.2908499089999999</v>
      </c>
      <c r="H913">
        <v>3.1477157741699999</v>
      </c>
      <c r="I913">
        <v>3.1110678940000001</v>
      </c>
      <c r="J913">
        <v>2.7324410920000002</v>
      </c>
      <c r="K913">
        <v>2.9332000859999998</v>
      </c>
      <c r="L913">
        <v>2.9854288119999999</v>
      </c>
      <c r="M913">
        <v>2.9719314479999999</v>
      </c>
      <c r="N913">
        <v>2.9854288119999999</v>
      </c>
      <c r="O913">
        <v>2.7853887249999998</v>
      </c>
      <c r="P913">
        <v>3.1629311439999999</v>
      </c>
      <c r="Q913">
        <v>2.8267520620000002</v>
      </c>
      <c r="R913">
        <v>2.9834383990000002</v>
      </c>
      <c r="S913">
        <v>2.9229261640000002</v>
      </c>
      <c r="T913">
        <v>2.9117373689999999</v>
      </c>
      <c r="U913">
        <v>2.94272266725</v>
      </c>
    </row>
    <row r="914" spans="1:21" x14ac:dyDescent="0.25">
      <c r="A914" t="s">
        <v>2865</v>
      </c>
      <c r="B914">
        <v>3.0298600000000002</v>
      </c>
      <c r="C914">
        <v>2.4190182400000002</v>
      </c>
      <c r="D914">
        <v>2.282652745</v>
      </c>
      <c r="E914">
        <v>2.301266917</v>
      </c>
      <c r="F914">
        <v>2.3623199910000001</v>
      </c>
      <c r="G914">
        <v>2.3856138109999998</v>
      </c>
      <c r="H914">
        <v>2.4634552840000001</v>
      </c>
      <c r="I914">
        <v>2.0950724169999999</v>
      </c>
      <c r="J914">
        <v>2.3749945029999999</v>
      </c>
      <c r="K914">
        <v>2.186964557</v>
      </c>
      <c r="L914">
        <v>2.2408846470000001</v>
      </c>
      <c r="M914">
        <v>2.1234565929999998</v>
      </c>
      <c r="N914">
        <v>2.1654002380000001</v>
      </c>
      <c r="O914">
        <v>2.2319466220000002</v>
      </c>
      <c r="P914">
        <v>2.3335426749999999</v>
      </c>
      <c r="Q914">
        <v>2.4449414200000001</v>
      </c>
      <c r="R914">
        <v>2.3973547310000001</v>
      </c>
      <c r="S914">
        <v>2.2127539380000001</v>
      </c>
      <c r="T914">
        <v>2.2951820490000001</v>
      </c>
      <c r="U914">
        <v>2.2585411991700002</v>
      </c>
    </row>
    <row r="915" spans="1:21" x14ac:dyDescent="0.25">
      <c r="A915" t="s">
        <v>3232</v>
      </c>
      <c r="B915">
        <v>2.8632599999999999</v>
      </c>
      <c r="C915">
        <v>2.5571567210000001</v>
      </c>
      <c r="D915">
        <v>2.7012089010000002</v>
      </c>
      <c r="E915">
        <v>2.66892927</v>
      </c>
      <c r="F915">
        <v>2.6300988799999998</v>
      </c>
      <c r="G915">
        <v>2.6003746049999998</v>
      </c>
      <c r="H915">
        <v>2.6701713961700002</v>
      </c>
      <c r="I915">
        <v>2.3461663399999999</v>
      </c>
      <c r="J915">
        <v>2.5589784880000002</v>
      </c>
      <c r="K915">
        <v>2.182593604</v>
      </c>
      <c r="L915">
        <v>2.2737853069999998</v>
      </c>
      <c r="M915">
        <v>2.1286856830000001</v>
      </c>
      <c r="N915">
        <v>2.372397442</v>
      </c>
      <c r="O915">
        <v>2.4575849289999998</v>
      </c>
      <c r="P915">
        <v>2.5586915569999999</v>
      </c>
      <c r="Q915">
        <v>2.7696562679999999</v>
      </c>
      <c r="R915">
        <v>2.513260711</v>
      </c>
      <c r="S915">
        <v>2.7741940270000001</v>
      </c>
      <c r="T915">
        <v>2.6506480159999999</v>
      </c>
      <c r="U915">
        <v>2.4655535309999999</v>
      </c>
    </row>
    <row r="916" spans="1:21" x14ac:dyDescent="0.25">
      <c r="A916" t="s">
        <v>1194</v>
      </c>
      <c r="B916">
        <v>3.4043600000000001</v>
      </c>
      <c r="C916">
        <v>2.9034526220000001</v>
      </c>
      <c r="D916">
        <v>2.8925628620000001</v>
      </c>
      <c r="E916">
        <v>2.836654877</v>
      </c>
      <c r="F916">
        <v>2.8433724859999998</v>
      </c>
      <c r="G916">
        <v>3.0121593899999999</v>
      </c>
      <c r="H916">
        <v>2.9820937061700001</v>
      </c>
      <c r="I916">
        <v>2.759041785</v>
      </c>
      <c r="J916">
        <v>2.7205632629999998</v>
      </c>
      <c r="K916">
        <v>2.453143179</v>
      </c>
      <c r="L916">
        <v>2.6615487760000001</v>
      </c>
      <c r="M916">
        <v>2.7566519989999998</v>
      </c>
      <c r="N916">
        <v>2.786447452</v>
      </c>
      <c r="O916">
        <v>2.8117877550000001</v>
      </c>
      <c r="P916">
        <v>2.9574165849999998</v>
      </c>
      <c r="Q916">
        <v>2.8541124130000002</v>
      </c>
      <c r="R916">
        <v>2.7797686819999998</v>
      </c>
      <c r="S916">
        <v>2.8485171760000001</v>
      </c>
      <c r="T916">
        <v>2.9483508939999998</v>
      </c>
      <c r="U916">
        <v>2.7781124965799999</v>
      </c>
    </row>
    <row r="917" spans="1:21" x14ac:dyDescent="0.25">
      <c r="A917" t="s">
        <v>2097</v>
      </c>
      <c r="B917">
        <v>3.5317500000000002</v>
      </c>
      <c r="C917">
        <v>3.0206236889999998</v>
      </c>
      <c r="D917">
        <v>3.2772984969999999</v>
      </c>
      <c r="E917">
        <v>3.2223218650000001</v>
      </c>
      <c r="F917">
        <v>3.2306485170000001</v>
      </c>
      <c r="G917">
        <v>3.0048445990000001</v>
      </c>
      <c r="H917">
        <v>3.2145811945</v>
      </c>
      <c r="I917">
        <v>3.1889315370000002</v>
      </c>
      <c r="J917">
        <v>3.1416806510000002</v>
      </c>
      <c r="K917">
        <v>2.8056260910000002</v>
      </c>
      <c r="L917">
        <v>2.7923404930000002</v>
      </c>
      <c r="M917">
        <v>2.7642331640000002</v>
      </c>
      <c r="N917">
        <v>2.946244622</v>
      </c>
      <c r="O917">
        <v>2.913770821</v>
      </c>
      <c r="P917">
        <v>3.0939037090000001</v>
      </c>
      <c r="Q917">
        <v>3.0772604509999999</v>
      </c>
      <c r="R917">
        <v>3.119860445</v>
      </c>
      <c r="S917">
        <v>3.0121362770000002</v>
      </c>
      <c r="T917">
        <v>3.271578259</v>
      </c>
      <c r="U917">
        <v>3.01063054333</v>
      </c>
    </row>
    <row r="918" spans="1:21" x14ac:dyDescent="0.25">
      <c r="A918" t="s">
        <v>4121</v>
      </c>
      <c r="B918">
        <v>2.9656099999999999</v>
      </c>
      <c r="C918">
        <v>2.267520867</v>
      </c>
      <c r="D918">
        <v>2.3453448520000002</v>
      </c>
      <c r="E918">
        <v>2.1524251670000001</v>
      </c>
      <c r="F918">
        <v>2.2955310779999998</v>
      </c>
      <c r="G918">
        <v>2.47569536</v>
      </c>
      <c r="H918">
        <v>2.4170212206700001</v>
      </c>
      <c r="I918">
        <v>2.306753563</v>
      </c>
      <c r="J918">
        <v>2.4689254919999999</v>
      </c>
      <c r="K918">
        <v>2.0863295229999999</v>
      </c>
      <c r="L918">
        <v>2.112865105</v>
      </c>
      <c r="M918">
        <v>2.1349283670000001</v>
      </c>
      <c r="N918">
        <v>2.112865105</v>
      </c>
      <c r="O918">
        <v>2.0237998639999999</v>
      </c>
      <c r="P918">
        <v>2.2346309789999999</v>
      </c>
      <c r="Q918">
        <v>2.321790762</v>
      </c>
      <c r="R918">
        <v>2.2573467859999998</v>
      </c>
      <c r="S918">
        <v>2.2677543259999999</v>
      </c>
      <c r="T918">
        <v>2.2353304920000001</v>
      </c>
      <c r="U918">
        <v>2.2136100303299999</v>
      </c>
    </row>
    <row r="919" spans="1:21" x14ac:dyDescent="0.25">
      <c r="A919" t="s">
        <v>3050</v>
      </c>
      <c r="B919">
        <v>2.7803</v>
      </c>
      <c r="C919">
        <v>2.0498647390000002</v>
      </c>
      <c r="D919">
        <v>2.4777461129999998</v>
      </c>
      <c r="E919">
        <v>2.235521683</v>
      </c>
      <c r="F919">
        <v>2.2236537030000001</v>
      </c>
      <c r="G919">
        <v>2.333624178</v>
      </c>
      <c r="H919">
        <v>2.3501184026700002</v>
      </c>
      <c r="I919">
        <v>2.0354596429999998</v>
      </c>
      <c r="J919">
        <v>2.0354596429999998</v>
      </c>
      <c r="K919">
        <v>1.919406991</v>
      </c>
      <c r="L919">
        <v>2.149440593</v>
      </c>
      <c r="M919">
        <v>2.0171647109999999</v>
      </c>
      <c r="N919">
        <v>2.267670973</v>
      </c>
      <c r="O919">
        <v>2.2711710959999998</v>
      </c>
      <c r="P919">
        <v>2.0084604430000002</v>
      </c>
      <c r="Q919">
        <v>2.3759180249999998</v>
      </c>
      <c r="R919">
        <v>2.2362899879999998</v>
      </c>
      <c r="S919">
        <v>2.2160806900000001</v>
      </c>
      <c r="T919">
        <v>2.2311788859999999</v>
      </c>
      <c r="U919">
        <v>2.1469751401699999</v>
      </c>
    </row>
    <row r="920" spans="1:21" x14ac:dyDescent="0.25">
      <c r="A920" t="s">
        <v>1575</v>
      </c>
      <c r="B920">
        <v>7.05755</v>
      </c>
      <c r="C920">
        <v>6.6002786589999998</v>
      </c>
      <c r="D920">
        <v>6.6188475010000003</v>
      </c>
      <c r="E920">
        <v>6.6451063000000001</v>
      </c>
      <c r="F920">
        <v>6.6886607690000002</v>
      </c>
      <c r="G920">
        <v>6.5065776299999998</v>
      </c>
      <c r="H920">
        <v>6.68617014317</v>
      </c>
      <c r="I920">
        <v>6.2904489879999996</v>
      </c>
      <c r="J920">
        <v>6.5118441809999998</v>
      </c>
      <c r="K920">
        <v>6.4175910719999996</v>
      </c>
      <c r="L920">
        <v>6.4178134919999996</v>
      </c>
      <c r="M920">
        <v>6.4797940199999999</v>
      </c>
      <c r="N920">
        <v>6.2002267289999997</v>
      </c>
      <c r="O920">
        <v>6.5930528339999999</v>
      </c>
      <c r="P920">
        <v>6.5969627339999999</v>
      </c>
      <c r="Q920">
        <v>6.526839131</v>
      </c>
      <c r="R920">
        <v>6.7842992259999999</v>
      </c>
      <c r="S920">
        <v>6.3785334300000001</v>
      </c>
      <c r="T920">
        <v>6.6002520440000003</v>
      </c>
      <c r="U920">
        <v>6.4831381567499999</v>
      </c>
    </row>
    <row r="921" spans="1:21" x14ac:dyDescent="0.25">
      <c r="A921" t="s">
        <v>2235</v>
      </c>
      <c r="B921">
        <v>4.0798500000000004</v>
      </c>
      <c r="C921">
        <v>3.6757689340000002</v>
      </c>
      <c r="D921">
        <v>3.7757459280000001</v>
      </c>
      <c r="E921">
        <v>3.6268899870000002</v>
      </c>
      <c r="F921">
        <v>3.5599315859999998</v>
      </c>
      <c r="G921">
        <v>4.0062675089999997</v>
      </c>
      <c r="H921">
        <v>3.7874089906699999</v>
      </c>
      <c r="I921">
        <v>3.5755317500000001</v>
      </c>
      <c r="J921">
        <v>3.5733534200000001</v>
      </c>
      <c r="K921">
        <v>3.186182123</v>
      </c>
      <c r="L921">
        <v>3.5973542219999999</v>
      </c>
      <c r="M921">
        <v>3.7868688939999999</v>
      </c>
      <c r="N921">
        <v>3.6449441760000001</v>
      </c>
      <c r="O921">
        <v>3.5912723940000002</v>
      </c>
      <c r="P921">
        <v>3.6680061340000001</v>
      </c>
      <c r="Q921">
        <v>3.7126005540000002</v>
      </c>
      <c r="R921">
        <v>3.722386094</v>
      </c>
      <c r="S921">
        <v>3.468886092</v>
      </c>
      <c r="T921">
        <v>3.4885168960000001</v>
      </c>
      <c r="U921">
        <v>3.58465856242</v>
      </c>
    </row>
    <row r="922" spans="1:21" x14ac:dyDescent="0.25">
      <c r="A922" t="s">
        <v>3104</v>
      </c>
      <c r="B922">
        <v>2.9532799999999999</v>
      </c>
      <c r="C922">
        <v>2.5194476780000001</v>
      </c>
      <c r="D922">
        <v>2.1982966199999998</v>
      </c>
      <c r="E922">
        <v>2.3516561939999998</v>
      </c>
      <c r="F922">
        <v>2.4206747050000001</v>
      </c>
      <c r="G922">
        <v>2.3017879020000001</v>
      </c>
      <c r="H922">
        <v>2.4575238498299998</v>
      </c>
      <c r="I922">
        <v>2.2133871319999998</v>
      </c>
      <c r="J922">
        <v>2.2272651410000002</v>
      </c>
      <c r="K922">
        <v>2.272734174</v>
      </c>
      <c r="L922">
        <v>2.054145122</v>
      </c>
      <c r="M922">
        <v>2.2267879960000001</v>
      </c>
      <c r="N922">
        <v>2.1098933290000002</v>
      </c>
      <c r="O922">
        <v>2.4050426850000002</v>
      </c>
      <c r="P922">
        <v>2.1088875699999998</v>
      </c>
      <c r="Q922">
        <v>2.368748546</v>
      </c>
      <c r="R922">
        <v>2.2248285229999998</v>
      </c>
      <c r="S922">
        <v>2.4367371329999998</v>
      </c>
      <c r="T922">
        <v>2.4120831460000001</v>
      </c>
      <c r="U922">
        <v>2.2550450414199998</v>
      </c>
    </row>
    <row r="923" spans="1:21" x14ac:dyDescent="0.25">
      <c r="A923" t="s">
        <v>2996</v>
      </c>
      <c r="B923">
        <v>3.1834799999999999</v>
      </c>
      <c r="C923">
        <v>2.5366145449999999</v>
      </c>
      <c r="D923">
        <v>2.3822790789999999</v>
      </c>
      <c r="E923">
        <v>2.4473547089999999</v>
      </c>
      <c r="F923">
        <v>2.430719898</v>
      </c>
      <c r="G923">
        <v>2.487833685</v>
      </c>
      <c r="H923">
        <v>2.5780469859999999</v>
      </c>
      <c r="I923">
        <v>2.367069587</v>
      </c>
      <c r="J923">
        <v>2.1639529450000001</v>
      </c>
      <c r="K923">
        <v>2.313897903</v>
      </c>
      <c r="L923">
        <v>2.382949805</v>
      </c>
      <c r="M923">
        <v>2.4395408249999999</v>
      </c>
      <c r="N923">
        <v>2.382949805</v>
      </c>
      <c r="O923">
        <v>2.3513228329999998</v>
      </c>
      <c r="P923">
        <v>2.412092726</v>
      </c>
      <c r="Q923">
        <v>2.4300927319999999</v>
      </c>
      <c r="R923">
        <v>2.4187439309999998</v>
      </c>
      <c r="S923">
        <v>2.3567210510000001</v>
      </c>
      <c r="T923">
        <v>2.490753309</v>
      </c>
      <c r="U923">
        <v>2.375840621</v>
      </c>
    </row>
    <row r="924" spans="1:21" x14ac:dyDescent="0.25">
      <c r="A924" t="s">
        <v>873</v>
      </c>
      <c r="B924">
        <v>3.4956399999999999</v>
      </c>
      <c r="C924">
        <v>3.1914988470000001</v>
      </c>
      <c r="D924">
        <v>3.3316243659999998</v>
      </c>
      <c r="E924">
        <v>3.185028129</v>
      </c>
      <c r="F924">
        <v>3.274495849</v>
      </c>
      <c r="G924">
        <v>3.3278471180000002</v>
      </c>
      <c r="H924">
        <v>3.30102238483</v>
      </c>
      <c r="I924">
        <v>3.2878746130000001</v>
      </c>
      <c r="J924">
        <v>3.0527978130000002</v>
      </c>
      <c r="K924">
        <v>3.0958423939999999</v>
      </c>
      <c r="L924">
        <v>2.7279129640000002</v>
      </c>
      <c r="M924">
        <v>2.937708679</v>
      </c>
      <c r="N924">
        <v>2.9918431769999998</v>
      </c>
      <c r="O924">
        <v>3.2411286339999998</v>
      </c>
      <c r="P924">
        <v>3.1092127249999999</v>
      </c>
      <c r="Q924">
        <v>3.2426997380000002</v>
      </c>
      <c r="R924">
        <v>3.0283050880000002</v>
      </c>
      <c r="S924">
        <v>3.1041628870000002</v>
      </c>
      <c r="T924">
        <v>3.3690831210000001</v>
      </c>
      <c r="U924">
        <v>3.0990476527499999</v>
      </c>
    </row>
    <row r="925" spans="1:21" x14ac:dyDescent="0.25">
      <c r="A925" t="s">
        <v>2258</v>
      </c>
      <c r="B925">
        <v>3.46733</v>
      </c>
      <c r="C925">
        <v>3.0114337419999999</v>
      </c>
      <c r="D925">
        <v>2.7271424959999999</v>
      </c>
      <c r="E925">
        <v>2.910996908</v>
      </c>
      <c r="F925">
        <v>2.641704228</v>
      </c>
      <c r="G925">
        <v>3.0592650400000001</v>
      </c>
      <c r="H925">
        <v>2.9696454023299999</v>
      </c>
      <c r="I925">
        <v>2.8764574779999998</v>
      </c>
      <c r="J925">
        <v>2.7586421360000002</v>
      </c>
      <c r="K925">
        <v>2.677919744</v>
      </c>
      <c r="L925">
        <v>2.766398326</v>
      </c>
      <c r="M925">
        <v>2.758607354</v>
      </c>
      <c r="N925">
        <v>2.7154136769999999</v>
      </c>
      <c r="O925">
        <v>2.6962595500000002</v>
      </c>
      <c r="P925">
        <v>2.7735585390000002</v>
      </c>
      <c r="Q925">
        <v>2.9185180860000002</v>
      </c>
      <c r="R925">
        <v>2.7373882150000002</v>
      </c>
      <c r="S925">
        <v>2.730466308</v>
      </c>
      <c r="T925">
        <v>2.8178216530000002</v>
      </c>
      <c r="U925">
        <v>2.7689542555000002</v>
      </c>
    </row>
    <row r="926" spans="1:21" x14ac:dyDescent="0.25">
      <c r="A926" t="s">
        <v>945</v>
      </c>
      <c r="B926">
        <v>3.7838400000000001</v>
      </c>
      <c r="C926">
        <v>3.3112689849999999</v>
      </c>
      <c r="D926">
        <v>3.506938882</v>
      </c>
      <c r="E926">
        <v>3.341701128</v>
      </c>
      <c r="F926">
        <v>3.2620144820000001</v>
      </c>
      <c r="G926">
        <v>3.636693046</v>
      </c>
      <c r="H926">
        <v>3.4737427538299999</v>
      </c>
      <c r="I926">
        <v>3.5087863330000002</v>
      </c>
      <c r="J926">
        <v>3.2939296539999998</v>
      </c>
      <c r="K926">
        <v>2.9832008129999998</v>
      </c>
      <c r="L926">
        <v>3.2488658099999999</v>
      </c>
      <c r="M926">
        <v>3.282687476</v>
      </c>
      <c r="N926">
        <v>3.4078735139999998</v>
      </c>
      <c r="O926">
        <v>3.131128328</v>
      </c>
      <c r="P926">
        <v>3.2942649319999999</v>
      </c>
      <c r="Q926">
        <v>3.296415396</v>
      </c>
      <c r="R926">
        <v>3.3284777490000002</v>
      </c>
      <c r="S926">
        <v>3.2276050490000001</v>
      </c>
      <c r="T926">
        <v>3.2770358580000001</v>
      </c>
      <c r="U926">
        <v>3.2733559093300002</v>
      </c>
    </row>
    <row r="927" spans="1:21" x14ac:dyDescent="0.25">
      <c r="A927" t="s">
        <v>1287</v>
      </c>
      <c r="B927">
        <v>2.8429500000000001</v>
      </c>
      <c r="C927">
        <v>2.2684180039999999</v>
      </c>
      <c r="D927">
        <v>2.5064161</v>
      </c>
      <c r="E927">
        <v>2.2793689640000001</v>
      </c>
      <c r="F927">
        <v>2.4029692549999999</v>
      </c>
      <c r="G927">
        <v>2.4764805029999999</v>
      </c>
      <c r="H927">
        <v>2.4627671376700002</v>
      </c>
      <c r="I927">
        <v>2.2782635610000002</v>
      </c>
      <c r="J927">
        <v>2.0571154479999998</v>
      </c>
      <c r="K927">
        <v>2.284337147</v>
      </c>
      <c r="L927">
        <v>2.0104590369999999</v>
      </c>
      <c r="M927">
        <v>2.1755635600000001</v>
      </c>
      <c r="N927">
        <v>2.1755635600000001</v>
      </c>
      <c r="O927">
        <v>2.3669199170000002</v>
      </c>
      <c r="P927">
        <v>2.2861635480000002</v>
      </c>
      <c r="Q927">
        <v>2.340345256</v>
      </c>
      <c r="R927">
        <v>2.3737864019999999</v>
      </c>
      <c r="S927">
        <v>2.4450853989999999</v>
      </c>
      <c r="T927">
        <v>2.3636469199999999</v>
      </c>
      <c r="U927">
        <v>2.2631041462499999</v>
      </c>
    </row>
    <row r="928" spans="1:21" x14ac:dyDescent="0.25">
      <c r="A928" t="s">
        <v>3236</v>
      </c>
      <c r="B928">
        <v>3.05423</v>
      </c>
      <c r="C928">
        <v>2.6512332729999999</v>
      </c>
      <c r="D928">
        <v>2.3974221689999999</v>
      </c>
      <c r="E928">
        <v>2.4845228810000002</v>
      </c>
      <c r="F928">
        <v>2.449440531</v>
      </c>
      <c r="G928">
        <v>2.649242788</v>
      </c>
      <c r="H928">
        <v>2.6143486070000002</v>
      </c>
      <c r="I928">
        <v>2.4936338610000002</v>
      </c>
      <c r="J928">
        <v>2.4140980679999999</v>
      </c>
      <c r="K928">
        <v>2.540576234</v>
      </c>
      <c r="L928">
        <v>2.2383705599999999</v>
      </c>
      <c r="M928">
        <v>2.3290043709999999</v>
      </c>
      <c r="N928">
        <v>2.476193232</v>
      </c>
      <c r="O928">
        <v>2.2486153870000001</v>
      </c>
      <c r="P928">
        <v>2.2849297549999998</v>
      </c>
      <c r="Q928">
        <v>2.7500810580000001</v>
      </c>
      <c r="R928">
        <v>2.369496748</v>
      </c>
      <c r="S928">
        <v>2.5038125249999998</v>
      </c>
      <c r="T928">
        <v>2.3284869270000002</v>
      </c>
      <c r="U928">
        <v>2.4147748938300002</v>
      </c>
    </row>
    <row r="929" spans="1:21" x14ac:dyDescent="0.25">
      <c r="A929" t="s">
        <v>2746</v>
      </c>
      <c r="B929">
        <v>2.9328599999999998</v>
      </c>
      <c r="C929">
        <v>2.3301346820000002</v>
      </c>
      <c r="D929">
        <v>2.374678877</v>
      </c>
      <c r="E929">
        <v>2.3612884009999999</v>
      </c>
      <c r="F929">
        <v>2.3455897989999999</v>
      </c>
      <c r="G929">
        <v>2.3598015490000002</v>
      </c>
      <c r="H929">
        <v>2.4507255513300001</v>
      </c>
      <c r="I929">
        <v>2.4067905010000001</v>
      </c>
      <c r="J929">
        <v>2.337365175</v>
      </c>
      <c r="K929">
        <v>2.0703396629999999</v>
      </c>
      <c r="L929">
        <v>2.2336654070000002</v>
      </c>
      <c r="M929">
        <v>2.1192928200000001</v>
      </c>
      <c r="N929">
        <v>2.3409571119999999</v>
      </c>
      <c r="O929">
        <v>2.1532343530000002</v>
      </c>
      <c r="P929">
        <v>2.0801414409999999</v>
      </c>
      <c r="Q929">
        <v>2.5175039560000001</v>
      </c>
      <c r="R929">
        <v>2.3088172579999999</v>
      </c>
      <c r="S929">
        <v>2.134417735</v>
      </c>
      <c r="T929">
        <v>2.3123747560000001</v>
      </c>
      <c r="U929">
        <v>2.2512416814199998</v>
      </c>
    </row>
    <row r="930" spans="1:21" x14ac:dyDescent="0.25">
      <c r="A930" t="s">
        <v>2080</v>
      </c>
      <c r="B930">
        <v>7.6414799999999996</v>
      </c>
      <c r="C930">
        <v>7.066440193</v>
      </c>
      <c r="D930">
        <v>7.1064849179999996</v>
      </c>
      <c r="E930">
        <v>7.2324360929999996</v>
      </c>
      <c r="F930">
        <v>6.9660627689999997</v>
      </c>
      <c r="G930">
        <v>7.0617923449999997</v>
      </c>
      <c r="H930">
        <v>7.1791160530000004</v>
      </c>
      <c r="I930">
        <v>7.1681139959999998</v>
      </c>
      <c r="J930">
        <v>7.1387783640000002</v>
      </c>
      <c r="K930">
        <v>6.7569203059999996</v>
      </c>
      <c r="L930">
        <v>6.9614402589999997</v>
      </c>
      <c r="M930">
        <v>6.9130766130000003</v>
      </c>
      <c r="N930">
        <v>6.9980957940000001</v>
      </c>
      <c r="O930">
        <v>6.9429101620000004</v>
      </c>
      <c r="P930">
        <v>6.9084080500000002</v>
      </c>
      <c r="Q930">
        <v>7.170892995</v>
      </c>
      <c r="R930">
        <v>7.0061738460000003</v>
      </c>
      <c r="S930">
        <v>6.9224866389999997</v>
      </c>
      <c r="T930">
        <v>6.8697807219999998</v>
      </c>
      <c r="U930">
        <v>6.9797564788299997</v>
      </c>
    </row>
    <row r="931" spans="1:21" x14ac:dyDescent="0.25">
      <c r="A931" t="s">
        <v>1087</v>
      </c>
      <c r="B931">
        <v>3.0845199999999999</v>
      </c>
      <c r="C931">
        <v>2.6652350249999999</v>
      </c>
      <c r="D931">
        <v>2.3352439970000001</v>
      </c>
      <c r="E931">
        <v>2.503576609</v>
      </c>
      <c r="F931">
        <v>2.422919195</v>
      </c>
      <c r="G931">
        <v>2.5760663049999999</v>
      </c>
      <c r="H931">
        <v>2.5979268551699999</v>
      </c>
      <c r="I931">
        <v>2.3791782110000002</v>
      </c>
      <c r="J931">
        <v>2.3416171810000002</v>
      </c>
      <c r="K931">
        <v>2.2631981400000001</v>
      </c>
      <c r="L931">
        <v>2.3393017490000001</v>
      </c>
      <c r="M931">
        <v>2.4128934040000001</v>
      </c>
      <c r="N931">
        <v>2.4064883789999998</v>
      </c>
      <c r="O931">
        <v>2.549556376</v>
      </c>
      <c r="P931">
        <v>2.4278968270000001</v>
      </c>
      <c r="Q931">
        <v>2.4060489039999999</v>
      </c>
      <c r="R931">
        <v>2.4230947139999999</v>
      </c>
      <c r="S931">
        <v>2.4468955779999999</v>
      </c>
      <c r="T931">
        <v>2.3902218159999999</v>
      </c>
      <c r="U931">
        <v>2.3988659399199999</v>
      </c>
    </row>
    <row r="932" spans="1:21" x14ac:dyDescent="0.25">
      <c r="A932" t="s">
        <v>1864</v>
      </c>
      <c r="B932">
        <v>3.05423</v>
      </c>
      <c r="C932">
        <v>2.525932954</v>
      </c>
      <c r="D932">
        <v>2.491601696</v>
      </c>
      <c r="E932">
        <v>2.4862316249999998</v>
      </c>
      <c r="F932">
        <v>2.5763158339999999</v>
      </c>
      <c r="G932">
        <v>2.4573239390000001</v>
      </c>
      <c r="H932">
        <v>2.598606008</v>
      </c>
      <c r="I932">
        <v>2.3187602049999998</v>
      </c>
      <c r="J932">
        <v>2.442850532</v>
      </c>
      <c r="K932">
        <v>2.3528162379999999</v>
      </c>
      <c r="L932">
        <v>2.2016531000000001</v>
      </c>
      <c r="M932">
        <v>2.1564923579999999</v>
      </c>
      <c r="N932">
        <v>2.383911516</v>
      </c>
      <c r="O932">
        <v>2.3983880430000002</v>
      </c>
      <c r="P932">
        <v>2.4179769790000001</v>
      </c>
      <c r="Q932">
        <v>2.6204463759999999</v>
      </c>
      <c r="R932">
        <v>2.4610459850000002</v>
      </c>
      <c r="S932">
        <v>2.4651985189999999</v>
      </c>
      <c r="T932">
        <v>2.5771568930000002</v>
      </c>
      <c r="U932">
        <v>2.3997247286699999</v>
      </c>
    </row>
    <row r="933" spans="1:21" x14ac:dyDescent="0.25">
      <c r="A933" t="s">
        <v>3649</v>
      </c>
      <c r="B933">
        <v>2.8429500000000001</v>
      </c>
      <c r="C933">
        <v>2.3243091530000002</v>
      </c>
      <c r="D933">
        <v>2.3477653470000002</v>
      </c>
      <c r="E933">
        <v>2.5009402459999999</v>
      </c>
      <c r="F933">
        <v>2.3492695010000002</v>
      </c>
      <c r="G933">
        <v>2.1578296909999999</v>
      </c>
      <c r="H933">
        <v>2.4205106563299998</v>
      </c>
      <c r="I933">
        <v>2.0381177770000001</v>
      </c>
      <c r="J933">
        <v>2.2034141370000002</v>
      </c>
      <c r="K933">
        <v>2.125589835</v>
      </c>
      <c r="L933">
        <v>2.1748280439999998</v>
      </c>
      <c r="M933">
        <v>1.9586820039999999</v>
      </c>
      <c r="N933">
        <v>2.1381917019999999</v>
      </c>
      <c r="O933">
        <v>2.4309943509999998</v>
      </c>
      <c r="P933">
        <v>2.1809139219999998</v>
      </c>
      <c r="Q933">
        <v>2.3840611649999999</v>
      </c>
      <c r="R933">
        <v>2.305773801</v>
      </c>
      <c r="S933">
        <v>2.2393483430000001</v>
      </c>
      <c r="T933">
        <v>2.479747294</v>
      </c>
      <c r="U933">
        <v>2.22163853125</v>
      </c>
    </row>
    <row r="934" spans="1:21" x14ac:dyDescent="0.25">
      <c r="A934" t="s">
        <v>2553</v>
      </c>
      <c r="B934">
        <v>6.9630099999999997</v>
      </c>
      <c r="C934">
        <v>6.3698224229999996</v>
      </c>
      <c r="D934">
        <v>6.327467371</v>
      </c>
      <c r="E934">
        <v>6.1728886940000001</v>
      </c>
      <c r="F934">
        <v>6.4827073220000004</v>
      </c>
      <c r="G934">
        <v>6.3828184090000004</v>
      </c>
      <c r="H934">
        <v>6.4497857031699999</v>
      </c>
      <c r="I934">
        <v>6.2451390419999999</v>
      </c>
      <c r="J934">
        <v>6.2829716839999996</v>
      </c>
      <c r="K934">
        <v>6.1855939659999999</v>
      </c>
      <c r="L934">
        <v>6.0115183999999999</v>
      </c>
      <c r="M934">
        <v>6.2487139870000004</v>
      </c>
      <c r="N934">
        <v>6.1479323040000002</v>
      </c>
      <c r="O934">
        <v>6.2817130030000001</v>
      </c>
      <c r="P934">
        <v>6.3641240139999997</v>
      </c>
      <c r="Q934">
        <v>6.412757407</v>
      </c>
      <c r="R934">
        <v>6.3055138959999999</v>
      </c>
      <c r="S934">
        <v>6.3164099020000002</v>
      </c>
      <c r="T934">
        <v>6.2124106259999996</v>
      </c>
      <c r="U934">
        <v>6.2512331859200003</v>
      </c>
    </row>
    <row r="935" spans="1:21" x14ac:dyDescent="0.25">
      <c r="A935" t="s">
        <v>2984</v>
      </c>
      <c r="B935">
        <v>3.1834799999999999</v>
      </c>
      <c r="C935">
        <v>2.5947284169999998</v>
      </c>
      <c r="D935">
        <v>2.7324718589999999</v>
      </c>
      <c r="E935">
        <v>2.5894054299999998</v>
      </c>
      <c r="F935">
        <v>2.6858462350000001</v>
      </c>
      <c r="G935">
        <v>2.721776046</v>
      </c>
      <c r="H935">
        <v>2.7512846645</v>
      </c>
      <c r="I935">
        <v>2.820075176</v>
      </c>
      <c r="J935">
        <v>2.567165277</v>
      </c>
      <c r="K935">
        <v>2.4254149599999999</v>
      </c>
      <c r="L935">
        <v>2.4322533270000002</v>
      </c>
      <c r="M935">
        <v>2.3628651390000002</v>
      </c>
      <c r="N935">
        <v>2.5795769470000001</v>
      </c>
      <c r="O935">
        <v>2.4138333219999999</v>
      </c>
      <c r="P935">
        <v>2.7942151800000001</v>
      </c>
      <c r="Q935">
        <v>2.5090392079999999</v>
      </c>
      <c r="R935">
        <v>2.6994218189999999</v>
      </c>
      <c r="S935">
        <v>2.4139664129999998</v>
      </c>
      <c r="T935">
        <v>2.616799479</v>
      </c>
      <c r="U935">
        <v>2.5528855205799998</v>
      </c>
    </row>
    <row r="936" spans="1:21" x14ac:dyDescent="0.25">
      <c r="A936" t="s">
        <v>3392</v>
      </c>
      <c r="B936">
        <v>4.5199400000000001</v>
      </c>
      <c r="C936">
        <v>4.138799219</v>
      </c>
      <c r="D936">
        <v>4.1555736540000003</v>
      </c>
      <c r="E936">
        <v>4.115879488</v>
      </c>
      <c r="F936">
        <v>4.0276163450000002</v>
      </c>
      <c r="G936">
        <v>4.3176326280000001</v>
      </c>
      <c r="H936">
        <v>4.2125735556699997</v>
      </c>
      <c r="I936">
        <v>4.2626802770000003</v>
      </c>
      <c r="J936">
        <v>4.279728478</v>
      </c>
      <c r="K936">
        <v>3.9474005540000001</v>
      </c>
      <c r="L936">
        <v>3.93507893</v>
      </c>
      <c r="M936">
        <v>3.872685003</v>
      </c>
      <c r="N936">
        <v>3.681695376</v>
      </c>
      <c r="O936">
        <v>4.0493879740000001</v>
      </c>
      <c r="P936">
        <v>4.0422596039999998</v>
      </c>
      <c r="Q936">
        <v>4.0056308840000003</v>
      </c>
      <c r="R936">
        <v>4.2240451009999997</v>
      </c>
      <c r="S936">
        <v>3.8140536790000001</v>
      </c>
      <c r="T936">
        <v>4.0702696810000001</v>
      </c>
      <c r="U936">
        <v>4.0154096284199996</v>
      </c>
    </row>
    <row r="937" spans="1:21" x14ac:dyDescent="0.25">
      <c r="A937" t="s">
        <v>1226</v>
      </c>
      <c r="B937">
        <v>3.1459700000000002</v>
      </c>
      <c r="C937">
        <v>2.791846579</v>
      </c>
      <c r="D937">
        <v>2.678273006</v>
      </c>
      <c r="E937">
        <v>2.8904130540000001</v>
      </c>
      <c r="F937">
        <v>2.558350914</v>
      </c>
      <c r="G937">
        <v>2.768318764</v>
      </c>
      <c r="H937">
        <v>2.8055287194999998</v>
      </c>
      <c r="I937">
        <v>2.6837859700000002</v>
      </c>
      <c r="J937">
        <v>2.7061674390000001</v>
      </c>
      <c r="K937">
        <v>2.6837859700000002</v>
      </c>
      <c r="L937">
        <v>2.3839455630000002</v>
      </c>
      <c r="M937">
        <v>2.8164550739999998</v>
      </c>
      <c r="N937">
        <v>2.6209887410000001</v>
      </c>
      <c r="O937">
        <v>2.515609677</v>
      </c>
      <c r="P937">
        <v>2.6803353360000002</v>
      </c>
      <c r="Q937">
        <v>2.7046277179999998</v>
      </c>
      <c r="R937">
        <v>2.641874171</v>
      </c>
      <c r="S937">
        <v>2.4371369980000002</v>
      </c>
      <c r="T937">
        <v>2.430641563</v>
      </c>
      <c r="U937">
        <v>2.60877951833</v>
      </c>
    </row>
    <row r="938" spans="1:21" x14ac:dyDescent="0.25">
      <c r="A938" t="s">
        <v>1083</v>
      </c>
      <c r="B938">
        <v>3.4286599999999998</v>
      </c>
      <c r="C938">
        <v>3.049040475</v>
      </c>
      <c r="D938">
        <v>3.2749270589999999</v>
      </c>
      <c r="E938">
        <v>3.1891273099999999</v>
      </c>
      <c r="F938">
        <v>3.0237692410000001</v>
      </c>
      <c r="G938">
        <v>3.2804675909999998</v>
      </c>
      <c r="H938">
        <v>3.20766527933</v>
      </c>
      <c r="I938">
        <v>3.0995638859999999</v>
      </c>
      <c r="J938">
        <v>3.0274234789999999</v>
      </c>
      <c r="K938">
        <v>2.8025739359999999</v>
      </c>
      <c r="L938">
        <v>3.0065218429999998</v>
      </c>
      <c r="M938">
        <v>2.7733382550000001</v>
      </c>
      <c r="N938">
        <v>2.7988212030000001</v>
      </c>
      <c r="O938">
        <v>3.1278417439999999</v>
      </c>
      <c r="P938">
        <v>3.0120631709999999</v>
      </c>
      <c r="Q938">
        <v>3.2221092279999999</v>
      </c>
      <c r="R938">
        <v>2.9870727669999999</v>
      </c>
      <c r="S938">
        <v>3.260246263</v>
      </c>
      <c r="T938">
        <v>3.0171151119999999</v>
      </c>
      <c r="U938">
        <v>3.0112242405799998</v>
      </c>
    </row>
    <row r="939" spans="1:21" x14ac:dyDescent="0.25">
      <c r="A939" t="s">
        <v>3624</v>
      </c>
      <c r="B939">
        <v>3.8793299999999999</v>
      </c>
      <c r="C939">
        <v>3.3611342469999999</v>
      </c>
      <c r="D939">
        <v>3.3175855269999999</v>
      </c>
      <c r="E939">
        <v>3.4751686780000002</v>
      </c>
      <c r="F939">
        <v>3.1603842200000001</v>
      </c>
      <c r="G939">
        <v>3.4067345929999999</v>
      </c>
      <c r="H939">
        <v>3.4333895441700002</v>
      </c>
      <c r="I939">
        <v>3.4384608110000001</v>
      </c>
      <c r="J939">
        <v>3.243432323</v>
      </c>
      <c r="K939">
        <v>3.1668015280000001</v>
      </c>
      <c r="L939">
        <v>2.9093725030000002</v>
      </c>
      <c r="M939">
        <v>3.0758170809999998</v>
      </c>
      <c r="N939">
        <v>3.3557250769999998</v>
      </c>
      <c r="O939">
        <v>3.1561956480000002</v>
      </c>
      <c r="P939">
        <v>3.3836515550000001</v>
      </c>
      <c r="Q939">
        <v>3.2743102890000002</v>
      </c>
      <c r="R939">
        <v>3.2984614219999999</v>
      </c>
      <c r="S939">
        <v>3.2322206809999998</v>
      </c>
      <c r="T939">
        <v>3.3107053890000002</v>
      </c>
      <c r="U939">
        <v>3.2370961922500001</v>
      </c>
    </row>
    <row r="940" spans="1:21" x14ac:dyDescent="0.25">
      <c r="A940" t="s">
        <v>991</v>
      </c>
      <c r="B940">
        <v>4.4462200000000003</v>
      </c>
      <c r="C940">
        <v>4.1193874370000003</v>
      </c>
      <c r="D940">
        <v>4.2205158960000002</v>
      </c>
      <c r="E940">
        <v>4.1628725080000004</v>
      </c>
      <c r="F940">
        <v>4.1402178149999997</v>
      </c>
      <c r="G940">
        <v>4.2225136240000003</v>
      </c>
      <c r="H940">
        <v>4.2186212133299996</v>
      </c>
      <c r="I940">
        <v>4.2692159670000001</v>
      </c>
      <c r="J940">
        <v>4.0964210659999996</v>
      </c>
      <c r="K940">
        <v>3.776042967</v>
      </c>
      <c r="L940">
        <v>3.7031991099999999</v>
      </c>
      <c r="M940">
        <v>3.9841295140000001</v>
      </c>
      <c r="N940">
        <v>3.9856913760000001</v>
      </c>
      <c r="O940">
        <v>4.0241570900000001</v>
      </c>
      <c r="P940">
        <v>3.9061943509999999</v>
      </c>
      <c r="Q940">
        <v>4.2309725059999996</v>
      </c>
      <c r="R940">
        <v>4.1497351570000003</v>
      </c>
      <c r="S940">
        <v>4.0456981519999999</v>
      </c>
      <c r="T940">
        <v>4.1013706369999996</v>
      </c>
      <c r="U940">
        <v>4.0227356577500002</v>
      </c>
    </row>
    <row r="941" spans="1:21" x14ac:dyDescent="0.25">
      <c r="A941" t="s">
        <v>3950</v>
      </c>
      <c r="B941">
        <v>3.6273399999999998</v>
      </c>
      <c r="C941">
        <v>3.1480960040000001</v>
      </c>
      <c r="D941">
        <v>2.9233737980000001</v>
      </c>
      <c r="E941">
        <v>3.0207085849999999</v>
      </c>
      <c r="F941">
        <v>2.948316309</v>
      </c>
      <c r="G941">
        <v>3.135019013</v>
      </c>
      <c r="H941">
        <v>3.1338089514999998</v>
      </c>
      <c r="I941">
        <v>2.9020127800000002</v>
      </c>
      <c r="J941">
        <v>2.9083934610000002</v>
      </c>
      <c r="K941">
        <v>2.9083934610000002</v>
      </c>
      <c r="L941">
        <v>2.746271497</v>
      </c>
      <c r="M941">
        <v>2.716398307</v>
      </c>
      <c r="N941">
        <v>2.9520898980000001</v>
      </c>
      <c r="O941">
        <v>2.9284936020000001</v>
      </c>
      <c r="P941">
        <v>3.0770062729999998</v>
      </c>
      <c r="Q941">
        <v>2.916354031</v>
      </c>
      <c r="R941">
        <v>3.1437954160000001</v>
      </c>
      <c r="S941">
        <v>3.157455911</v>
      </c>
      <c r="T941">
        <v>2.8998725799999998</v>
      </c>
      <c r="U941">
        <v>2.9380447680800001</v>
      </c>
    </row>
    <row r="942" spans="1:21" x14ac:dyDescent="0.25">
      <c r="A942" t="s">
        <v>2194</v>
      </c>
      <c r="B942">
        <v>2.7989999999999999</v>
      </c>
      <c r="C942">
        <v>2.2348767459999999</v>
      </c>
      <c r="D942">
        <v>2.22764622</v>
      </c>
      <c r="E942">
        <v>2.0664089749999999</v>
      </c>
      <c r="F942">
        <v>2.1941840319999999</v>
      </c>
      <c r="G942">
        <v>2.436899597</v>
      </c>
      <c r="H942">
        <v>2.326502595</v>
      </c>
      <c r="I942">
        <v>2.3086946419999999</v>
      </c>
      <c r="J942">
        <v>2.1914652819999998</v>
      </c>
      <c r="K942">
        <v>2.0271545249999998</v>
      </c>
      <c r="L942">
        <v>2.2372576479999999</v>
      </c>
      <c r="M942">
        <v>2.170155989</v>
      </c>
      <c r="N942">
        <v>2.2478308120000001</v>
      </c>
      <c r="O942">
        <v>2.0674190320000001</v>
      </c>
      <c r="P942">
        <v>2.1339893380000001</v>
      </c>
      <c r="Q942">
        <v>2.0920542339999999</v>
      </c>
      <c r="R942">
        <v>1.956481946</v>
      </c>
      <c r="S942">
        <v>2.0456196649999998</v>
      </c>
      <c r="T942">
        <v>2.0919309930000001</v>
      </c>
      <c r="U942">
        <v>2.1308378421700001</v>
      </c>
    </row>
    <row r="943" spans="1:21" x14ac:dyDescent="0.25">
      <c r="A943" t="s">
        <v>1636</v>
      </c>
      <c r="B943">
        <v>5.1609600000000002</v>
      </c>
      <c r="C943">
        <v>4.7252862870000003</v>
      </c>
      <c r="D943">
        <v>4.5126415130000002</v>
      </c>
      <c r="E943">
        <v>4.5824207049999996</v>
      </c>
      <c r="F943">
        <v>4.7044837829999997</v>
      </c>
      <c r="G943">
        <v>4.5666869610000003</v>
      </c>
      <c r="H943">
        <v>4.7087465415</v>
      </c>
      <c r="I943">
        <v>4.7722541950000004</v>
      </c>
      <c r="J943">
        <v>4.594263089</v>
      </c>
      <c r="K943">
        <v>4.5599694160000004</v>
      </c>
      <c r="L943">
        <v>4.3640454450000004</v>
      </c>
      <c r="M943">
        <v>4.5477278779999999</v>
      </c>
      <c r="N943">
        <v>4.3998733760000004</v>
      </c>
      <c r="O943">
        <v>4.4173466010000002</v>
      </c>
      <c r="P943">
        <v>4.3762809200000001</v>
      </c>
      <c r="Q943">
        <v>4.5316339289999998</v>
      </c>
      <c r="R943">
        <v>4.5681304770000004</v>
      </c>
      <c r="S943">
        <v>4.5077266680000001</v>
      </c>
      <c r="T943">
        <v>4.5229643040000003</v>
      </c>
      <c r="U943">
        <v>4.5135180248299998</v>
      </c>
    </row>
    <row r="944" spans="1:21" x14ac:dyDescent="0.25">
      <c r="A944" t="s">
        <v>788</v>
      </c>
      <c r="B944">
        <v>3.4818799999999999</v>
      </c>
      <c r="C944">
        <v>3.1568841000000001</v>
      </c>
      <c r="D944">
        <v>3.0239034509999998</v>
      </c>
      <c r="E944">
        <v>3.0863244719999998</v>
      </c>
      <c r="F944">
        <v>3.0353355620000002</v>
      </c>
      <c r="G944">
        <v>3.1587121580000002</v>
      </c>
      <c r="H944">
        <v>3.1571732904999998</v>
      </c>
      <c r="I944">
        <v>2.7792893479999998</v>
      </c>
      <c r="J944">
        <v>2.9029393219999999</v>
      </c>
      <c r="K944">
        <v>3.1676826550000001</v>
      </c>
      <c r="L944">
        <v>3.026471758</v>
      </c>
      <c r="M944">
        <v>3.026471758</v>
      </c>
      <c r="N944">
        <v>3.087867809</v>
      </c>
      <c r="O944">
        <v>2.9458619910000001</v>
      </c>
      <c r="P944">
        <v>3.0381758489999999</v>
      </c>
      <c r="Q944">
        <v>2.7711743520000001</v>
      </c>
      <c r="R944">
        <v>3.008475437</v>
      </c>
      <c r="S944">
        <v>3.0707665830000002</v>
      </c>
      <c r="T944">
        <v>2.7186301720000001</v>
      </c>
      <c r="U944">
        <v>2.9619839195000002</v>
      </c>
    </row>
    <row r="945" spans="1:21" x14ac:dyDescent="0.25">
      <c r="A945" t="s">
        <v>2878</v>
      </c>
      <c r="B945">
        <v>2.9265400000000001</v>
      </c>
      <c r="C945">
        <v>2.1387690309999998</v>
      </c>
      <c r="D945">
        <v>2.3514866319999999</v>
      </c>
      <c r="E945">
        <v>2.2378578710000001</v>
      </c>
      <c r="F945">
        <v>2.1814064040000001</v>
      </c>
      <c r="G945">
        <v>2.3089067660000002</v>
      </c>
      <c r="H945">
        <v>2.35749445067</v>
      </c>
      <c r="I945">
        <v>2.2413825219999999</v>
      </c>
      <c r="J945">
        <v>2.121116389</v>
      </c>
      <c r="K945">
        <v>2.0862145820000002</v>
      </c>
      <c r="L945">
        <v>2.027154125</v>
      </c>
      <c r="M945">
        <v>2.1158854900000001</v>
      </c>
      <c r="N945">
        <v>2.097973879</v>
      </c>
      <c r="O945">
        <v>2.2149630650000001</v>
      </c>
      <c r="P945">
        <v>2.1572900989999999</v>
      </c>
      <c r="Q945">
        <v>2.2951378770000002</v>
      </c>
      <c r="R945">
        <v>2.1892603190000002</v>
      </c>
      <c r="S945">
        <v>2.1928743430000002</v>
      </c>
      <c r="T945">
        <v>2.2153963779999999</v>
      </c>
      <c r="U945">
        <v>2.1628874223299999</v>
      </c>
    </row>
    <row r="946" spans="1:21" x14ac:dyDescent="0.25">
      <c r="A946" t="s">
        <v>3946</v>
      </c>
      <c r="B946">
        <v>3.10087</v>
      </c>
      <c r="C946">
        <v>2.3840053989999999</v>
      </c>
      <c r="D946">
        <v>2.4694740039999998</v>
      </c>
      <c r="E946">
        <v>2.5099391259999999</v>
      </c>
      <c r="F946">
        <v>2.3101619109999998</v>
      </c>
      <c r="G946">
        <v>2.4588543039999999</v>
      </c>
      <c r="H946">
        <v>2.538884124</v>
      </c>
      <c r="I946">
        <v>2.502014468</v>
      </c>
      <c r="J946">
        <v>2.4047194250000001</v>
      </c>
      <c r="K946">
        <v>2.2636652110000002</v>
      </c>
      <c r="L946">
        <v>2.406328668</v>
      </c>
      <c r="M946">
        <v>2.3983589699999999</v>
      </c>
      <c r="N946">
        <v>2.2833714669999998</v>
      </c>
      <c r="O946">
        <v>2.273688371</v>
      </c>
      <c r="P946">
        <v>2.1703305049999999</v>
      </c>
      <c r="Q946">
        <v>2.4826764649999999</v>
      </c>
      <c r="R946">
        <v>2.3413738469999998</v>
      </c>
      <c r="S946">
        <v>2.1982582860000002</v>
      </c>
      <c r="T946">
        <v>2.4074632089999999</v>
      </c>
      <c r="U946">
        <v>2.34435407433</v>
      </c>
    </row>
    <row r="947" spans="1:21" x14ac:dyDescent="0.25">
      <c r="A947" t="s">
        <v>2296</v>
      </c>
      <c r="B947">
        <v>3.4984799999999998</v>
      </c>
      <c r="C947">
        <v>3.0126651839999998</v>
      </c>
      <c r="D947">
        <v>2.9620732790000002</v>
      </c>
      <c r="E947">
        <v>2.8206474419999998</v>
      </c>
      <c r="F947">
        <v>2.9462637690000002</v>
      </c>
      <c r="G947">
        <v>3.1907861839999998</v>
      </c>
      <c r="H947">
        <v>3.0718193096699999</v>
      </c>
      <c r="I947">
        <v>2.8324159199999999</v>
      </c>
      <c r="J947">
        <v>2.8324159199999999</v>
      </c>
      <c r="K947">
        <v>2.6603558550000002</v>
      </c>
      <c r="L947">
        <v>2.7531942150000002</v>
      </c>
      <c r="M947">
        <v>2.8210367399999998</v>
      </c>
      <c r="N947">
        <v>2.8210367399999998</v>
      </c>
      <c r="O947">
        <v>3.024493696</v>
      </c>
      <c r="P947">
        <v>3.0607767859999999</v>
      </c>
      <c r="Q947">
        <v>3.0183469129999998</v>
      </c>
      <c r="R947">
        <v>2.965929321</v>
      </c>
      <c r="S947">
        <v>2.8142489300000002</v>
      </c>
      <c r="T947">
        <v>2.9328391429999998</v>
      </c>
      <c r="U947">
        <v>2.8780908482499998</v>
      </c>
    </row>
    <row r="948" spans="1:21" x14ac:dyDescent="0.25">
      <c r="A948" t="s">
        <v>1074</v>
      </c>
      <c r="B948">
        <v>3.2523200000000001</v>
      </c>
      <c r="C948">
        <v>2.726005781</v>
      </c>
      <c r="D948">
        <v>2.6514825559999999</v>
      </c>
      <c r="E948">
        <v>2.7191504270000002</v>
      </c>
      <c r="F948">
        <v>2.6574137969999998</v>
      </c>
      <c r="G948">
        <v>2.6839721970000001</v>
      </c>
      <c r="H948">
        <v>2.7817241263299999</v>
      </c>
      <c r="I948">
        <v>2.5431284679999999</v>
      </c>
      <c r="J948">
        <v>2.6429995709999998</v>
      </c>
      <c r="K948">
        <v>2.5525294669999998</v>
      </c>
      <c r="L948">
        <v>2.4783561110000001</v>
      </c>
      <c r="M948">
        <v>2.3580001159999999</v>
      </c>
      <c r="N948">
        <v>2.6107012799999998</v>
      </c>
      <c r="O948">
        <v>2.5927813290000001</v>
      </c>
      <c r="P948">
        <v>2.7158782559999999</v>
      </c>
      <c r="Q948">
        <v>2.5791168359999999</v>
      </c>
      <c r="R948">
        <v>2.5986718350000002</v>
      </c>
      <c r="S948">
        <v>2.697728213</v>
      </c>
      <c r="T948">
        <v>2.6866263720000001</v>
      </c>
      <c r="U948">
        <v>2.5880431545000002</v>
      </c>
    </row>
    <row r="949" spans="1:21" x14ac:dyDescent="0.25">
      <c r="A949" t="s">
        <v>4038</v>
      </c>
      <c r="B949">
        <v>3.1215799999999998</v>
      </c>
      <c r="C949">
        <v>2.6953566370000002</v>
      </c>
      <c r="D949">
        <v>2.536711977</v>
      </c>
      <c r="E949">
        <v>2.5409479400000001</v>
      </c>
      <c r="F949">
        <v>2.7687439199999999</v>
      </c>
      <c r="G949">
        <v>2.545276028</v>
      </c>
      <c r="H949">
        <v>2.70143608367</v>
      </c>
      <c r="I949">
        <v>2.493182714</v>
      </c>
      <c r="J949">
        <v>2.596980898</v>
      </c>
      <c r="K949">
        <v>2.6913543080000002</v>
      </c>
      <c r="L949">
        <v>2.525436462</v>
      </c>
      <c r="M949">
        <v>2.2913707579999998</v>
      </c>
      <c r="N949">
        <v>2.2418707000000002</v>
      </c>
      <c r="O949">
        <v>2.508163503</v>
      </c>
      <c r="P949">
        <v>2.4416495239999998</v>
      </c>
      <c r="Q949">
        <v>2.5633848619999999</v>
      </c>
      <c r="R949">
        <v>2.4027696440000001</v>
      </c>
      <c r="S949">
        <v>2.5270424469999999</v>
      </c>
      <c r="T949">
        <v>2.8100057970000001</v>
      </c>
      <c r="U949">
        <v>2.50776763475</v>
      </c>
    </row>
    <row r="950" spans="1:21" x14ac:dyDescent="0.25">
      <c r="A950" t="s">
        <v>3010</v>
      </c>
      <c r="B950">
        <v>3.0490400000000002</v>
      </c>
      <c r="C950">
        <v>2.4994065540000001</v>
      </c>
      <c r="D950">
        <v>2.4827585050000001</v>
      </c>
      <c r="E950">
        <v>2.388063743</v>
      </c>
      <c r="F950">
        <v>2.4810042999999999</v>
      </c>
      <c r="G950">
        <v>2.610553517</v>
      </c>
      <c r="H950">
        <v>2.5851377698300002</v>
      </c>
      <c r="I950">
        <v>2.3653319239999999</v>
      </c>
      <c r="J950">
        <v>2.4281332240000002</v>
      </c>
      <c r="K950">
        <v>2.108397439</v>
      </c>
      <c r="L950">
        <v>2.3830972720000001</v>
      </c>
      <c r="M950">
        <v>2.4651352270000002</v>
      </c>
      <c r="N950">
        <v>2.4767900890000001</v>
      </c>
      <c r="O950">
        <v>2.3980269430000001</v>
      </c>
      <c r="P950">
        <v>2.3292829340000001</v>
      </c>
      <c r="Q950">
        <v>2.5830416839999999</v>
      </c>
      <c r="R950">
        <v>2.1993795600000001</v>
      </c>
      <c r="S950">
        <v>2.4006166850000001</v>
      </c>
      <c r="T950">
        <v>2.5607453169999999</v>
      </c>
      <c r="U950">
        <v>2.3914981915000002</v>
      </c>
    </row>
    <row r="951" spans="1:21" x14ac:dyDescent="0.25">
      <c r="A951" t="s">
        <v>1491</v>
      </c>
      <c r="B951">
        <v>3.3206500000000001</v>
      </c>
      <c r="C951">
        <v>2.7408289720000001</v>
      </c>
      <c r="D951">
        <v>2.977519912</v>
      </c>
      <c r="E951">
        <v>2.9184772579999998</v>
      </c>
      <c r="F951">
        <v>2.773439787</v>
      </c>
      <c r="G951">
        <v>2.8854941900000002</v>
      </c>
      <c r="H951">
        <v>2.93606835317</v>
      </c>
      <c r="I951">
        <v>2.5269198199999998</v>
      </c>
      <c r="J951">
        <v>2.6176239369999998</v>
      </c>
      <c r="K951">
        <v>2.7086845689999999</v>
      </c>
      <c r="L951">
        <v>2.6377330219999999</v>
      </c>
      <c r="M951">
        <v>2.7609144350000001</v>
      </c>
      <c r="N951">
        <v>2.6965808689999999</v>
      </c>
      <c r="O951">
        <v>2.804551574</v>
      </c>
      <c r="P951">
        <v>2.694724785</v>
      </c>
      <c r="Q951">
        <v>2.9445948770000001</v>
      </c>
      <c r="R951">
        <v>2.7966796280000001</v>
      </c>
      <c r="S951">
        <v>2.7290337999999998</v>
      </c>
      <c r="T951">
        <v>2.9911378069999999</v>
      </c>
      <c r="U951">
        <v>2.7424315935800001</v>
      </c>
    </row>
    <row r="952" spans="1:21" x14ac:dyDescent="0.25">
      <c r="A952" t="s">
        <v>1291</v>
      </c>
      <c r="B952">
        <v>2.7245599999999999</v>
      </c>
      <c r="C952">
        <v>2.2312396489999999</v>
      </c>
      <c r="D952">
        <v>2.0433640479999999</v>
      </c>
      <c r="E952">
        <v>2.193585417</v>
      </c>
      <c r="F952">
        <v>2.1796172569999999</v>
      </c>
      <c r="G952">
        <v>2.0280537700000001</v>
      </c>
      <c r="H952">
        <v>2.2334033568299998</v>
      </c>
      <c r="I952">
        <v>2.0313000739999998</v>
      </c>
      <c r="J952">
        <v>2.0171378959999999</v>
      </c>
      <c r="K952">
        <v>1.959977576</v>
      </c>
      <c r="L952">
        <v>1.9196648590000001</v>
      </c>
      <c r="M952">
        <v>1.952756452</v>
      </c>
      <c r="N952">
        <v>1.9825342349999999</v>
      </c>
      <c r="O952">
        <v>2.1739602680000001</v>
      </c>
      <c r="P952">
        <v>2.0577917399999999</v>
      </c>
      <c r="Q952">
        <v>2.0378244350000001</v>
      </c>
      <c r="R952">
        <v>2.119435942</v>
      </c>
      <c r="S952">
        <v>2.1199105020000002</v>
      </c>
      <c r="T952">
        <v>2.10562</v>
      </c>
      <c r="U952">
        <v>2.03982616492</v>
      </c>
    </row>
    <row r="953" spans="1:21" x14ac:dyDescent="0.25">
      <c r="A953" t="s">
        <v>1868</v>
      </c>
      <c r="B953">
        <v>4.04352</v>
      </c>
      <c r="C953">
        <v>3.6301451739999999</v>
      </c>
      <c r="D953">
        <v>3.3691612520000001</v>
      </c>
      <c r="E953">
        <v>3.5434511359999998</v>
      </c>
      <c r="F953">
        <v>3.3598646780000001</v>
      </c>
      <c r="G953">
        <v>3.5986059460000002</v>
      </c>
      <c r="H953">
        <v>3.5907913643299998</v>
      </c>
      <c r="I953">
        <v>3.5889929949999999</v>
      </c>
      <c r="J953">
        <v>3.3692650199999998</v>
      </c>
      <c r="K953">
        <v>3.3114566249999999</v>
      </c>
      <c r="L953">
        <v>3.2591888619999998</v>
      </c>
      <c r="M953">
        <v>3.2782647310000002</v>
      </c>
      <c r="N953">
        <v>3.4820210469999999</v>
      </c>
      <c r="O953">
        <v>3.373544469</v>
      </c>
      <c r="P953">
        <v>3.3969904280000001</v>
      </c>
      <c r="Q953">
        <v>3.3085868629999999</v>
      </c>
      <c r="R953">
        <v>3.5223104730000001</v>
      </c>
      <c r="S953">
        <v>3.4784420229999999</v>
      </c>
      <c r="T953">
        <v>3.4081792640000002</v>
      </c>
      <c r="U953">
        <v>3.3981035666700001</v>
      </c>
    </row>
    <row r="954" spans="1:21" x14ac:dyDescent="0.25">
      <c r="A954" t="s">
        <v>811</v>
      </c>
      <c r="B954">
        <v>2.4940600000000002</v>
      </c>
      <c r="C954">
        <v>2.116470793</v>
      </c>
      <c r="D954">
        <v>2.1595233949999999</v>
      </c>
      <c r="E954">
        <v>2.183970156</v>
      </c>
      <c r="F954">
        <v>2.1108507649999999</v>
      </c>
      <c r="G954">
        <v>2.122443954</v>
      </c>
      <c r="H954">
        <v>2.1978865105000001</v>
      </c>
      <c r="I954">
        <v>2.1438028839999999</v>
      </c>
      <c r="J954">
        <v>1.947291415</v>
      </c>
      <c r="K954">
        <v>1.8370019820000001</v>
      </c>
      <c r="L954">
        <v>1.8193445749999999</v>
      </c>
      <c r="M954">
        <v>1.962662422</v>
      </c>
      <c r="N954">
        <v>1.8721292839999999</v>
      </c>
      <c r="O954">
        <v>2.0929931970000002</v>
      </c>
      <c r="P954">
        <v>1.864376574</v>
      </c>
      <c r="Q954">
        <v>2.211215105</v>
      </c>
      <c r="R954">
        <v>1.972439721</v>
      </c>
      <c r="S954">
        <v>2.0802939540000001</v>
      </c>
      <c r="T954">
        <v>2.259201199</v>
      </c>
      <c r="U954">
        <v>2.0052293593299999</v>
      </c>
    </row>
    <row r="955" spans="1:21" x14ac:dyDescent="0.25">
      <c r="A955" t="s">
        <v>320</v>
      </c>
      <c r="B955">
        <v>5.4623499999999998</v>
      </c>
      <c r="C955">
        <v>5.0202886319999998</v>
      </c>
      <c r="D955">
        <v>5.1261358250000004</v>
      </c>
      <c r="E955">
        <v>5.0856574820000002</v>
      </c>
      <c r="F955">
        <v>5.0498829179999998</v>
      </c>
      <c r="G955">
        <v>5.0858911859999996</v>
      </c>
      <c r="H955">
        <v>5.1383676738300004</v>
      </c>
      <c r="I955">
        <v>5.0211609629999998</v>
      </c>
      <c r="J955">
        <v>5.1595147600000004</v>
      </c>
      <c r="K955">
        <v>5.0211609629999998</v>
      </c>
      <c r="L955">
        <v>4.862176185</v>
      </c>
      <c r="M955">
        <v>4.945713799</v>
      </c>
      <c r="N955">
        <v>5.0385767020000003</v>
      </c>
      <c r="O955">
        <v>4.8462331599999997</v>
      </c>
      <c r="P955">
        <v>4.701597853</v>
      </c>
      <c r="Q955">
        <v>4.9474805719999999</v>
      </c>
      <c r="R955">
        <v>5.0640852540000001</v>
      </c>
      <c r="S955">
        <v>4.8694734180000001</v>
      </c>
      <c r="T955">
        <v>4.8722329139999996</v>
      </c>
      <c r="U955">
        <v>4.9457838785800003</v>
      </c>
    </row>
    <row r="956" spans="1:21" x14ac:dyDescent="0.25">
      <c r="A956" t="s">
        <v>1019</v>
      </c>
      <c r="B956">
        <v>3.3920300000000001</v>
      </c>
      <c r="C956">
        <v>3.06498662</v>
      </c>
      <c r="D956">
        <v>3.0810893689999999</v>
      </c>
      <c r="E956">
        <v>3.0099865619999999</v>
      </c>
      <c r="F956">
        <v>3.0686050869999999</v>
      </c>
      <c r="G956">
        <v>3.1486760180000002</v>
      </c>
      <c r="H956">
        <v>3.1275622759999999</v>
      </c>
      <c r="I956">
        <v>3.1416374509999998</v>
      </c>
      <c r="J956">
        <v>2.8804482669999998</v>
      </c>
      <c r="K956">
        <v>2.8804482669999998</v>
      </c>
      <c r="L956">
        <v>2.740502969</v>
      </c>
      <c r="M956">
        <v>2.6957139520000002</v>
      </c>
      <c r="N956">
        <v>2.8580270630000002</v>
      </c>
      <c r="O956">
        <v>2.9214841699999998</v>
      </c>
      <c r="P956">
        <v>2.9202613130000001</v>
      </c>
      <c r="Q956">
        <v>3.2115021829999999</v>
      </c>
      <c r="R956">
        <v>2.8383534680000002</v>
      </c>
      <c r="S956">
        <v>3.006295411</v>
      </c>
      <c r="T956">
        <v>3.1277687869999999</v>
      </c>
      <c r="U956">
        <v>2.9352036084200002</v>
      </c>
    </row>
    <row r="957" spans="1:21" x14ac:dyDescent="0.25">
      <c r="A957" t="s">
        <v>1345</v>
      </c>
      <c r="B957">
        <v>4.7114099999999999</v>
      </c>
      <c r="C957">
        <v>4.1919689379999996</v>
      </c>
      <c r="D957">
        <v>4.1991879269999997</v>
      </c>
      <c r="E957">
        <v>4.2615545929999996</v>
      </c>
      <c r="F957">
        <v>4.1310620589999996</v>
      </c>
      <c r="G957">
        <v>4.1834342070000003</v>
      </c>
      <c r="H957">
        <v>4.2797696206699998</v>
      </c>
      <c r="I957">
        <v>4.1489820020000003</v>
      </c>
      <c r="J957">
        <v>4.1489820020000003</v>
      </c>
      <c r="K957">
        <v>3.8927812949999998</v>
      </c>
      <c r="L957">
        <v>4.1294989649999998</v>
      </c>
      <c r="M957">
        <v>4.2092626790000001</v>
      </c>
      <c r="N957">
        <v>4.1134336549999997</v>
      </c>
      <c r="O957">
        <v>4.0811214180000004</v>
      </c>
      <c r="P957">
        <v>4.0919390389999997</v>
      </c>
      <c r="Q957">
        <v>4.175030402</v>
      </c>
      <c r="R957">
        <v>3.801388405</v>
      </c>
      <c r="S957">
        <v>4.097683323</v>
      </c>
      <c r="T957">
        <v>4.1618991300000001</v>
      </c>
      <c r="U957">
        <v>4.0876668595799996</v>
      </c>
    </row>
    <row r="958" spans="1:21" x14ac:dyDescent="0.25">
      <c r="A958" t="s">
        <v>4166</v>
      </c>
      <c r="B958">
        <v>4.3807400000000003</v>
      </c>
      <c r="C958">
        <v>3.838040135</v>
      </c>
      <c r="D958">
        <v>4.0577313650000004</v>
      </c>
      <c r="E958">
        <v>3.9841300409999998</v>
      </c>
      <c r="F958">
        <v>3.9427636800000001</v>
      </c>
      <c r="G958">
        <v>3.934102926</v>
      </c>
      <c r="H958">
        <v>4.0229180245</v>
      </c>
      <c r="I958">
        <v>3.9247253230000001</v>
      </c>
      <c r="J958">
        <v>4.0566573339999996</v>
      </c>
      <c r="K958">
        <v>3.425924593</v>
      </c>
      <c r="L958">
        <v>3.8104759609999999</v>
      </c>
      <c r="M958">
        <v>3.928864581</v>
      </c>
      <c r="N958">
        <v>3.9319267070000001</v>
      </c>
      <c r="O958">
        <v>3.7059602269999998</v>
      </c>
      <c r="P958">
        <v>3.7220669260000001</v>
      </c>
      <c r="Q958">
        <v>4.0725394939999999</v>
      </c>
      <c r="R958">
        <v>3.7275798180000002</v>
      </c>
      <c r="S958">
        <v>3.8001542179999999</v>
      </c>
      <c r="T958">
        <v>3.8681626109999998</v>
      </c>
      <c r="U958">
        <v>3.8312531494200002</v>
      </c>
    </row>
    <row r="959" spans="1:21" x14ac:dyDescent="0.25">
      <c r="A959" t="s">
        <v>2084</v>
      </c>
      <c r="B959">
        <v>4.7114099999999999</v>
      </c>
      <c r="C959">
        <v>4.0721944939999997</v>
      </c>
      <c r="D959">
        <v>4.1057120490000001</v>
      </c>
      <c r="E959">
        <v>4.0489953060000001</v>
      </c>
      <c r="F959">
        <v>4.1440643340000003</v>
      </c>
      <c r="G959">
        <v>4.0713932560000003</v>
      </c>
      <c r="H959">
        <v>4.1922949064999999</v>
      </c>
      <c r="I959">
        <v>4.0678030109999996</v>
      </c>
      <c r="J959">
        <v>4.0753684019999996</v>
      </c>
      <c r="K959">
        <v>4.0753684019999996</v>
      </c>
      <c r="L959">
        <v>3.8408456900000001</v>
      </c>
      <c r="M959">
        <v>4.093867318</v>
      </c>
      <c r="N959">
        <v>4.0021968049999996</v>
      </c>
      <c r="O959">
        <v>3.9240037249999999</v>
      </c>
      <c r="P959">
        <v>3.8177312749999999</v>
      </c>
      <c r="Q959">
        <v>4.112327895</v>
      </c>
      <c r="R959">
        <v>3.9814768800000002</v>
      </c>
      <c r="S959">
        <v>3.9820815089999999</v>
      </c>
      <c r="T959">
        <v>4.0355645060000001</v>
      </c>
      <c r="U959">
        <v>4.0007196181699998</v>
      </c>
    </row>
    <row r="960" spans="1:21" x14ac:dyDescent="0.25">
      <c r="A960" t="s">
        <v>3124</v>
      </c>
      <c r="B960">
        <v>3.2427199999999998</v>
      </c>
      <c r="C960">
        <v>2.945821016</v>
      </c>
      <c r="D960">
        <v>2.8639117220000001</v>
      </c>
      <c r="E960">
        <v>3.0364315560000001</v>
      </c>
      <c r="F960">
        <v>2.8343099629999999</v>
      </c>
      <c r="G960">
        <v>2.8564110820000002</v>
      </c>
      <c r="H960">
        <v>2.9632675565</v>
      </c>
      <c r="I960">
        <v>2.7594710099999999</v>
      </c>
      <c r="J960">
        <v>2.801245856</v>
      </c>
      <c r="K960">
        <v>2.4252722410000001</v>
      </c>
      <c r="L960">
        <v>2.7589021429999998</v>
      </c>
      <c r="M960">
        <v>2.7011656749999999</v>
      </c>
      <c r="N960">
        <v>2.5041612880000002</v>
      </c>
      <c r="O960">
        <v>2.884738359</v>
      </c>
      <c r="P960">
        <v>2.8741208679999999</v>
      </c>
      <c r="Q960">
        <v>2.9353733750000002</v>
      </c>
      <c r="R960">
        <v>2.7961698510000002</v>
      </c>
      <c r="S960">
        <v>2.7285721540000001</v>
      </c>
      <c r="T960">
        <v>3.0956005969999998</v>
      </c>
      <c r="U960">
        <v>2.7720661180800001</v>
      </c>
    </row>
    <row r="961" spans="1:21" x14ac:dyDescent="0.25">
      <c r="A961" t="s">
        <v>1440</v>
      </c>
      <c r="B961">
        <v>2.7175600000000002</v>
      </c>
      <c r="C961">
        <v>2.232913967</v>
      </c>
      <c r="D961">
        <v>2.08182446</v>
      </c>
      <c r="E961">
        <v>2.198193646</v>
      </c>
      <c r="F961">
        <v>2.1547356259999999</v>
      </c>
      <c r="G961">
        <v>2.1079679210000002</v>
      </c>
      <c r="H961">
        <v>2.2488659366700001</v>
      </c>
      <c r="I961">
        <v>2.0659392009999999</v>
      </c>
      <c r="J961">
        <v>2.1204319809999999</v>
      </c>
      <c r="K961">
        <v>2.019666457</v>
      </c>
      <c r="L961">
        <v>1.9997932679999999</v>
      </c>
      <c r="M961">
        <v>1.8829493900000001</v>
      </c>
      <c r="N961">
        <v>1.9089749819999999</v>
      </c>
      <c r="O961">
        <v>2.1033683609999998</v>
      </c>
      <c r="P961">
        <v>2.190294223</v>
      </c>
      <c r="Q961">
        <v>2.2111246100000002</v>
      </c>
      <c r="R961">
        <v>2.0142858729999999</v>
      </c>
      <c r="S961">
        <v>2.0385732600000002</v>
      </c>
      <c r="T961">
        <v>2.1381780610000001</v>
      </c>
      <c r="U961">
        <v>2.05779830558</v>
      </c>
    </row>
    <row r="962" spans="1:21" x14ac:dyDescent="0.25">
      <c r="A962" t="s">
        <v>1779</v>
      </c>
      <c r="B962">
        <v>3.0693999999999999</v>
      </c>
      <c r="C962">
        <v>2.7887993629999999</v>
      </c>
      <c r="D962">
        <v>2.4061574160000001</v>
      </c>
      <c r="E962">
        <v>2.729232933</v>
      </c>
      <c r="F962">
        <v>2.5883716479999999</v>
      </c>
      <c r="G962">
        <v>2.4889787390000002</v>
      </c>
      <c r="H962">
        <v>2.6784900165000001</v>
      </c>
      <c r="I962">
        <v>2.5028198970000002</v>
      </c>
      <c r="J962">
        <v>2.5028198970000002</v>
      </c>
      <c r="K962">
        <v>2.5503953749999999</v>
      </c>
      <c r="L962">
        <v>2.5001184670000001</v>
      </c>
      <c r="M962">
        <v>2.4991285240000001</v>
      </c>
      <c r="N962">
        <v>2.281768177</v>
      </c>
      <c r="O962">
        <v>2.5699524810000001</v>
      </c>
      <c r="P962">
        <v>2.4516791969999998</v>
      </c>
      <c r="Q962">
        <v>2.480541643</v>
      </c>
      <c r="R962">
        <v>2.3324374190000001</v>
      </c>
      <c r="S962">
        <v>2.471055115</v>
      </c>
      <c r="T962">
        <v>2.7091607870000001</v>
      </c>
      <c r="U962">
        <v>2.48765641492</v>
      </c>
    </row>
    <row r="963" spans="1:21" x14ac:dyDescent="0.25">
      <c r="A963" t="s">
        <v>3573</v>
      </c>
      <c r="B963">
        <v>3.4984799999999998</v>
      </c>
      <c r="C963">
        <v>2.9374861280000002</v>
      </c>
      <c r="D963">
        <v>2.993851034</v>
      </c>
      <c r="E963">
        <v>3.116833041</v>
      </c>
      <c r="F963">
        <v>2.7212839409999998</v>
      </c>
      <c r="G963">
        <v>3.0651727370000001</v>
      </c>
      <c r="H963">
        <v>3.0555178134999998</v>
      </c>
      <c r="I963">
        <v>3.1070043389999999</v>
      </c>
      <c r="J963">
        <v>2.7684420919999999</v>
      </c>
      <c r="K963">
        <v>2.6782093119999999</v>
      </c>
      <c r="L963">
        <v>2.8433680099999998</v>
      </c>
      <c r="M963">
        <v>2.8433680099999998</v>
      </c>
      <c r="N963">
        <v>2.8565097239999999</v>
      </c>
      <c r="O963">
        <v>2.93023904</v>
      </c>
      <c r="P963">
        <v>2.9391728439999998</v>
      </c>
      <c r="Q963">
        <v>2.9994178360000001</v>
      </c>
      <c r="R963">
        <v>2.9204599529999999</v>
      </c>
      <c r="S963">
        <v>2.7682630220000002</v>
      </c>
      <c r="T963">
        <v>2.7314267449999998</v>
      </c>
      <c r="U963">
        <v>2.86549007725</v>
      </c>
    </row>
    <row r="964" spans="1:21" x14ac:dyDescent="0.25">
      <c r="A964" t="s">
        <v>332</v>
      </c>
      <c r="B964">
        <v>3.1215799999999998</v>
      </c>
      <c r="C964">
        <v>2.5825184440000002</v>
      </c>
      <c r="D964">
        <v>2.889354006</v>
      </c>
      <c r="E964">
        <v>2.7735685860000001</v>
      </c>
      <c r="F964">
        <v>2.7216660579999998</v>
      </c>
      <c r="G964">
        <v>2.7159724860000001</v>
      </c>
      <c r="H964">
        <v>2.80077659667</v>
      </c>
      <c r="I964">
        <v>2.5609032520000001</v>
      </c>
      <c r="J964">
        <v>2.481260689</v>
      </c>
      <c r="K964">
        <v>2.5079497339999999</v>
      </c>
      <c r="L964">
        <v>2.6228097560000001</v>
      </c>
      <c r="M964">
        <v>2.6131861320000001</v>
      </c>
      <c r="N964">
        <v>2.6543577869999999</v>
      </c>
      <c r="O964">
        <v>2.5725935579999999</v>
      </c>
      <c r="P964">
        <v>2.6043990269999999</v>
      </c>
      <c r="Q964">
        <v>2.7514145449999998</v>
      </c>
      <c r="R964">
        <v>2.4664772990000001</v>
      </c>
      <c r="S964">
        <v>2.813196182</v>
      </c>
      <c r="T964">
        <v>2.6815836499999999</v>
      </c>
      <c r="U964">
        <v>2.6108443009200002</v>
      </c>
    </row>
    <row r="965" spans="1:21" x14ac:dyDescent="0.25">
      <c r="A965" t="s">
        <v>567</v>
      </c>
      <c r="B965">
        <v>2.6616399999999998</v>
      </c>
      <c r="C965">
        <v>2.0935228279999998</v>
      </c>
      <c r="D965">
        <v>2.2023514629999998</v>
      </c>
      <c r="E965">
        <v>1.997971637</v>
      </c>
      <c r="F965">
        <v>2.1959837809999998</v>
      </c>
      <c r="G965">
        <v>2.244017795</v>
      </c>
      <c r="H965">
        <v>2.23258125067</v>
      </c>
      <c r="I965">
        <v>2.036909767</v>
      </c>
      <c r="J965">
        <v>2.0289552350000002</v>
      </c>
      <c r="K965">
        <v>1.9730214340000001</v>
      </c>
      <c r="L965">
        <v>2.0434530500000001</v>
      </c>
      <c r="M965">
        <v>1.9834999689999999</v>
      </c>
      <c r="N965">
        <v>1.9629134180000001</v>
      </c>
      <c r="O965">
        <v>1.9983441449999999</v>
      </c>
      <c r="P965">
        <v>1.980302311</v>
      </c>
      <c r="Q965">
        <v>2.0552267560000002</v>
      </c>
      <c r="R965">
        <v>2.195662343</v>
      </c>
      <c r="S965">
        <v>2.1471458349999999</v>
      </c>
      <c r="T965">
        <v>2.110235034</v>
      </c>
      <c r="U965">
        <v>2.0429724414199999</v>
      </c>
    </row>
    <row r="966" spans="1:21" x14ac:dyDescent="0.25">
      <c r="A966" t="s">
        <v>1943</v>
      </c>
      <c r="B966">
        <v>2.5915599999999999</v>
      </c>
      <c r="C966">
        <v>2.3561613050000001</v>
      </c>
      <c r="D966">
        <v>2.1025149390000002</v>
      </c>
      <c r="E966">
        <v>2.5444953350000001</v>
      </c>
      <c r="F966">
        <v>2.132891404</v>
      </c>
      <c r="G966">
        <v>2.0238608419999999</v>
      </c>
      <c r="H966">
        <v>2.29191397083</v>
      </c>
      <c r="I966">
        <v>2.06479349</v>
      </c>
      <c r="J966">
        <v>2.3079526619999999</v>
      </c>
      <c r="K966">
        <v>2.1475682140000001</v>
      </c>
      <c r="L966">
        <v>1.9218212379999999</v>
      </c>
      <c r="M966">
        <v>1.992525584</v>
      </c>
      <c r="N966">
        <v>2.213587543</v>
      </c>
      <c r="O966">
        <v>2.1563679900000001</v>
      </c>
      <c r="P966">
        <v>1.999982363</v>
      </c>
      <c r="Q966">
        <v>2.1461972280000001</v>
      </c>
      <c r="R966">
        <v>2.1053826940000002</v>
      </c>
      <c r="S966">
        <v>2.0657031639999999</v>
      </c>
      <c r="T966">
        <v>2.1233917230000001</v>
      </c>
      <c r="U966">
        <v>2.10377282442</v>
      </c>
    </row>
    <row r="967" spans="1:21" x14ac:dyDescent="0.25">
      <c r="A967" t="s">
        <v>2051</v>
      </c>
      <c r="B967">
        <v>3.2397800000000001</v>
      </c>
      <c r="C967">
        <v>2.811960725</v>
      </c>
      <c r="D967">
        <v>2.9392021420000001</v>
      </c>
      <c r="E967">
        <v>2.9015605990000002</v>
      </c>
      <c r="F967">
        <v>2.630269792</v>
      </c>
      <c r="G967">
        <v>3.1125005780000001</v>
      </c>
      <c r="H967">
        <v>2.9392123059999999</v>
      </c>
      <c r="I967">
        <v>3.0513082979999999</v>
      </c>
      <c r="J967">
        <v>2.765468807</v>
      </c>
      <c r="K967">
        <v>2.5246071969999999</v>
      </c>
      <c r="L967">
        <v>2.815071734</v>
      </c>
      <c r="M967">
        <v>2.815071734</v>
      </c>
      <c r="N967">
        <v>2.6967908349999998</v>
      </c>
      <c r="O967">
        <v>2.6834315150000001</v>
      </c>
      <c r="P967">
        <v>2.6662958919999999</v>
      </c>
      <c r="Q967">
        <v>2.7849635620000002</v>
      </c>
      <c r="R967">
        <v>2.836580901</v>
      </c>
      <c r="S967">
        <v>2.6800941229999999</v>
      </c>
      <c r="T967">
        <v>2.6961059459999999</v>
      </c>
      <c r="U967">
        <v>2.7513158786699998</v>
      </c>
    </row>
    <row r="968" spans="1:21" x14ac:dyDescent="0.25">
      <c r="A968" t="s">
        <v>3062</v>
      </c>
      <c r="B968">
        <v>2.5338099999999999</v>
      </c>
      <c r="C968">
        <v>2.147316344</v>
      </c>
      <c r="D968">
        <v>2.0015864699999999</v>
      </c>
      <c r="E968">
        <v>2.0866795420000002</v>
      </c>
      <c r="F968">
        <v>2.0145440290000001</v>
      </c>
      <c r="G968">
        <v>2.1136143789999999</v>
      </c>
      <c r="H968">
        <v>2.149591794</v>
      </c>
      <c r="I968">
        <v>1.790574753</v>
      </c>
      <c r="J968">
        <v>1.9501862809999999</v>
      </c>
      <c r="K968">
        <v>1.8353081870000001</v>
      </c>
      <c r="L968">
        <v>1.7398673229999999</v>
      </c>
      <c r="M968">
        <v>1.8075939599999999</v>
      </c>
      <c r="N968">
        <v>1.8541079380000001</v>
      </c>
      <c r="O968">
        <v>2.1591539819999999</v>
      </c>
      <c r="P968">
        <v>2.0655870350000001</v>
      </c>
      <c r="Q968">
        <v>2.088946934</v>
      </c>
      <c r="R968">
        <v>2.059480701</v>
      </c>
      <c r="S968">
        <v>1.9908655470000001</v>
      </c>
      <c r="T968">
        <v>2.2022417029999999</v>
      </c>
      <c r="U968">
        <v>1.961992862</v>
      </c>
    </row>
    <row r="969" spans="1:21" x14ac:dyDescent="0.25">
      <c r="A969" t="s">
        <v>2640</v>
      </c>
      <c r="B969">
        <v>3.9497200000000001</v>
      </c>
      <c r="C969">
        <v>3.365710446</v>
      </c>
      <c r="D969">
        <v>3.382375954</v>
      </c>
      <c r="E969">
        <v>3.3554963550000001</v>
      </c>
      <c r="F969">
        <v>3.2898678170000002</v>
      </c>
      <c r="G969">
        <v>3.4691371850000001</v>
      </c>
      <c r="H969">
        <v>3.4687179595000002</v>
      </c>
      <c r="I969">
        <v>3.434112276</v>
      </c>
      <c r="J969">
        <v>3.1848495649999999</v>
      </c>
      <c r="K969">
        <v>3.0693577599999999</v>
      </c>
      <c r="L969">
        <v>3.1782066769999999</v>
      </c>
      <c r="M969">
        <v>3.1782066769999999</v>
      </c>
      <c r="N969">
        <v>3.2369662460000002</v>
      </c>
      <c r="O969">
        <v>3.3762022790000001</v>
      </c>
      <c r="P969">
        <v>3.334320978</v>
      </c>
      <c r="Q969">
        <v>3.4498880999999999</v>
      </c>
      <c r="R969">
        <v>3.3206896650000002</v>
      </c>
      <c r="S969">
        <v>3.2990344230000002</v>
      </c>
      <c r="T969">
        <v>3.3142272689999999</v>
      </c>
      <c r="U969">
        <v>3.2813384929199998</v>
      </c>
    </row>
    <row r="970" spans="1:21" x14ac:dyDescent="0.25">
      <c r="A970" t="s">
        <v>4093</v>
      </c>
      <c r="B970">
        <v>7.1338100000000004</v>
      </c>
      <c r="C970">
        <v>6.7699645249999998</v>
      </c>
      <c r="D970">
        <v>6.7264591469999999</v>
      </c>
      <c r="E970">
        <v>6.9118612600000002</v>
      </c>
      <c r="F970">
        <v>6.8945675250000003</v>
      </c>
      <c r="G970">
        <v>6.4632600589999996</v>
      </c>
      <c r="H970">
        <v>6.8166537526699997</v>
      </c>
      <c r="I970">
        <v>6.5411415939999999</v>
      </c>
      <c r="J970">
        <v>6.8200072809999996</v>
      </c>
      <c r="K970">
        <v>6.7472166339999999</v>
      </c>
      <c r="L970">
        <v>6.8195414750000003</v>
      </c>
      <c r="M970">
        <v>6.6467146850000001</v>
      </c>
      <c r="N970">
        <v>6.590169349</v>
      </c>
      <c r="O970">
        <v>6.4885843640000003</v>
      </c>
      <c r="P970">
        <v>6.43370672</v>
      </c>
      <c r="Q970">
        <v>6.4364377599999996</v>
      </c>
      <c r="R970">
        <v>6.5038905400000004</v>
      </c>
      <c r="S970">
        <v>6.7962830820000004</v>
      </c>
      <c r="T970">
        <v>6.7295652219999997</v>
      </c>
      <c r="U970">
        <v>6.6294382255000004</v>
      </c>
    </row>
    <row r="971" spans="1:21" x14ac:dyDescent="0.25">
      <c r="A971" t="s">
        <v>420</v>
      </c>
      <c r="B971">
        <v>2.90679</v>
      </c>
      <c r="C971">
        <v>2.4213328930000002</v>
      </c>
      <c r="D971">
        <v>2.4252219610000001</v>
      </c>
      <c r="E971">
        <v>2.4738035410000001</v>
      </c>
      <c r="F971">
        <v>2.3761946389999999</v>
      </c>
      <c r="G971">
        <v>2.4179761910000002</v>
      </c>
      <c r="H971">
        <v>2.5035532041700002</v>
      </c>
      <c r="I971">
        <v>2.4399045109999999</v>
      </c>
      <c r="J971">
        <v>2.1494134370000002</v>
      </c>
      <c r="K971">
        <v>2.2692593329999999</v>
      </c>
      <c r="L971">
        <v>2.2202951139999998</v>
      </c>
      <c r="M971">
        <v>2.3155013019999999</v>
      </c>
      <c r="N971">
        <v>2.4124508649999998</v>
      </c>
      <c r="O971">
        <v>2.3288458799999998</v>
      </c>
      <c r="P971">
        <v>2.2442547930000001</v>
      </c>
      <c r="Q971">
        <v>2.4402336980000001</v>
      </c>
      <c r="R971">
        <v>2.273704333</v>
      </c>
      <c r="S971">
        <v>2.3029128700000001</v>
      </c>
      <c r="T971">
        <v>2.4043371680000001</v>
      </c>
      <c r="U971">
        <v>2.3167594419999999</v>
      </c>
    </row>
    <row r="972" spans="1:21" x14ac:dyDescent="0.25">
      <c r="A972" t="s">
        <v>32</v>
      </c>
      <c r="B972">
        <v>2.5338099999999999</v>
      </c>
      <c r="C972">
        <v>2.0880066249999998</v>
      </c>
      <c r="D972">
        <v>2.2546353739999998</v>
      </c>
      <c r="E972">
        <v>2.2012445710000001</v>
      </c>
      <c r="F972">
        <v>2.125390329</v>
      </c>
      <c r="G972">
        <v>2.1852398800000001</v>
      </c>
      <c r="H972">
        <v>2.2313877965</v>
      </c>
      <c r="I972">
        <v>2.0434582209999999</v>
      </c>
      <c r="J972">
        <v>2.0556799460000001</v>
      </c>
      <c r="K972">
        <v>1.9216498319999999</v>
      </c>
      <c r="L972">
        <v>1.9710884909999999</v>
      </c>
      <c r="M972">
        <v>2.0350149659999999</v>
      </c>
      <c r="N972">
        <v>2.088874541</v>
      </c>
      <c r="O972">
        <v>2.0007254269999999</v>
      </c>
      <c r="P972">
        <v>2.0541258689999999</v>
      </c>
      <c r="Q972">
        <v>2.1723534839999998</v>
      </c>
      <c r="R972">
        <v>2.1712713730000002</v>
      </c>
      <c r="S972">
        <v>1.9552534619999999</v>
      </c>
      <c r="T972">
        <v>2.0694299460000001</v>
      </c>
      <c r="U972">
        <v>2.0449104631699999</v>
      </c>
    </row>
    <row r="973" spans="1:21" x14ac:dyDescent="0.25">
      <c r="A973" t="s">
        <v>1206</v>
      </c>
      <c r="B973">
        <v>3.5862599999999998</v>
      </c>
      <c r="C973">
        <v>3.4794650580000002</v>
      </c>
      <c r="D973">
        <v>3.3428594070000002</v>
      </c>
      <c r="E973">
        <v>3.2953761359999998</v>
      </c>
      <c r="F973">
        <v>3.3751164739999999</v>
      </c>
      <c r="G973">
        <v>3.5625503350000001</v>
      </c>
      <c r="H973">
        <v>3.440271235</v>
      </c>
      <c r="I973">
        <v>3.0934716820000001</v>
      </c>
      <c r="J973">
        <v>3.2432581620000001</v>
      </c>
      <c r="K973">
        <v>2.998401855</v>
      </c>
      <c r="L973">
        <v>2.9874893230000001</v>
      </c>
      <c r="M973">
        <v>3.2221786520000002</v>
      </c>
      <c r="N973">
        <v>3.3431237230000002</v>
      </c>
      <c r="O973">
        <v>3.2761930320000001</v>
      </c>
      <c r="P973">
        <v>3.394366604</v>
      </c>
      <c r="Q973">
        <v>3.4165433080000001</v>
      </c>
      <c r="R973">
        <v>3.20998582</v>
      </c>
      <c r="S973">
        <v>3.4072674790000002</v>
      </c>
      <c r="T973">
        <v>3.4600796470000001</v>
      </c>
      <c r="U973">
        <v>3.2543632739200001</v>
      </c>
    </row>
    <row r="974" spans="1:21" x14ac:dyDescent="0.25">
      <c r="A974" t="s">
        <v>505</v>
      </c>
      <c r="B974">
        <v>2.8429500000000001</v>
      </c>
      <c r="C974">
        <v>2.3962969200000002</v>
      </c>
      <c r="D974">
        <v>2.876465026</v>
      </c>
      <c r="E974">
        <v>2.623310359</v>
      </c>
      <c r="F974">
        <v>2.5340479419999999</v>
      </c>
      <c r="G974">
        <v>2.7647246299999999</v>
      </c>
      <c r="H974">
        <v>2.6729658128299998</v>
      </c>
      <c r="I974">
        <v>2.4458009349999998</v>
      </c>
      <c r="J974">
        <v>2.4360210489999998</v>
      </c>
      <c r="K974">
        <v>2.4458009349999998</v>
      </c>
      <c r="L974">
        <v>2.4406409660000001</v>
      </c>
      <c r="M974">
        <v>2.3397208709999999</v>
      </c>
      <c r="N974">
        <v>2.4308610810000002</v>
      </c>
      <c r="O974">
        <v>2.4165387649999999</v>
      </c>
      <c r="P974">
        <v>2.5169413889999999</v>
      </c>
      <c r="Q974">
        <v>2.6023127769999999</v>
      </c>
      <c r="R974">
        <v>2.7461456150000001</v>
      </c>
      <c r="S974">
        <v>2.4657904400000001</v>
      </c>
      <c r="T974">
        <v>2.5594968749999998</v>
      </c>
      <c r="U974">
        <v>2.4871726414999999</v>
      </c>
    </row>
    <row r="975" spans="1:21" x14ac:dyDescent="0.25">
      <c r="A975" t="s">
        <v>1763</v>
      </c>
      <c r="B975">
        <v>2.9134199999999999</v>
      </c>
      <c r="C975">
        <v>2.6819809459999999</v>
      </c>
      <c r="D975">
        <v>2.3457585760000002</v>
      </c>
      <c r="E975">
        <v>2.3400759350000002</v>
      </c>
      <c r="F975">
        <v>2.5154162430000002</v>
      </c>
      <c r="G975">
        <v>2.6889323429999998</v>
      </c>
      <c r="H975">
        <v>2.5809306738300002</v>
      </c>
      <c r="I975">
        <v>2.2476668370000001</v>
      </c>
      <c r="J975">
        <v>2.4285177990000002</v>
      </c>
      <c r="K975">
        <v>2.3160346459999999</v>
      </c>
      <c r="L975">
        <v>2.3452871979999999</v>
      </c>
      <c r="M975">
        <v>2.2535248879999998</v>
      </c>
      <c r="N975">
        <v>2.3452871979999999</v>
      </c>
      <c r="O975">
        <v>2.4304995549999999</v>
      </c>
      <c r="P975">
        <v>2.3694073690000002</v>
      </c>
      <c r="Q975">
        <v>2.4294275970000001</v>
      </c>
      <c r="R975">
        <v>2.582450132</v>
      </c>
      <c r="S975">
        <v>2.4605854680000001</v>
      </c>
      <c r="T975">
        <v>2.5722289219999999</v>
      </c>
      <c r="U975">
        <v>2.3984098007500001</v>
      </c>
    </row>
    <row r="976" spans="1:21" x14ac:dyDescent="0.25">
      <c r="A976" t="s">
        <v>3031</v>
      </c>
      <c r="B976">
        <v>3.67855</v>
      </c>
      <c r="C976">
        <v>3.395558834</v>
      </c>
      <c r="D976">
        <v>3.3418998480000002</v>
      </c>
      <c r="E976">
        <v>3.381342487</v>
      </c>
      <c r="F976">
        <v>3.3762504720000002</v>
      </c>
      <c r="G976">
        <v>3.34887829</v>
      </c>
      <c r="H976">
        <v>3.4204133218299999</v>
      </c>
      <c r="I976">
        <v>3.1922587529999999</v>
      </c>
      <c r="J976">
        <v>3.0068486750000001</v>
      </c>
      <c r="K976">
        <v>2.902190595</v>
      </c>
      <c r="L976">
        <v>3.1651381459999999</v>
      </c>
      <c r="M976">
        <v>3.1206117290000002</v>
      </c>
      <c r="N976">
        <v>3.1651381459999999</v>
      </c>
      <c r="O976">
        <v>3.3494858000000001</v>
      </c>
      <c r="P976">
        <v>3.369219959</v>
      </c>
      <c r="Q976">
        <v>3.4454754900000002</v>
      </c>
      <c r="R976">
        <v>3.361351209</v>
      </c>
      <c r="S976">
        <v>3.321550352</v>
      </c>
      <c r="T976">
        <v>3.472689688</v>
      </c>
      <c r="U976">
        <v>3.2393298785</v>
      </c>
    </row>
    <row r="977" spans="1:21" x14ac:dyDescent="0.25">
      <c r="A977" t="s">
        <v>3798</v>
      </c>
      <c r="B977">
        <v>3.9304899999999998</v>
      </c>
      <c r="C977">
        <v>3.4975553719999999</v>
      </c>
      <c r="D977">
        <v>3.295020842</v>
      </c>
      <c r="E977">
        <v>3.4094854159999999</v>
      </c>
      <c r="F977">
        <v>3.1860147560000001</v>
      </c>
      <c r="G977">
        <v>3.6091149919999999</v>
      </c>
      <c r="H977">
        <v>3.48794689633</v>
      </c>
      <c r="I977">
        <v>3.3170781069999999</v>
      </c>
      <c r="J977">
        <v>3.3170781069999999</v>
      </c>
      <c r="K977">
        <v>3.3170781069999999</v>
      </c>
      <c r="L977">
        <v>3.296207554</v>
      </c>
      <c r="M977">
        <v>3.4510694829999999</v>
      </c>
      <c r="N977">
        <v>3.1529972829999999</v>
      </c>
      <c r="O977">
        <v>3.2218179400000002</v>
      </c>
      <c r="P977">
        <v>3.236638535</v>
      </c>
      <c r="Q977">
        <v>3.1895286889999999</v>
      </c>
      <c r="R977">
        <v>3.407836579</v>
      </c>
      <c r="S977">
        <v>3.3060827279999998</v>
      </c>
      <c r="T977">
        <v>3.4713558569999998</v>
      </c>
      <c r="U977">
        <v>3.30706408075</v>
      </c>
    </row>
    <row r="978" spans="1:21" x14ac:dyDescent="0.25">
      <c r="A978" t="s">
        <v>3293</v>
      </c>
      <c r="B978">
        <v>3.19082</v>
      </c>
      <c r="C978">
        <v>2.7314737660000001</v>
      </c>
      <c r="D978">
        <v>2.8138731589999999</v>
      </c>
      <c r="E978">
        <v>2.7627003810000001</v>
      </c>
      <c r="F978">
        <v>2.7350823549999999</v>
      </c>
      <c r="G978">
        <v>2.8230665469999998</v>
      </c>
      <c r="H978">
        <v>2.8428360346699999</v>
      </c>
      <c r="I978">
        <v>2.6604666240000001</v>
      </c>
      <c r="J978">
        <v>2.7881947170000001</v>
      </c>
      <c r="K978">
        <v>2.434854047</v>
      </c>
      <c r="L978">
        <v>2.4911453940000001</v>
      </c>
      <c r="M978">
        <v>2.4416823760000002</v>
      </c>
      <c r="N978">
        <v>2.6245276180000001</v>
      </c>
      <c r="O978">
        <v>2.6988453159999999</v>
      </c>
      <c r="P978">
        <v>2.6275569760000002</v>
      </c>
      <c r="Q978">
        <v>2.9953069910000001</v>
      </c>
      <c r="R978">
        <v>2.6702990419999999</v>
      </c>
      <c r="S978">
        <v>2.7162402129999998</v>
      </c>
      <c r="T978">
        <v>2.7959500290000001</v>
      </c>
      <c r="U978">
        <v>2.6620891119199999</v>
      </c>
    </row>
    <row r="979" spans="1:21" x14ac:dyDescent="0.25">
      <c r="A979" t="s">
        <v>3384</v>
      </c>
      <c r="B979">
        <v>4.58575</v>
      </c>
      <c r="C979">
        <v>3.9680126250000001</v>
      </c>
      <c r="D979">
        <v>4.3144802860000002</v>
      </c>
      <c r="E979">
        <v>4.1612999979999996</v>
      </c>
      <c r="F979">
        <v>4.1230852650000003</v>
      </c>
      <c r="G979">
        <v>4.1466217519999997</v>
      </c>
      <c r="H979">
        <v>4.2165416543300003</v>
      </c>
      <c r="I979">
        <v>4.1020621029999997</v>
      </c>
      <c r="J979">
        <v>4.0368840400000003</v>
      </c>
      <c r="K979">
        <v>3.828113224</v>
      </c>
      <c r="L979">
        <v>3.8798187300000002</v>
      </c>
      <c r="M979">
        <v>3.8339796079999999</v>
      </c>
      <c r="N979">
        <v>3.9293910300000001</v>
      </c>
      <c r="O979">
        <v>4.0672347970000002</v>
      </c>
      <c r="P979">
        <v>4.0772964969999999</v>
      </c>
      <c r="Q979">
        <v>4.2061257200000002</v>
      </c>
      <c r="R979">
        <v>4.159703446</v>
      </c>
      <c r="S979">
        <v>4.0871013730000003</v>
      </c>
      <c r="T979">
        <v>4.2281821959999997</v>
      </c>
      <c r="U979">
        <v>4.0363243969999996</v>
      </c>
    </row>
    <row r="980" spans="1:21" x14ac:dyDescent="0.25">
      <c r="A980" t="s">
        <v>4145</v>
      </c>
      <c r="B980">
        <v>2.7703899999999999</v>
      </c>
      <c r="C980">
        <v>2.3654067859999999</v>
      </c>
      <c r="D980">
        <v>2.201220723</v>
      </c>
      <c r="E980">
        <v>2.3811257650000002</v>
      </c>
      <c r="F980">
        <v>2.0507517649999998</v>
      </c>
      <c r="G980">
        <v>2.4214765649999999</v>
      </c>
      <c r="H980">
        <v>2.3650619339999999</v>
      </c>
      <c r="I980">
        <v>2.0206143970000001</v>
      </c>
      <c r="J980">
        <v>2.3651648660000002</v>
      </c>
      <c r="K980">
        <v>2.1382970000000001</v>
      </c>
      <c r="L980">
        <v>2.201932937</v>
      </c>
      <c r="M980">
        <v>2.227508448</v>
      </c>
      <c r="N980">
        <v>2.4500348779999999</v>
      </c>
      <c r="O980">
        <v>2.1631526060000001</v>
      </c>
      <c r="P980">
        <v>2.1802670119999998</v>
      </c>
      <c r="Q980">
        <v>2.0647544770000001</v>
      </c>
      <c r="R980">
        <v>2.1847652470000001</v>
      </c>
      <c r="S980">
        <v>2.0553690869999999</v>
      </c>
      <c r="T980">
        <v>2.169639761</v>
      </c>
      <c r="U980">
        <v>2.1851250596699998</v>
      </c>
    </row>
    <row r="981" spans="1:21" x14ac:dyDescent="0.25">
      <c r="A981" t="s">
        <v>1895</v>
      </c>
      <c r="B981">
        <v>3.7377099999999999</v>
      </c>
      <c r="C981">
        <v>3.5688070789999999</v>
      </c>
      <c r="D981">
        <v>3.3262103870000002</v>
      </c>
      <c r="E981">
        <v>3.4043281969999999</v>
      </c>
      <c r="F981">
        <v>3.3791184300000001</v>
      </c>
      <c r="G981">
        <v>3.5734229210000001</v>
      </c>
      <c r="H981">
        <v>3.4982661689999999</v>
      </c>
      <c r="I981">
        <v>3.184801905</v>
      </c>
      <c r="J981">
        <v>3.3610796289999998</v>
      </c>
      <c r="K981">
        <v>3.2016796649999999</v>
      </c>
      <c r="L981">
        <v>3.0310800690000002</v>
      </c>
      <c r="M981">
        <v>3.275901964</v>
      </c>
      <c r="N981">
        <v>3.2627891660000001</v>
      </c>
      <c r="O981">
        <v>3.3699675870000001</v>
      </c>
      <c r="P981">
        <v>3.403455047</v>
      </c>
      <c r="Q981">
        <v>3.450766915</v>
      </c>
      <c r="R981">
        <v>3.2297003910000002</v>
      </c>
      <c r="S981">
        <v>3.4474913069999999</v>
      </c>
      <c r="T981">
        <v>3.6023378510000001</v>
      </c>
      <c r="U981">
        <v>3.3184209579999999</v>
      </c>
    </row>
    <row r="982" spans="1:21" x14ac:dyDescent="0.25">
      <c r="A982" t="s">
        <v>1965</v>
      </c>
      <c r="B982">
        <v>3.6930499999999999</v>
      </c>
      <c r="C982">
        <v>3.4374629739999998</v>
      </c>
      <c r="D982">
        <v>3.805859425</v>
      </c>
      <c r="E982">
        <v>3.8359191949999998</v>
      </c>
      <c r="F982">
        <v>3.57945373</v>
      </c>
      <c r="G982">
        <v>3.4794156919999999</v>
      </c>
      <c r="H982">
        <v>3.638526836</v>
      </c>
      <c r="I982">
        <v>3.489549969</v>
      </c>
      <c r="J982">
        <v>3.4969578609999998</v>
      </c>
      <c r="K982">
        <v>3.1598207679999999</v>
      </c>
      <c r="L982">
        <v>3.3739611429999998</v>
      </c>
      <c r="M982">
        <v>3.4239839129999998</v>
      </c>
      <c r="N982">
        <v>3.3013735419999999</v>
      </c>
      <c r="O982">
        <v>3.6448968399999999</v>
      </c>
      <c r="P982">
        <v>3.3714500489999999</v>
      </c>
      <c r="Q982">
        <v>3.6385217270000001</v>
      </c>
      <c r="R982">
        <v>3.6485665780000001</v>
      </c>
      <c r="S982">
        <v>3.4922055589999998</v>
      </c>
      <c r="T982">
        <v>3.4646464789999998</v>
      </c>
      <c r="U982">
        <v>3.4588278689999998</v>
      </c>
    </row>
    <row r="983" spans="1:21" x14ac:dyDescent="0.25">
      <c r="A983" t="s">
        <v>4078</v>
      </c>
      <c r="B983">
        <v>2.7426900000000001</v>
      </c>
      <c r="C983">
        <v>2.190250909</v>
      </c>
      <c r="D983">
        <v>2.018787927</v>
      </c>
      <c r="E983">
        <v>2.0175287549999998</v>
      </c>
      <c r="F983">
        <v>1.9965860049999999</v>
      </c>
      <c r="G983">
        <v>2.2977723289999998</v>
      </c>
      <c r="H983">
        <v>2.2106026541700001</v>
      </c>
      <c r="I983">
        <v>2.0784003640000002</v>
      </c>
      <c r="J983">
        <v>2.0557566650000001</v>
      </c>
      <c r="K983">
        <v>2.0470312260000001</v>
      </c>
      <c r="L983">
        <v>2.1229561220000002</v>
      </c>
      <c r="M983">
        <v>2.0072535610000002</v>
      </c>
      <c r="N983">
        <v>1.904158572</v>
      </c>
      <c r="O983">
        <v>1.9657626319999999</v>
      </c>
      <c r="P983">
        <v>2.0544214439999999</v>
      </c>
      <c r="Q983">
        <v>2.0246630130000001</v>
      </c>
      <c r="R983">
        <v>1.9786612509999999</v>
      </c>
      <c r="S983">
        <v>2.0283144129999999</v>
      </c>
      <c r="T983">
        <v>2.1110814260000001</v>
      </c>
      <c r="U983">
        <v>2.0315383907500002</v>
      </c>
    </row>
    <row r="984" spans="1:21" x14ac:dyDescent="0.25">
      <c r="A984" t="s">
        <v>3620</v>
      </c>
      <c r="B984">
        <v>9.1171900000000008</v>
      </c>
      <c r="C984">
        <v>8.6589503299999997</v>
      </c>
      <c r="D984">
        <v>8.4422747939999994</v>
      </c>
      <c r="E984">
        <v>8.6188504380000008</v>
      </c>
      <c r="F984">
        <v>8.5412268769999997</v>
      </c>
      <c r="G984">
        <v>8.4972673689999993</v>
      </c>
      <c r="H984">
        <v>8.6459599679999997</v>
      </c>
      <c r="I984">
        <v>8.6653167490000005</v>
      </c>
      <c r="J984">
        <v>8.4338045729999997</v>
      </c>
      <c r="K984">
        <v>8.3574613640000006</v>
      </c>
      <c r="L984">
        <v>8.3705358719999996</v>
      </c>
      <c r="M984">
        <v>8.3662744920000005</v>
      </c>
      <c r="N984">
        <v>8.4432823209999999</v>
      </c>
      <c r="O984">
        <v>8.5473701230000003</v>
      </c>
      <c r="P984">
        <v>8.4282613770000001</v>
      </c>
      <c r="Q984">
        <v>8.5110231850000009</v>
      </c>
      <c r="R984">
        <v>8.3872860800000009</v>
      </c>
      <c r="S984">
        <v>8.4064075660000004</v>
      </c>
      <c r="T984">
        <v>8.6857310390000002</v>
      </c>
      <c r="U984">
        <v>8.4668962284199996</v>
      </c>
    </row>
    <row r="985" spans="1:21" x14ac:dyDescent="0.25">
      <c r="A985" t="s">
        <v>3325</v>
      </c>
      <c r="B985">
        <v>2.75678</v>
      </c>
      <c r="C985">
        <v>2.109303734</v>
      </c>
      <c r="D985">
        <v>2.4478309189999998</v>
      </c>
      <c r="E985">
        <v>2.220825466</v>
      </c>
      <c r="F985">
        <v>2.1323558380000001</v>
      </c>
      <c r="G985">
        <v>2.48136621</v>
      </c>
      <c r="H985">
        <v>2.3580770278299998</v>
      </c>
      <c r="I985">
        <v>2.1185677269999998</v>
      </c>
      <c r="J985">
        <v>2.2224098749999999</v>
      </c>
      <c r="K985">
        <v>2.0925793769999999</v>
      </c>
      <c r="L985">
        <v>2.055006106</v>
      </c>
      <c r="M985">
        <v>2.1008083480000002</v>
      </c>
      <c r="N985">
        <v>2.0583325260000001</v>
      </c>
      <c r="O985">
        <v>2.1088335329999999</v>
      </c>
      <c r="P985">
        <v>2.208934121</v>
      </c>
      <c r="Q985">
        <v>2.2709598610000001</v>
      </c>
      <c r="R985">
        <v>2.3474759619999999</v>
      </c>
      <c r="S985">
        <v>2.2911251880000001</v>
      </c>
      <c r="T985">
        <v>2.2735563650000001</v>
      </c>
      <c r="U985">
        <v>2.1790490824200002</v>
      </c>
    </row>
    <row r="986" spans="1:21" x14ac:dyDescent="0.25">
      <c r="A986" t="s">
        <v>3895</v>
      </c>
      <c r="B986">
        <v>2.65089</v>
      </c>
      <c r="C986">
        <v>2.316785995</v>
      </c>
      <c r="D986">
        <v>2.2687150219999999</v>
      </c>
      <c r="E986">
        <v>2.4245246840000001</v>
      </c>
      <c r="F986">
        <v>2.1763265879999998</v>
      </c>
      <c r="G986">
        <v>2.281844618</v>
      </c>
      <c r="H986">
        <v>2.3531811511699998</v>
      </c>
      <c r="I986">
        <v>2.0789344920000001</v>
      </c>
      <c r="J986">
        <v>1.9476211219999999</v>
      </c>
      <c r="K986">
        <v>2.1231759110000001</v>
      </c>
      <c r="L986">
        <v>2.1358545109999998</v>
      </c>
      <c r="M986">
        <v>1.904292503</v>
      </c>
      <c r="N986">
        <v>2.1358545109999998</v>
      </c>
      <c r="O986">
        <v>2.2444770740000002</v>
      </c>
      <c r="P986">
        <v>2.1153328490000001</v>
      </c>
      <c r="Q986">
        <v>2.508425967</v>
      </c>
      <c r="R986">
        <v>2.319515269</v>
      </c>
      <c r="S986">
        <v>2.2603179400000002</v>
      </c>
      <c r="T986">
        <v>2.3169926809999999</v>
      </c>
      <c r="U986">
        <v>2.1742329025</v>
      </c>
    </row>
    <row r="987" spans="1:21" x14ac:dyDescent="0.25">
      <c r="A987" t="s">
        <v>427</v>
      </c>
      <c r="B987">
        <v>2.7803</v>
      </c>
      <c r="C987">
        <v>2.330807557</v>
      </c>
      <c r="D987">
        <v>2.6667223170000001</v>
      </c>
      <c r="E987">
        <v>2.5256785810000002</v>
      </c>
      <c r="F987">
        <v>2.5575204770000002</v>
      </c>
      <c r="G987">
        <v>2.417812815</v>
      </c>
      <c r="H987">
        <v>2.5464736244999999</v>
      </c>
      <c r="I987">
        <v>2.3040718739999999</v>
      </c>
      <c r="J987">
        <v>2.4194448510000002</v>
      </c>
      <c r="K987">
        <v>2.232478086</v>
      </c>
      <c r="L987">
        <v>2.3130892570000001</v>
      </c>
      <c r="M987">
        <v>2.307758583</v>
      </c>
      <c r="N987">
        <v>2.281726972</v>
      </c>
      <c r="O987">
        <v>2.3561724399999999</v>
      </c>
      <c r="P987">
        <v>2.2780479229999999</v>
      </c>
      <c r="Q987">
        <v>2.44304151</v>
      </c>
      <c r="R987">
        <v>2.3767379819999999</v>
      </c>
      <c r="S987">
        <v>2.4515307759999998</v>
      </c>
      <c r="T987">
        <v>2.6472231150000001</v>
      </c>
      <c r="U987">
        <v>2.3676102807500001</v>
      </c>
    </row>
    <row r="988" spans="1:21" x14ac:dyDescent="0.25">
      <c r="A988" t="s">
        <v>2403</v>
      </c>
      <c r="B988">
        <v>2.51058</v>
      </c>
      <c r="C988">
        <v>1.888594331</v>
      </c>
      <c r="D988">
        <v>1.9712024889999999</v>
      </c>
      <c r="E988">
        <v>1.967994969</v>
      </c>
      <c r="F988">
        <v>1.966332156</v>
      </c>
      <c r="G988">
        <v>1.85503565</v>
      </c>
      <c r="H988">
        <v>2.0266232658300001</v>
      </c>
      <c r="I988">
        <v>1.913983687</v>
      </c>
      <c r="J988">
        <v>1.973297858</v>
      </c>
      <c r="K988">
        <v>1.913983687</v>
      </c>
      <c r="L988">
        <v>1.933839667</v>
      </c>
      <c r="M988">
        <v>1.933839667</v>
      </c>
      <c r="N988">
        <v>1.7852458959999999</v>
      </c>
      <c r="O988">
        <v>1.7967949240000001</v>
      </c>
      <c r="P988">
        <v>1.631202818</v>
      </c>
      <c r="Q988">
        <v>1.8528050330000001</v>
      </c>
      <c r="R988">
        <v>1.8017519420000001</v>
      </c>
      <c r="S988">
        <v>1.8395572570000001</v>
      </c>
      <c r="T988">
        <v>1.7995635759999999</v>
      </c>
      <c r="U988">
        <v>1.8479888343299999</v>
      </c>
    </row>
    <row r="989" spans="1:21" x14ac:dyDescent="0.25">
      <c r="A989" t="s">
        <v>2520</v>
      </c>
      <c r="B989">
        <v>3.76939</v>
      </c>
      <c r="C989">
        <v>3.4916667210000001</v>
      </c>
      <c r="D989">
        <v>3.292059734</v>
      </c>
      <c r="E989">
        <v>3.4006378270000002</v>
      </c>
      <c r="F989">
        <v>3.3040259399999998</v>
      </c>
      <c r="G989">
        <v>3.4806946889999999</v>
      </c>
      <c r="H989">
        <v>3.45641248517</v>
      </c>
      <c r="I989">
        <v>3.4066807620000001</v>
      </c>
      <c r="J989">
        <v>3.302768361</v>
      </c>
      <c r="K989">
        <v>3.1498905599999998</v>
      </c>
      <c r="L989">
        <v>3.0651470650000001</v>
      </c>
      <c r="M989">
        <v>3.3087513089999998</v>
      </c>
      <c r="N989">
        <v>3.3087513089999998</v>
      </c>
      <c r="O989">
        <v>3.1469985729999999</v>
      </c>
      <c r="P989">
        <v>3.101906359</v>
      </c>
      <c r="Q989">
        <v>3.4123335240000001</v>
      </c>
      <c r="R989">
        <v>3.3103832500000001</v>
      </c>
      <c r="S989">
        <v>3.2491360230000002</v>
      </c>
      <c r="T989">
        <v>3.5782091829999998</v>
      </c>
      <c r="U989">
        <v>3.2784130231700002</v>
      </c>
    </row>
    <row r="990" spans="1:21" x14ac:dyDescent="0.25">
      <c r="A990" t="s">
        <v>531</v>
      </c>
      <c r="B990">
        <v>2.7274400000000001</v>
      </c>
      <c r="C990">
        <v>2.426530622</v>
      </c>
      <c r="D990">
        <v>2.2412300780000001</v>
      </c>
      <c r="E990">
        <v>2.3063325880000001</v>
      </c>
      <c r="F990">
        <v>2.371414256</v>
      </c>
      <c r="G990">
        <v>2.3226293240000002</v>
      </c>
      <c r="H990">
        <v>2.3992628113299999</v>
      </c>
      <c r="I990">
        <v>2.381253241</v>
      </c>
      <c r="J990">
        <v>2.127705358</v>
      </c>
      <c r="K990">
        <v>2.1436774509999998</v>
      </c>
      <c r="L990">
        <v>2.0468658569999998</v>
      </c>
      <c r="M990">
        <v>2.1090721060000002</v>
      </c>
      <c r="N990">
        <v>2.159188087</v>
      </c>
      <c r="O990">
        <v>2.2890865499999999</v>
      </c>
      <c r="P990">
        <v>2.2356273610000001</v>
      </c>
      <c r="Q990">
        <v>2.262662256</v>
      </c>
      <c r="R990">
        <v>2.40481715</v>
      </c>
      <c r="S990">
        <v>2.2812019870000002</v>
      </c>
      <c r="T990">
        <v>2.2150570310000002</v>
      </c>
      <c r="U990">
        <v>2.2213512029200002</v>
      </c>
    </row>
    <row r="991" spans="1:21" x14ac:dyDescent="0.25">
      <c r="A991" t="s">
        <v>526</v>
      </c>
      <c r="B991">
        <v>2.7558400000000001</v>
      </c>
      <c r="C991">
        <v>2.28385383</v>
      </c>
      <c r="D991">
        <v>2.1812689860000001</v>
      </c>
      <c r="E991">
        <v>2.2652763189999998</v>
      </c>
      <c r="F991">
        <v>2.1835613729999999</v>
      </c>
      <c r="G991">
        <v>2.240919163</v>
      </c>
      <c r="H991">
        <v>2.3184532784999998</v>
      </c>
      <c r="I991">
        <v>2.0985856780000001</v>
      </c>
      <c r="J991">
        <v>2.127607829</v>
      </c>
      <c r="K991">
        <v>2.1922757169999998</v>
      </c>
      <c r="L991">
        <v>2.020736877</v>
      </c>
      <c r="M991">
        <v>2.131836405</v>
      </c>
      <c r="N991">
        <v>2.2096659430000001</v>
      </c>
      <c r="O991">
        <v>2.0425133579999999</v>
      </c>
      <c r="P991">
        <v>2.1654790990000001</v>
      </c>
      <c r="Q991">
        <v>2.1839843970000001</v>
      </c>
      <c r="R991">
        <v>2.1819595039999999</v>
      </c>
      <c r="S991">
        <v>2.178563509</v>
      </c>
      <c r="T991">
        <v>2.1566238420000001</v>
      </c>
      <c r="U991">
        <v>2.1408193464999998</v>
      </c>
    </row>
    <row r="992" spans="1:21" x14ac:dyDescent="0.25">
      <c r="A992" t="s">
        <v>2038</v>
      </c>
      <c r="B992">
        <v>2.6886100000000002</v>
      </c>
      <c r="C992">
        <v>2.1433141610000002</v>
      </c>
      <c r="D992">
        <v>2.4220171330000002</v>
      </c>
      <c r="E992">
        <v>2.3641059200000001</v>
      </c>
      <c r="F992">
        <v>2.2110847709999999</v>
      </c>
      <c r="G992">
        <v>2.2702622859999999</v>
      </c>
      <c r="H992">
        <v>2.3498990451699999</v>
      </c>
      <c r="I992">
        <v>2.1330125419999999</v>
      </c>
      <c r="J992">
        <v>2.122603743</v>
      </c>
      <c r="K992">
        <v>2.1922356550000002</v>
      </c>
      <c r="L992">
        <v>1.89962736</v>
      </c>
      <c r="M992">
        <v>2.107877158</v>
      </c>
      <c r="N992">
        <v>2.050047422</v>
      </c>
      <c r="O992">
        <v>2.1560670769999999</v>
      </c>
      <c r="P992">
        <v>2.2665337170000002</v>
      </c>
      <c r="Q992">
        <v>2.2847421830000001</v>
      </c>
      <c r="R992">
        <v>2.2723945689999998</v>
      </c>
      <c r="S992">
        <v>2.1880345120000002</v>
      </c>
      <c r="T992">
        <v>2.3970038960000002</v>
      </c>
      <c r="U992">
        <v>2.1725149861699999</v>
      </c>
    </row>
    <row r="993" spans="1:21" x14ac:dyDescent="0.25">
      <c r="A993" t="s">
        <v>2545</v>
      </c>
      <c r="B993">
        <v>4.0295899999999998</v>
      </c>
      <c r="C993">
        <v>3.8907160119999999</v>
      </c>
      <c r="D993">
        <v>3.86369987</v>
      </c>
      <c r="E993">
        <v>3.8359576670000002</v>
      </c>
      <c r="F993">
        <v>3.8443449759999999</v>
      </c>
      <c r="G993">
        <v>3.9698450200000002</v>
      </c>
      <c r="H993">
        <v>3.9056922575000002</v>
      </c>
      <c r="I993">
        <v>3.8319498639999998</v>
      </c>
      <c r="J993">
        <v>3.9441877390000002</v>
      </c>
      <c r="K993">
        <v>3.4027112210000001</v>
      </c>
      <c r="L993">
        <v>3.5936672629999999</v>
      </c>
      <c r="M993">
        <v>3.6385503739999998</v>
      </c>
      <c r="N993">
        <v>3.7423011879999999</v>
      </c>
      <c r="O993">
        <v>3.7301876919999999</v>
      </c>
      <c r="P993">
        <v>3.8166970670000002</v>
      </c>
      <c r="Q993">
        <v>3.9311829029999998</v>
      </c>
      <c r="R993">
        <v>3.8661465210000001</v>
      </c>
      <c r="S993">
        <v>3.4283270890000002</v>
      </c>
      <c r="T993">
        <v>3.8229340519999999</v>
      </c>
      <c r="U993">
        <v>3.7290702477500002</v>
      </c>
    </row>
    <row r="994" spans="1:21" x14ac:dyDescent="0.25">
      <c r="A994" t="s">
        <v>732</v>
      </c>
      <c r="B994">
        <v>3.36687</v>
      </c>
      <c r="C994">
        <v>3.1914802139999998</v>
      </c>
      <c r="D994">
        <v>2.9323558959999998</v>
      </c>
      <c r="E994">
        <v>3.19503965</v>
      </c>
      <c r="F994">
        <v>3.0208526459999998</v>
      </c>
      <c r="G994">
        <v>2.980366922</v>
      </c>
      <c r="H994">
        <v>3.1144942213300002</v>
      </c>
      <c r="I994">
        <v>2.9901897979999998</v>
      </c>
      <c r="J994">
        <v>2.8377997599999998</v>
      </c>
      <c r="K994">
        <v>3.0193946070000002</v>
      </c>
      <c r="L994">
        <v>2.951722358</v>
      </c>
      <c r="M994">
        <v>3.109548647</v>
      </c>
      <c r="N994">
        <v>2.9277131609999998</v>
      </c>
      <c r="O994">
        <v>3.0136538480000001</v>
      </c>
      <c r="P994">
        <v>2.88966404</v>
      </c>
      <c r="Q994">
        <v>3.0210513290000001</v>
      </c>
      <c r="R994">
        <v>2.810432633</v>
      </c>
      <c r="S994">
        <v>2.676421607</v>
      </c>
      <c r="T994">
        <v>3.0111849770000001</v>
      </c>
      <c r="U994">
        <v>2.93823139708</v>
      </c>
    </row>
    <row r="995" spans="1:21" x14ac:dyDescent="0.25">
      <c r="A995" t="s">
        <v>4015</v>
      </c>
      <c r="B995">
        <v>10.556290000000001</v>
      </c>
      <c r="C995">
        <v>10.142614399999999</v>
      </c>
      <c r="D995">
        <v>10.20707011</v>
      </c>
      <c r="E995">
        <v>10.272190910000001</v>
      </c>
      <c r="F995">
        <v>10.149137420000001</v>
      </c>
      <c r="G995">
        <v>10.111402780000001</v>
      </c>
      <c r="H995">
        <v>10.239784269999999</v>
      </c>
      <c r="I995">
        <v>10.06673505</v>
      </c>
      <c r="J995">
        <v>10.16295455</v>
      </c>
      <c r="K995">
        <v>10.333497169999999</v>
      </c>
      <c r="L995">
        <v>9.7450010329999994</v>
      </c>
      <c r="M995">
        <v>9.8378744040000008</v>
      </c>
      <c r="N995">
        <v>9.9654913300000008</v>
      </c>
      <c r="O995">
        <v>10.08698032</v>
      </c>
      <c r="P995">
        <v>10.03034297</v>
      </c>
      <c r="Q995">
        <v>10.081537819999999</v>
      </c>
      <c r="R995">
        <v>10.071091940000001</v>
      </c>
      <c r="S995">
        <v>10.29152627</v>
      </c>
      <c r="T995">
        <v>10.09139289</v>
      </c>
      <c r="U995">
        <v>10.063702145600001</v>
      </c>
    </row>
    <row r="996" spans="1:21" x14ac:dyDescent="0.25">
      <c r="A996" t="s">
        <v>2827</v>
      </c>
      <c r="B996">
        <v>3.11877</v>
      </c>
      <c r="C996">
        <v>2.6825594220000002</v>
      </c>
      <c r="D996">
        <v>2.826366589</v>
      </c>
      <c r="E996">
        <v>2.7446613910000002</v>
      </c>
      <c r="F996">
        <v>2.6190317240000001</v>
      </c>
      <c r="G996">
        <v>2.9184584880000002</v>
      </c>
      <c r="H996">
        <v>2.81830793567</v>
      </c>
      <c r="I996">
        <v>2.8204359669999999</v>
      </c>
      <c r="J996">
        <v>2.8626206359999999</v>
      </c>
      <c r="K996">
        <v>2.4472774130000001</v>
      </c>
      <c r="L996">
        <v>2.5114197869999999</v>
      </c>
      <c r="M996">
        <v>2.5893041569999999</v>
      </c>
      <c r="N996">
        <v>2.7985900720000001</v>
      </c>
      <c r="O996">
        <v>2.546938183</v>
      </c>
      <c r="P996">
        <v>2.4655032729999999</v>
      </c>
      <c r="Q996">
        <v>2.7158301470000001</v>
      </c>
      <c r="R996">
        <v>2.5364492919999999</v>
      </c>
      <c r="S996">
        <v>2.7334802040000001</v>
      </c>
      <c r="T996">
        <v>2.6789021069999999</v>
      </c>
      <c r="U996">
        <v>2.6422292698300001</v>
      </c>
    </row>
    <row r="997" spans="1:21" x14ac:dyDescent="0.25">
      <c r="A997" t="s">
        <v>3899</v>
      </c>
      <c r="B997">
        <v>2.8424900000000002</v>
      </c>
      <c r="C997">
        <v>2.528130692</v>
      </c>
      <c r="D997">
        <v>2.1909060060000001</v>
      </c>
      <c r="E997">
        <v>2.4284283879999999</v>
      </c>
      <c r="F997">
        <v>2.2126732969999998</v>
      </c>
      <c r="G997">
        <v>2.4386995819999999</v>
      </c>
      <c r="H997">
        <v>2.4402213275000002</v>
      </c>
      <c r="I997">
        <v>2.0989493220000002</v>
      </c>
      <c r="J997">
        <v>2.1744093740000001</v>
      </c>
      <c r="K997">
        <v>2.408631352</v>
      </c>
      <c r="L997">
        <v>2.1683966809999999</v>
      </c>
      <c r="M997">
        <v>2.1540783509999999</v>
      </c>
      <c r="N997">
        <v>2.2149750149999998</v>
      </c>
      <c r="O997">
        <v>2.2530226560000002</v>
      </c>
      <c r="P997">
        <v>2.2797057590000001</v>
      </c>
      <c r="Q997">
        <v>2.4267028530000001</v>
      </c>
      <c r="R997">
        <v>2.341291569</v>
      </c>
      <c r="S997">
        <v>2.210886404</v>
      </c>
      <c r="T997">
        <v>2.4421132939999999</v>
      </c>
      <c r="U997">
        <v>2.2644302191699999</v>
      </c>
    </row>
    <row r="998" spans="1:21" x14ac:dyDescent="0.25">
      <c r="A998" t="s">
        <v>2474</v>
      </c>
      <c r="B998">
        <v>5.9751500000000002</v>
      </c>
      <c r="C998">
        <v>5.4448366000000004</v>
      </c>
      <c r="D998">
        <v>5.6472697509999996</v>
      </c>
      <c r="E998">
        <v>5.6363633799999997</v>
      </c>
      <c r="F998">
        <v>5.4416098220000002</v>
      </c>
      <c r="G998">
        <v>5.5672133969999997</v>
      </c>
      <c r="H998">
        <v>5.6187404916699997</v>
      </c>
      <c r="I998">
        <v>5.5095135190000004</v>
      </c>
      <c r="J998">
        <v>5.4947420009999997</v>
      </c>
      <c r="K998">
        <v>5.3942840070000004</v>
      </c>
      <c r="L998">
        <v>5.2142960069999997</v>
      </c>
      <c r="M998">
        <v>5.3173965350000003</v>
      </c>
      <c r="N998">
        <v>5.6587669839999997</v>
      </c>
      <c r="O998">
        <v>5.2933723590000001</v>
      </c>
      <c r="P998">
        <v>5.4333830399999998</v>
      </c>
      <c r="Q998">
        <v>5.5453112009999996</v>
      </c>
      <c r="R998">
        <v>5.5528105639999996</v>
      </c>
      <c r="S998">
        <v>5.5470910050000004</v>
      </c>
      <c r="T998">
        <v>5.3586650310000001</v>
      </c>
      <c r="U998">
        <v>5.4433026877500001</v>
      </c>
    </row>
    <row r="999" spans="1:21" x14ac:dyDescent="0.25">
      <c r="A999" t="s">
        <v>3329</v>
      </c>
      <c r="B999">
        <v>3.9520200000000001</v>
      </c>
      <c r="C999">
        <v>3.6013071330000002</v>
      </c>
      <c r="D999">
        <v>3.4380053660000001</v>
      </c>
      <c r="E999">
        <v>3.5660804169999998</v>
      </c>
      <c r="F999">
        <v>3.3863981879999998</v>
      </c>
      <c r="G999">
        <v>3.6235081340000002</v>
      </c>
      <c r="H999">
        <v>3.5945532063300001</v>
      </c>
      <c r="I999">
        <v>3.678731124</v>
      </c>
      <c r="J999">
        <v>3.5255568149999998</v>
      </c>
      <c r="K999">
        <v>3.1910908099999999</v>
      </c>
      <c r="L999">
        <v>3.3157499869999998</v>
      </c>
      <c r="M999">
        <v>3.2941954899999999</v>
      </c>
      <c r="N999">
        <v>3.3277432720000002</v>
      </c>
      <c r="O999">
        <v>3.509386508</v>
      </c>
      <c r="P999">
        <v>3.3182711010000001</v>
      </c>
      <c r="Q999">
        <v>3.55287913</v>
      </c>
      <c r="R999">
        <v>3.491911956</v>
      </c>
      <c r="S999">
        <v>3.44110753</v>
      </c>
      <c r="T999">
        <v>3.3956172539999998</v>
      </c>
      <c r="U999">
        <v>3.4201867480799999</v>
      </c>
    </row>
    <row r="1000" spans="1:21" x14ac:dyDescent="0.25">
      <c r="A1000" t="s">
        <v>217</v>
      </c>
      <c r="B1000">
        <v>4.0295899999999998</v>
      </c>
      <c r="C1000">
        <v>3.743552867</v>
      </c>
      <c r="D1000">
        <v>3.6637140939999999</v>
      </c>
      <c r="E1000">
        <v>3.722184677</v>
      </c>
      <c r="F1000">
        <v>3.6332440149999998</v>
      </c>
      <c r="G1000">
        <v>3.7664654350000002</v>
      </c>
      <c r="H1000">
        <v>3.7597918479999999</v>
      </c>
      <c r="I1000">
        <v>3.394017399</v>
      </c>
      <c r="J1000">
        <v>3.6931056280000001</v>
      </c>
      <c r="K1000">
        <v>3.4622024159999998</v>
      </c>
      <c r="L1000">
        <v>3.628846663</v>
      </c>
      <c r="M1000">
        <v>3.689473494</v>
      </c>
      <c r="N1000">
        <v>3.4808352839999999</v>
      </c>
      <c r="O1000">
        <v>3.723714014</v>
      </c>
      <c r="P1000">
        <v>3.640901414</v>
      </c>
      <c r="Q1000">
        <v>3.633018699</v>
      </c>
      <c r="R1000">
        <v>3.5422941419999998</v>
      </c>
      <c r="S1000">
        <v>3.4765519409999999</v>
      </c>
      <c r="T1000">
        <v>3.6635680449999999</v>
      </c>
      <c r="U1000">
        <v>3.5857107615800001</v>
      </c>
    </row>
    <row r="1001" spans="1:21" x14ac:dyDescent="0.25">
      <c r="A1001" t="s">
        <v>3085</v>
      </c>
      <c r="B1001">
        <v>2.5725199999999999</v>
      </c>
      <c r="C1001">
        <v>2.4002540040000002</v>
      </c>
      <c r="D1001">
        <v>2.0359177559999999</v>
      </c>
      <c r="E1001">
        <v>2.3142405369999999</v>
      </c>
      <c r="F1001">
        <v>2.1706973600000001</v>
      </c>
      <c r="G1001">
        <v>2.1780033539999999</v>
      </c>
      <c r="H1001">
        <v>2.27860550183</v>
      </c>
      <c r="I1001">
        <v>2.2061422770000001</v>
      </c>
      <c r="J1001">
        <v>2.0743276810000002</v>
      </c>
      <c r="K1001">
        <v>2.0743276810000002</v>
      </c>
      <c r="L1001">
        <v>1.991414759</v>
      </c>
      <c r="M1001">
        <v>2.0284971239999998</v>
      </c>
      <c r="N1001">
        <v>1.7717157560000001</v>
      </c>
      <c r="O1001">
        <v>2.1720691419999998</v>
      </c>
      <c r="P1001">
        <v>2.163883035</v>
      </c>
      <c r="Q1001">
        <v>2.2129890739999998</v>
      </c>
      <c r="R1001">
        <v>2.2018878530000001</v>
      </c>
      <c r="S1001">
        <v>2.297120273</v>
      </c>
      <c r="T1001">
        <v>2.0641131239999999</v>
      </c>
      <c r="U1001">
        <v>2.1048739815799999</v>
      </c>
    </row>
    <row r="1002" spans="1:21" x14ac:dyDescent="0.25">
      <c r="A1002" t="s">
        <v>4133</v>
      </c>
      <c r="B1002">
        <v>3.8267199999999999</v>
      </c>
      <c r="C1002">
        <v>3.4691659019999999</v>
      </c>
      <c r="D1002">
        <v>3.4691659019999999</v>
      </c>
      <c r="E1002">
        <v>3.5490442679999998</v>
      </c>
      <c r="F1002">
        <v>3.4349332700000001</v>
      </c>
      <c r="G1002">
        <v>3.4393706609999999</v>
      </c>
      <c r="H1002">
        <v>3.5314000005000001</v>
      </c>
      <c r="I1002">
        <v>3.6778615559999999</v>
      </c>
      <c r="J1002">
        <v>3.2843050589999998</v>
      </c>
      <c r="K1002">
        <v>3.2709510900000001</v>
      </c>
      <c r="L1002">
        <v>3.0493354159999999</v>
      </c>
      <c r="M1002">
        <v>3.3166887840000001</v>
      </c>
      <c r="N1002">
        <v>3.3707135049999999</v>
      </c>
      <c r="O1002">
        <v>3.2270771379999998</v>
      </c>
      <c r="P1002">
        <v>3.2534492500000001</v>
      </c>
      <c r="Q1002">
        <v>3.3947918119999998</v>
      </c>
      <c r="R1002">
        <v>3.4292925410000001</v>
      </c>
      <c r="S1002">
        <v>3.4120380990000001</v>
      </c>
      <c r="T1002">
        <v>3.6097775589999999</v>
      </c>
      <c r="U1002">
        <v>3.3580234840799998</v>
      </c>
    </row>
    <row r="1003" spans="1:21" x14ac:dyDescent="0.25">
      <c r="A1003" t="s">
        <v>2389</v>
      </c>
      <c r="B1003">
        <v>3.1060500000000002</v>
      </c>
      <c r="C1003">
        <v>2.7303671999999999</v>
      </c>
      <c r="D1003">
        <v>2.4893419959999998</v>
      </c>
      <c r="E1003">
        <v>2.5450162409999999</v>
      </c>
      <c r="F1003">
        <v>2.6246989599999999</v>
      </c>
      <c r="G1003">
        <v>2.6561968249999999</v>
      </c>
      <c r="H1003">
        <v>2.69194520367</v>
      </c>
      <c r="I1003">
        <v>2.6783770429999998</v>
      </c>
      <c r="J1003">
        <v>2.6245373129999998</v>
      </c>
      <c r="K1003">
        <v>2.4892294370000001</v>
      </c>
      <c r="L1003">
        <v>2.4805963800000002</v>
      </c>
      <c r="M1003">
        <v>2.4397087069999999</v>
      </c>
      <c r="N1003">
        <v>2.4397087069999999</v>
      </c>
      <c r="O1003">
        <v>2.3708315120000001</v>
      </c>
      <c r="P1003">
        <v>2.3652597549999999</v>
      </c>
      <c r="Q1003">
        <v>2.5502307599999998</v>
      </c>
      <c r="R1003">
        <v>2.6018273710000002</v>
      </c>
      <c r="S1003">
        <v>2.5288665859999999</v>
      </c>
      <c r="T1003">
        <v>2.657658069</v>
      </c>
      <c r="U1003">
        <v>2.51890263667</v>
      </c>
    </row>
    <row r="1004" spans="1:21" x14ac:dyDescent="0.25">
      <c r="A1004" t="s">
        <v>687</v>
      </c>
      <c r="B1004">
        <v>3.1215799999999998</v>
      </c>
      <c r="C1004">
        <v>2.968542131</v>
      </c>
      <c r="D1004">
        <v>3.016663238</v>
      </c>
      <c r="E1004">
        <v>2.9868068280000002</v>
      </c>
      <c r="F1004">
        <v>3.0459348899999998</v>
      </c>
      <c r="G1004">
        <v>2.9451208150000001</v>
      </c>
      <c r="H1004">
        <v>3.0141079836700002</v>
      </c>
      <c r="I1004">
        <v>2.8170427419999999</v>
      </c>
      <c r="J1004">
        <v>2.6665117079999998</v>
      </c>
      <c r="K1004">
        <v>2.520733603</v>
      </c>
      <c r="L1004">
        <v>2.7704826840000001</v>
      </c>
      <c r="M1004">
        <v>2.7704826840000001</v>
      </c>
      <c r="N1004">
        <v>2.7704826840000001</v>
      </c>
      <c r="O1004">
        <v>3.039409917</v>
      </c>
      <c r="P1004">
        <v>2.9011950359999998</v>
      </c>
      <c r="Q1004">
        <v>2.9244575799999999</v>
      </c>
      <c r="R1004">
        <v>2.9103310439999999</v>
      </c>
      <c r="S1004">
        <v>3.0224945970000001</v>
      </c>
      <c r="T1004">
        <v>2.9818968909999999</v>
      </c>
      <c r="U1004">
        <v>2.84129343083</v>
      </c>
    </row>
    <row r="1005" spans="1:21" x14ac:dyDescent="0.25">
      <c r="A1005" t="s">
        <v>1926</v>
      </c>
      <c r="B1005">
        <v>3.3869199999999999</v>
      </c>
      <c r="C1005">
        <v>2.8035107840000002</v>
      </c>
      <c r="D1005">
        <v>2.9112905109999998</v>
      </c>
      <c r="E1005">
        <v>2.8555223939999999</v>
      </c>
      <c r="F1005">
        <v>2.8315038650000002</v>
      </c>
      <c r="G1005">
        <v>2.879588204</v>
      </c>
      <c r="H1005">
        <v>2.9447226263299999</v>
      </c>
      <c r="I1005">
        <v>2.888555459</v>
      </c>
      <c r="J1005">
        <v>2.8584707630000001</v>
      </c>
      <c r="K1005">
        <v>2.6578307209999998</v>
      </c>
      <c r="L1005">
        <v>2.8011424300000001</v>
      </c>
      <c r="M1005">
        <v>2.7535419299999999</v>
      </c>
      <c r="N1005">
        <v>2.587392581</v>
      </c>
      <c r="O1005">
        <v>2.9254573559999999</v>
      </c>
      <c r="P1005">
        <v>2.7047800249999998</v>
      </c>
      <c r="Q1005">
        <v>2.803237083</v>
      </c>
      <c r="R1005">
        <v>2.730413135</v>
      </c>
      <c r="S1005">
        <v>2.8205582690000002</v>
      </c>
      <c r="T1005">
        <v>2.7321530599999999</v>
      </c>
      <c r="U1005">
        <v>2.7719610676699999</v>
      </c>
    </row>
    <row r="1006" spans="1:21" x14ac:dyDescent="0.25">
      <c r="A1006" t="s">
        <v>2780</v>
      </c>
      <c r="B1006">
        <v>2.5844800000000001</v>
      </c>
      <c r="C1006">
        <v>1.9501419550000001</v>
      </c>
      <c r="D1006">
        <v>1.979627442</v>
      </c>
      <c r="E1006">
        <v>2.0577207180000001</v>
      </c>
      <c r="F1006">
        <v>1.9120427520000001</v>
      </c>
      <c r="G1006">
        <v>1.9163929850000001</v>
      </c>
      <c r="H1006">
        <v>2.0667343086700001</v>
      </c>
      <c r="I1006">
        <v>2.0050553689999999</v>
      </c>
      <c r="J1006">
        <v>1.9304814320000001</v>
      </c>
      <c r="K1006">
        <v>1.8206222940000001</v>
      </c>
      <c r="L1006">
        <v>1.9306690419999999</v>
      </c>
      <c r="M1006">
        <v>1.8945290319999999</v>
      </c>
      <c r="N1006">
        <v>1.93597102</v>
      </c>
      <c r="O1006">
        <v>1.786588026</v>
      </c>
      <c r="P1006">
        <v>1.895864778</v>
      </c>
      <c r="Q1006">
        <v>1.853623652</v>
      </c>
      <c r="R1006">
        <v>1.8963620809999999</v>
      </c>
      <c r="S1006">
        <v>1.8960696290000001</v>
      </c>
      <c r="T1006">
        <v>1.898244745</v>
      </c>
      <c r="U1006">
        <v>1.8953400916700001</v>
      </c>
    </row>
    <row r="1007" spans="1:21" x14ac:dyDescent="0.25">
      <c r="A1007" t="s">
        <v>1856</v>
      </c>
      <c r="B1007">
        <v>4.2761699999999996</v>
      </c>
      <c r="C1007">
        <v>3.8948421139999998</v>
      </c>
      <c r="D1007">
        <v>3.6827423430000001</v>
      </c>
      <c r="E1007">
        <v>3.8332077980000001</v>
      </c>
      <c r="F1007">
        <v>3.7192285479999998</v>
      </c>
      <c r="G1007">
        <v>3.8105673320000002</v>
      </c>
      <c r="H1007">
        <v>3.8694596891700002</v>
      </c>
      <c r="I1007">
        <v>3.688199639</v>
      </c>
      <c r="J1007">
        <v>3.8228199420000002</v>
      </c>
      <c r="K1007">
        <v>3.6567121039999999</v>
      </c>
      <c r="L1007">
        <v>3.6937785010000002</v>
      </c>
      <c r="M1007">
        <v>3.7233501549999999</v>
      </c>
      <c r="N1007">
        <v>3.5475330299999999</v>
      </c>
      <c r="O1007">
        <v>3.5946272810000002</v>
      </c>
      <c r="P1007">
        <v>3.6266730909999998</v>
      </c>
      <c r="Q1007">
        <v>3.8485533059999999</v>
      </c>
      <c r="R1007">
        <v>3.6803929950000001</v>
      </c>
      <c r="S1007">
        <v>3.6400112529999999</v>
      </c>
      <c r="T1007">
        <v>3.8579794299999999</v>
      </c>
      <c r="U1007">
        <v>3.6983858939199998</v>
      </c>
    </row>
    <row r="1008" spans="1:21" x14ac:dyDescent="0.25">
      <c r="A1008" t="s">
        <v>408</v>
      </c>
      <c r="B1008">
        <v>4.0592499999999996</v>
      </c>
      <c r="C1008">
        <v>3.822738422</v>
      </c>
      <c r="D1008">
        <v>4.0481368179999997</v>
      </c>
      <c r="E1008">
        <v>4.0461169640000003</v>
      </c>
      <c r="F1008">
        <v>3.8837743109999998</v>
      </c>
      <c r="G1008">
        <v>3.8979113559999998</v>
      </c>
      <c r="H1008">
        <v>3.9596546451700001</v>
      </c>
      <c r="I1008">
        <v>3.8387675269999999</v>
      </c>
      <c r="J1008">
        <v>3.8387675269999999</v>
      </c>
      <c r="K1008">
        <v>3.6479328049999999</v>
      </c>
      <c r="L1008">
        <v>3.4771189690000002</v>
      </c>
      <c r="M1008">
        <v>3.827509445</v>
      </c>
      <c r="N1008">
        <v>3.827509445</v>
      </c>
      <c r="O1008">
        <v>3.707132316</v>
      </c>
      <c r="P1008">
        <v>3.9165016490000002</v>
      </c>
      <c r="Q1008">
        <v>3.8835186670000001</v>
      </c>
      <c r="R1008">
        <v>3.7222622740000002</v>
      </c>
      <c r="S1008">
        <v>3.8268017329999999</v>
      </c>
      <c r="T1008">
        <v>3.9549686240000002</v>
      </c>
      <c r="U1008">
        <v>3.7890659150800001</v>
      </c>
    </row>
    <row r="1009" spans="1:21" x14ac:dyDescent="0.25">
      <c r="A1009" t="s">
        <v>1814</v>
      </c>
      <c r="B1009">
        <v>3.57403</v>
      </c>
      <c r="C1009">
        <v>3.2858509599999999</v>
      </c>
      <c r="D1009">
        <v>3.4215993180000002</v>
      </c>
      <c r="E1009">
        <v>3.3115276439999999</v>
      </c>
      <c r="F1009">
        <v>3.2706149039999999</v>
      </c>
      <c r="G1009">
        <v>3.4925322589999999</v>
      </c>
      <c r="H1009">
        <v>3.3926925141700002</v>
      </c>
      <c r="I1009">
        <v>3.44970219</v>
      </c>
      <c r="J1009">
        <v>3.2505572260000002</v>
      </c>
      <c r="K1009">
        <v>3.0230710009999999</v>
      </c>
      <c r="L1009">
        <v>2.9304960740000001</v>
      </c>
      <c r="M1009">
        <v>3.2413571710000002</v>
      </c>
      <c r="N1009">
        <v>3.2413571710000002</v>
      </c>
      <c r="O1009">
        <v>3.0986838890000001</v>
      </c>
      <c r="P1009">
        <v>3.1204420270000002</v>
      </c>
      <c r="Q1009">
        <v>3.382498891</v>
      </c>
      <c r="R1009">
        <v>3.319759323</v>
      </c>
      <c r="S1009">
        <v>3.3418208819999999</v>
      </c>
      <c r="T1009">
        <v>3.2692546020000002</v>
      </c>
      <c r="U1009">
        <v>3.22241670392</v>
      </c>
    </row>
    <row r="1010" spans="1:21" x14ac:dyDescent="0.25">
      <c r="A1010" t="s">
        <v>1539</v>
      </c>
      <c r="B1010">
        <v>6.6481399999999997</v>
      </c>
      <c r="C1010">
        <v>6.2032999420000001</v>
      </c>
      <c r="D1010">
        <v>6.2183817079999999</v>
      </c>
      <c r="E1010">
        <v>6.1548525270000001</v>
      </c>
      <c r="F1010">
        <v>6.2040268669999996</v>
      </c>
      <c r="G1010">
        <v>6.2700922759999997</v>
      </c>
      <c r="H1010">
        <v>6.2831322199999997</v>
      </c>
      <c r="I1010">
        <v>6.3128334549999998</v>
      </c>
      <c r="J1010">
        <v>6.2310679230000003</v>
      </c>
      <c r="K1010">
        <v>6.0428110979999996</v>
      </c>
      <c r="L1010">
        <v>5.9401471189999997</v>
      </c>
      <c r="M1010">
        <v>6.0287809179999998</v>
      </c>
      <c r="N1010">
        <v>6.1298344379999996</v>
      </c>
      <c r="O1010">
        <v>6.1363503140000004</v>
      </c>
      <c r="P1010">
        <v>6.1539908160000003</v>
      </c>
      <c r="Q1010">
        <v>6.1167305399999998</v>
      </c>
      <c r="R1010">
        <v>6.2511362669999997</v>
      </c>
      <c r="S1010">
        <v>5.9495567080000002</v>
      </c>
      <c r="T1010">
        <v>6.0745486949999998</v>
      </c>
      <c r="U1010">
        <v>6.1139823575800003</v>
      </c>
    </row>
    <row r="1011" spans="1:21" x14ac:dyDescent="0.25">
      <c r="A1011" t="s">
        <v>2635</v>
      </c>
      <c r="B1011">
        <v>2.6334200000000001</v>
      </c>
      <c r="C1011">
        <v>2.1848802470000002</v>
      </c>
      <c r="D1011">
        <v>2.218636177</v>
      </c>
      <c r="E1011">
        <v>2.3624042269999999</v>
      </c>
      <c r="F1011">
        <v>2.1539784129999999</v>
      </c>
      <c r="G1011">
        <v>2.0905690259999998</v>
      </c>
      <c r="H1011">
        <v>2.27398134833</v>
      </c>
      <c r="I1011">
        <v>2.0475592759999999</v>
      </c>
      <c r="J1011">
        <v>2.2688151809999999</v>
      </c>
      <c r="K1011">
        <v>2.2237701790000002</v>
      </c>
      <c r="L1011">
        <v>2.2091568810000002</v>
      </c>
      <c r="M1011">
        <v>2.2158338780000002</v>
      </c>
      <c r="N1011">
        <v>2.2158338780000002</v>
      </c>
      <c r="O1011">
        <v>1.8935320419999999</v>
      </c>
      <c r="P1011">
        <v>1.9413736960000001</v>
      </c>
      <c r="Q1011">
        <v>2.040595927</v>
      </c>
      <c r="R1011">
        <v>2.0900557040000001</v>
      </c>
      <c r="S1011">
        <v>2.0463442650000001</v>
      </c>
      <c r="T1011">
        <v>2.066421697</v>
      </c>
      <c r="U1011">
        <v>2.1049410503299999</v>
      </c>
    </row>
    <row r="1012" spans="1:21" x14ac:dyDescent="0.25">
      <c r="A1012" t="s">
        <v>4010</v>
      </c>
      <c r="B1012">
        <v>3.0342600000000002</v>
      </c>
      <c r="C1012">
        <v>2.4734838240000001</v>
      </c>
      <c r="D1012">
        <v>2.7012114650000001</v>
      </c>
      <c r="E1012">
        <v>2.7278905569999998</v>
      </c>
      <c r="F1012">
        <v>2.4992710960000002</v>
      </c>
      <c r="G1012">
        <v>2.5422338390000001</v>
      </c>
      <c r="H1012">
        <v>2.6630584635000001</v>
      </c>
      <c r="I1012">
        <v>2.593813935</v>
      </c>
      <c r="J1012">
        <v>2.4741580500000002</v>
      </c>
      <c r="K1012">
        <v>2.2372159479999998</v>
      </c>
      <c r="L1012">
        <v>2.313789216</v>
      </c>
      <c r="M1012">
        <v>2.5869781669999998</v>
      </c>
      <c r="N1012">
        <v>2.4784605499999999</v>
      </c>
      <c r="O1012">
        <v>2.5631739260000002</v>
      </c>
      <c r="P1012">
        <v>2.348899582</v>
      </c>
      <c r="Q1012">
        <v>2.560891984</v>
      </c>
      <c r="R1012">
        <v>2.5471466729999999</v>
      </c>
      <c r="S1012">
        <v>2.6437039320000002</v>
      </c>
      <c r="T1012">
        <v>2.5805148870000001</v>
      </c>
      <c r="U1012">
        <v>2.4940622375000001</v>
      </c>
    </row>
    <row r="1013" spans="1:21" x14ac:dyDescent="0.25">
      <c r="A1013" t="s">
        <v>444</v>
      </c>
      <c r="B1013">
        <v>3.5586500000000001</v>
      </c>
      <c r="C1013">
        <v>3.4978515950000002</v>
      </c>
      <c r="D1013">
        <v>3.3036836159999998</v>
      </c>
      <c r="E1013">
        <v>3.4133709699999999</v>
      </c>
      <c r="F1013">
        <v>3.309411254</v>
      </c>
      <c r="G1013">
        <v>3.4864171580000001</v>
      </c>
      <c r="H1013">
        <v>3.4282307654999999</v>
      </c>
      <c r="I1013">
        <v>3.3067610639999998</v>
      </c>
      <c r="J1013">
        <v>3.3067610639999998</v>
      </c>
      <c r="K1013">
        <v>3.1031156900000001</v>
      </c>
      <c r="L1013">
        <v>3.1725213540000001</v>
      </c>
      <c r="M1013">
        <v>3.3036008369999998</v>
      </c>
      <c r="N1013">
        <v>3.3136656269999998</v>
      </c>
      <c r="O1013">
        <v>2.9437043549999999</v>
      </c>
      <c r="P1013">
        <v>3.2780759179999999</v>
      </c>
      <c r="Q1013">
        <v>3.2495091089999999</v>
      </c>
      <c r="R1013">
        <v>3.4257333019999998</v>
      </c>
      <c r="S1013">
        <v>3.3290213419999999</v>
      </c>
      <c r="T1013">
        <v>3.378744738</v>
      </c>
      <c r="U1013">
        <v>3.2592678666700001</v>
      </c>
    </row>
    <row r="1014" spans="1:21" x14ac:dyDescent="0.25">
      <c r="A1014" t="s">
        <v>3000</v>
      </c>
      <c r="B1014">
        <v>3.3568099999999998</v>
      </c>
      <c r="C1014">
        <v>2.906633888</v>
      </c>
      <c r="D1014">
        <v>2.9090249529999999</v>
      </c>
      <c r="E1014">
        <v>3.0061057469999999</v>
      </c>
      <c r="F1014">
        <v>2.6953717250000002</v>
      </c>
      <c r="G1014">
        <v>3.029506568</v>
      </c>
      <c r="H1014">
        <v>2.9839088134999998</v>
      </c>
      <c r="I1014">
        <v>2.7845984029999999</v>
      </c>
      <c r="J1014">
        <v>2.8928596290000002</v>
      </c>
      <c r="K1014">
        <v>2.8373252299999998</v>
      </c>
      <c r="L1014">
        <v>2.7543066340000002</v>
      </c>
      <c r="M1014">
        <v>2.9053910520000001</v>
      </c>
      <c r="N1014">
        <v>2.8400455760000001</v>
      </c>
      <c r="O1014">
        <v>2.735997389</v>
      </c>
      <c r="P1014">
        <v>2.5941654810000001</v>
      </c>
      <c r="Q1014">
        <v>2.9446511700000002</v>
      </c>
      <c r="R1014">
        <v>2.6693301680000001</v>
      </c>
      <c r="S1014">
        <v>2.9173958579999999</v>
      </c>
      <c r="T1014">
        <v>2.9038480139999998</v>
      </c>
      <c r="U1014">
        <v>2.81499288367</v>
      </c>
    </row>
    <row r="1015" spans="1:21" x14ac:dyDescent="0.25">
      <c r="A1015" t="s">
        <v>1807</v>
      </c>
      <c r="B1015">
        <v>2.9723299999999999</v>
      </c>
      <c r="C1015">
        <v>2.8779729559999998</v>
      </c>
      <c r="D1015">
        <v>2.721260955</v>
      </c>
      <c r="E1015">
        <v>2.7385161039999999</v>
      </c>
      <c r="F1015">
        <v>2.6669388330000001</v>
      </c>
      <c r="G1015">
        <v>3.006726462</v>
      </c>
      <c r="H1015">
        <v>2.8306242183300001</v>
      </c>
      <c r="I1015">
        <v>2.590916955</v>
      </c>
      <c r="J1015">
        <v>2.590916955</v>
      </c>
      <c r="K1015">
        <v>2.590916955</v>
      </c>
      <c r="L1015">
        <v>2.6080713050000002</v>
      </c>
      <c r="M1015">
        <v>2.6080713050000002</v>
      </c>
      <c r="N1015">
        <v>2.4559382570000001</v>
      </c>
      <c r="O1015">
        <v>2.6238366649999998</v>
      </c>
      <c r="P1015">
        <v>2.5806467149999999</v>
      </c>
      <c r="Q1015">
        <v>2.8755580190000001</v>
      </c>
      <c r="R1015">
        <v>2.8081703290000002</v>
      </c>
      <c r="S1015">
        <v>2.6573078570000002</v>
      </c>
      <c r="T1015">
        <v>2.9544932130000001</v>
      </c>
      <c r="U1015">
        <v>2.6620703775000001</v>
      </c>
    </row>
    <row r="1016" spans="1:21" x14ac:dyDescent="0.25">
      <c r="A1016" t="s">
        <v>2570</v>
      </c>
      <c r="B1016">
        <v>3.2778299999999998</v>
      </c>
      <c r="C1016">
        <v>2.858914087</v>
      </c>
      <c r="D1016">
        <v>2.7549163339999998</v>
      </c>
      <c r="E1016">
        <v>2.8239139889999998</v>
      </c>
      <c r="F1016">
        <v>2.896717282</v>
      </c>
      <c r="G1016">
        <v>2.7032938689999999</v>
      </c>
      <c r="H1016">
        <v>2.88593092683</v>
      </c>
      <c r="I1016">
        <v>2.7597871</v>
      </c>
      <c r="J1016">
        <v>2.7137241080000001</v>
      </c>
      <c r="K1016">
        <v>2.5795944240000002</v>
      </c>
      <c r="L1016">
        <v>2.8506041839999998</v>
      </c>
      <c r="M1016">
        <v>2.6786498760000002</v>
      </c>
      <c r="N1016">
        <v>2.793321572</v>
      </c>
      <c r="O1016">
        <v>2.6676235560000001</v>
      </c>
      <c r="P1016">
        <v>2.5090021</v>
      </c>
      <c r="Q1016">
        <v>2.8323394849999999</v>
      </c>
      <c r="R1016">
        <v>2.6929552330000002</v>
      </c>
      <c r="S1016">
        <v>2.6466946259999999</v>
      </c>
      <c r="T1016">
        <v>2.8925252819999998</v>
      </c>
      <c r="U1016">
        <v>2.7180684621700002</v>
      </c>
    </row>
    <row r="1017" spans="1:21" x14ac:dyDescent="0.25">
      <c r="A1017" t="s">
        <v>1760</v>
      </c>
      <c r="B1017">
        <v>2.5933999999999999</v>
      </c>
      <c r="C1017">
        <v>2.0460976450000001</v>
      </c>
      <c r="D1017">
        <v>2.2409802619999999</v>
      </c>
      <c r="E1017">
        <v>2.1319718160000001</v>
      </c>
      <c r="F1017">
        <v>2.1671507820000002</v>
      </c>
      <c r="G1017">
        <v>2.1326290430000001</v>
      </c>
      <c r="H1017">
        <v>2.2187049246699999</v>
      </c>
      <c r="I1017">
        <v>1.9354761119999999</v>
      </c>
      <c r="J1017">
        <v>2.0159436849999999</v>
      </c>
      <c r="K1017">
        <v>2.1248470629999998</v>
      </c>
      <c r="L1017">
        <v>2.0147043409999998</v>
      </c>
      <c r="M1017">
        <v>2.0568781789999999</v>
      </c>
      <c r="N1017">
        <v>2.0147043409999998</v>
      </c>
      <c r="O1017">
        <v>2.0120452129999999</v>
      </c>
      <c r="P1017">
        <v>1.874312814</v>
      </c>
      <c r="Q1017">
        <v>2.2255836150000001</v>
      </c>
      <c r="R1017">
        <v>1.992518134</v>
      </c>
      <c r="S1017">
        <v>2.2265862470000002</v>
      </c>
      <c r="T1017">
        <v>2.13052726</v>
      </c>
      <c r="U1017">
        <v>2.05201058367</v>
      </c>
    </row>
    <row r="1018" spans="1:21" x14ac:dyDescent="0.25">
      <c r="A1018" t="s">
        <v>1504</v>
      </c>
      <c r="B1018">
        <v>2.90679</v>
      </c>
      <c r="C1018">
        <v>2.352225233</v>
      </c>
      <c r="D1018">
        <v>2.4224925119999998</v>
      </c>
      <c r="E1018">
        <v>2.4016194350000002</v>
      </c>
      <c r="F1018">
        <v>2.3321063139999998</v>
      </c>
      <c r="G1018">
        <v>2.4250084119999999</v>
      </c>
      <c r="H1018">
        <v>2.4733736510000002</v>
      </c>
      <c r="I1018">
        <v>2.2565988749999999</v>
      </c>
      <c r="J1018">
        <v>2.2939365669999998</v>
      </c>
      <c r="K1018">
        <v>2.1655111759999999</v>
      </c>
      <c r="L1018">
        <v>2.3455634179999998</v>
      </c>
      <c r="M1018">
        <v>2.2617832</v>
      </c>
      <c r="N1018">
        <v>2.2764899999999999</v>
      </c>
      <c r="O1018">
        <v>2.2313703110000001</v>
      </c>
      <c r="P1018">
        <v>2.2818008860000001</v>
      </c>
      <c r="Q1018">
        <v>2.3938029649999999</v>
      </c>
      <c r="R1018">
        <v>2.4372785609999998</v>
      </c>
      <c r="S1018">
        <v>2.3613755329999999</v>
      </c>
      <c r="T1018">
        <v>2.381600068</v>
      </c>
      <c r="U1018">
        <v>2.3072592966699998</v>
      </c>
    </row>
    <row r="1019" spans="1:21" x14ac:dyDescent="0.25">
      <c r="A1019" t="s">
        <v>4119</v>
      </c>
      <c r="B1019">
        <v>3.0681799999999999</v>
      </c>
      <c r="C1019">
        <v>3.067723634</v>
      </c>
      <c r="D1019">
        <v>2.932455949</v>
      </c>
      <c r="E1019">
        <v>3.0775806889999999</v>
      </c>
      <c r="F1019">
        <v>2.9840862069999998</v>
      </c>
      <c r="G1019">
        <v>2.949942112</v>
      </c>
      <c r="H1019">
        <v>3.0133280985000002</v>
      </c>
      <c r="I1019">
        <v>2.9171482100000001</v>
      </c>
      <c r="J1019">
        <v>2.7869440750000001</v>
      </c>
      <c r="K1019">
        <v>2.5255270890000001</v>
      </c>
      <c r="L1019">
        <v>2.6844092609999999</v>
      </c>
      <c r="M1019">
        <v>2.7758427860000001</v>
      </c>
      <c r="N1019">
        <v>2.638827327</v>
      </c>
      <c r="O1019">
        <v>2.940666319</v>
      </c>
      <c r="P1019">
        <v>2.780406175</v>
      </c>
      <c r="Q1019">
        <v>3.0782765140000001</v>
      </c>
      <c r="R1019">
        <v>2.8940298869999999</v>
      </c>
      <c r="S1019">
        <v>3.0148640819999999</v>
      </c>
      <c r="T1019">
        <v>3.1359050389999998</v>
      </c>
      <c r="U1019">
        <v>2.8477372303299999</v>
      </c>
    </row>
    <row r="1020" spans="1:21" x14ac:dyDescent="0.25">
      <c r="A1020" t="s">
        <v>3278</v>
      </c>
      <c r="B1020">
        <v>2.91412</v>
      </c>
      <c r="C1020">
        <v>2.2892662110000002</v>
      </c>
      <c r="D1020">
        <v>2.4756607320000001</v>
      </c>
      <c r="E1020">
        <v>2.455040849</v>
      </c>
      <c r="F1020">
        <v>2.4214714380000002</v>
      </c>
      <c r="G1020">
        <v>2.2769646059999999</v>
      </c>
      <c r="H1020">
        <v>2.4720873060000002</v>
      </c>
      <c r="I1020">
        <v>2.3136955339999998</v>
      </c>
      <c r="J1020">
        <v>2.3834691669999999</v>
      </c>
      <c r="K1020">
        <v>2.250925713</v>
      </c>
      <c r="L1020">
        <v>2.272796327</v>
      </c>
      <c r="M1020">
        <v>2.4976377599999999</v>
      </c>
      <c r="N1020">
        <v>2.272796327</v>
      </c>
      <c r="O1020">
        <v>2.2622576699999999</v>
      </c>
      <c r="P1020">
        <v>2.1502982519999998</v>
      </c>
      <c r="Q1020">
        <v>2.3976309699999998</v>
      </c>
      <c r="R1020">
        <v>2.2202700110000002</v>
      </c>
      <c r="S1020">
        <v>2.3443737119999999</v>
      </c>
      <c r="T1020">
        <v>2.3175531700000001</v>
      </c>
      <c r="U1020">
        <v>2.3069753844199998</v>
      </c>
    </row>
    <row r="1021" spans="1:21" x14ac:dyDescent="0.25">
      <c r="A1021" t="s">
        <v>196</v>
      </c>
      <c r="B1021">
        <v>2.8489300000000002</v>
      </c>
      <c r="C1021">
        <v>2.4578700960000002</v>
      </c>
      <c r="D1021">
        <v>2.5825946790000001</v>
      </c>
      <c r="E1021">
        <v>2.5533764099999998</v>
      </c>
      <c r="F1021">
        <v>2.475640378</v>
      </c>
      <c r="G1021">
        <v>2.5355955780000001</v>
      </c>
      <c r="H1021">
        <v>2.57566785683</v>
      </c>
      <c r="I1021">
        <v>2.2139462509999999</v>
      </c>
      <c r="J1021">
        <v>2.4076696800000001</v>
      </c>
      <c r="K1021">
        <v>2.4682462319999998</v>
      </c>
      <c r="L1021">
        <v>2.461737388</v>
      </c>
      <c r="M1021">
        <v>2.461737388</v>
      </c>
      <c r="N1021">
        <v>2.461737388</v>
      </c>
      <c r="O1021">
        <v>2.252734496</v>
      </c>
      <c r="P1021">
        <v>2.5608039310000001</v>
      </c>
      <c r="Q1021">
        <v>2.4233239389999999</v>
      </c>
      <c r="R1021">
        <v>2.4231444880000002</v>
      </c>
      <c r="S1021">
        <v>2.4379587859999998</v>
      </c>
      <c r="T1021">
        <v>2.3691590919999999</v>
      </c>
      <c r="U1021">
        <v>2.41184992158</v>
      </c>
    </row>
    <row r="1022" spans="1:21" x14ac:dyDescent="0.25">
      <c r="A1022" t="s">
        <v>2344</v>
      </c>
      <c r="B1022">
        <v>3.7079</v>
      </c>
      <c r="C1022">
        <v>3.373674522</v>
      </c>
      <c r="D1022">
        <v>3.256297091</v>
      </c>
      <c r="E1022">
        <v>3.4026819490000002</v>
      </c>
      <c r="F1022">
        <v>3.3421199920000002</v>
      </c>
      <c r="G1022">
        <v>3.1980084280000001</v>
      </c>
      <c r="H1022">
        <v>3.38011366367</v>
      </c>
      <c r="I1022">
        <v>3.4486154980000001</v>
      </c>
      <c r="J1022">
        <v>3.3450326260000001</v>
      </c>
      <c r="K1022">
        <v>3.1878792969999998</v>
      </c>
      <c r="L1022">
        <v>3.2511368350000001</v>
      </c>
      <c r="M1022">
        <v>3.1244837520000002</v>
      </c>
      <c r="N1022">
        <v>3.2511368350000001</v>
      </c>
      <c r="O1022">
        <v>3.0410582750000001</v>
      </c>
      <c r="P1022">
        <v>2.9926183000000002</v>
      </c>
      <c r="Q1022">
        <v>3.2023937939999998</v>
      </c>
      <c r="R1022">
        <v>3.2229663739999999</v>
      </c>
      <c r="S1022">
        <v>3.26596872</v>
      </c>
      <c r="T1022">
        <v>3.2646452749999999</v>
      </c>
      <c r="U1022">
        <v>3.2164946317499998</v>
      </c>
    </row>
    <row r="1023" spans="1:21" x14ac:dyDescent="0.25">
      <c r="A1023" t="s">
        <v>3211</v>
      </c>
      <c r="B1023">
        <v>3.05423</v>
      </c>
      <c r="C1023">
        <v>2.7996520199999999</v>
      </c>
      <c r="D1023">
        <v>2.5416919070000001</v>
      </c>
      <c r="E1023">
        <v>2.5891654260000001</v>
      </c>
      <c r="F1023">
        <v>2.7923999839999998</v>
      </c>
      <c r="G1023">
        <v>2.6348551929999999</v>
      </c>
      <c r="H1023">
        <v>2.7353324216699999</v>
      </c>
      <c r="I1023">
        <v>2.6102517129999998</v>
      </c>
      <c r="J1023">
        <v>2.4993774819999999</v>
      </c>
      <c r="K1023">
        <v>2.4551666970000001</v>
      </c>
      <c r="L1023">
        <v>2.3961815199999998</v>
      </c>
      <c r="M1023">
        <v>2.5725336959999998</v>
      </c>
      <c r="N1023">
        <v>2.5180006750000001</v>
      </c>
      <c r="O1023">
        <v>2.5466067689999998</v>
      </c>
      <c r="P1023">
        <v>2.4593881240000002</v>
      </c>
      <c r="Q1023">
        <v>2.7755357090000001</v>
      </c>
      <c r="R1023">
        <v>2.6332894320000002</v>
      </c>
      <c r="S1023">
        <v>2.8122343540000001</v>
      </c>
      <c r="T1023">
        <v>2.5898668159999998</v>
      </c>
      <c r="U1023">
        <v>2.5723694155799999</v>
      </c>
    </row>
    <row r="1024" spans="1:21" x14ac:dyDescent="0.25">
      <c r="A1024" t="s">
        <v>2461</v>
      </c>
      <c r="B1024">
        <v>2.59823</v>
      </c>
      <c r="C1024">
        <v>1.9776476329999999</v>
      </c>
      <c r="D1024">
        <v>2.075191094</v>
      </c>
      <c r="E1024">
        <v>2.085193608</v>
      </c>
      <c r="F1024">
        <v>2.0496012879999999</v>
      </c>
      <c r="G1024">
        <v>1.937609433</v>
      </c>
      <c r="H1024">
        <v>2.1205788426700001</v>
      </c>
      <c r="I1024">
        <v>1.845676377</v>
      </c>
      <c r="J1024">
        <v>2.0050769640000001</v>
      </c>
      <c r="K1024">
        <v>1.946594749</v>
      </c>
      <c r="L1024">
        <v>1.9124195989999999</v>
      </c>
      <c r="M1024">
        <v>1.9835364090000001</v>
      </c>
      <c r="N1024">
        <v>1.9916020809999999</v>
      </c>
      <c r="O1024">
        <v>1.960324663</v>
      </c>
      <c r="P1024">
        <v>1.881180447</v>
      </c>
      <c r="Q1024">
        <v>2.018069219</v>
      </c>
      <c r="R1024">
        <v>1.9861197669999999</v>
      </c>
      <c r="S1024">
        <v>2.0367015890000002</v>
      </c>
      <c r="T1024">
        <v>1.924452973</v>
      </c>
      <c r="U1024">
        <v>1.95764623642</v>
      </c>
    </row>
    <row r="1025" spans="1:21" x14ac:dyDescent="0.25">
      <c r="A1025" t="s">
        <v>261</v>
      </c>
      <c r="B1025">
        <v>3.2082000000000002</v>
      </c>
      <c r="C1025">
        <v>2.8860867560000001</v>
      </c>
      <c r="D1025">
        <v>2.8905826640000001</v>
      </c>
      <c r="E1025">
        <v>2.7507927649999999</v>
      </c>
      <c r="F1025">
        <v>2.8778670640000001</v>
      </c>
      <c r="G1025">
        <v>3.0314802680000001</v>
      </c>
      <c r="H1025">
        <v>2.9408349194999999</v>
      </c>
      <c r="I1025">
        <v>2.7333079960000002</v>
      </c>
      <c r="J1025">
        <v>2.7700280670000001</v>
      </c>
      <c r="K1025">
        <v>2.7700280670000001</v>
      </c>
      <c r="L1025">
        <v>2.870088875</v>
      </c>
      <c r="M1025">
        <v>2.820654792</v>
      </c>
      <c r="N1025">
        <v>2.5977204629999999</v>
      </c>
      <c r="O1025">
        <v>2.6626700169999999</v>
      </c>
      <c r="P1025">
        <v>2.7734660130000002</v>
      </c>
      <c r="Q1025">
        <v>2.7901140679999998</v>
      </c>
      <c r="R1025">
        <v>2.8715741829999999</v>
      </c>
      <c r="S1025">
        <v>2.8510899580000002</v>
      </c>
      <c r="T1025">
        <v>2.8455159559999998</v>
      </c>
      <c r="U1025">
        <v>2.7796882045800002</v>
      </c>
    </row>
    <row r="1026" spans="1:21" x14ac:dyDescent="0.25">
      <c r="A1026" t="s">
        <v>2913</v>
      </c>
      <c r="B1026">
        <v>3.6120899999999998</v>
      </c>
      <c r="C1026">
        <v>3.0631585549999998</v>
      </c>
      <c r="D1026">
        <v>3.1495425959999999</v>
      </c>
      <c r="E1026">
        <v>2.9921548169999999</v>
      </c>
      <c r="F1026">
        <v>3.0683930589999999</v>
      </c>
      <c r="G1026">
        <v>3.253442787</v>
      </c>
      <c r="H1026">
        <v>3.1897969690000001</v>
      </c>
      <c r="I1026">
        <v>2.9001766230000001</v>
      </c>
      <c r="J1026">
        <v>3.1064573960000001</v>
      </c>
      <c r="K1026">
        <v>3.0698727080000001</v>
      </c>
      <c r="L1026">
        <v>3.0458047769999999</v>
      </c>
      <c r="M1026">
        <v>3.061570975</v>
      </c>
      <c r="N1026">
        <v>3.061570975</v>
      </c>
      <c r="O1026">
        <v>2.9112104140000001</v>
      </c>
      <c r="P1026">
        <v>2.9228023470000002</v>
      </c>
      <c r="Q1026">
        <v>3.0640379009999998</v>
      </c>
      <c r="R1026">
        <v>3.0686658379999998</v>
      </c>
      <c r="S1026">
        <v>2.9845563140000002</v>
      </c>
      <c r="T1026">
        <v>3.1599885099999998</v>
      </c>
      <c r="U1026">
        <v>3.0297262315000002</v>
      </c>
    </row>
    <row r="1027" spans="1:21" x14ac:dyDescent="0.25">
      <c r="A1027" t="s">
        <v>3673</v>
      </c>
      <c r="B1027">
        <v>3.3031100000000002</v>
      </c>
      <c r="C1027">
        <v>2.9026813370000002</v>
      </c>
      <c r="D1027">
        <v>3.2699891430000001</v>
      </c>
      <c r="E1027">
        <v>3.0672844920000002</v>
      </c>
      <c r="F1027">
        <v>3.0662405960000001</v>
      </c>
      <c r="G1027">
        <v>3.1418396999999998</v>
      </c>
      <c r="H1027">
        <v>3.1251908780000002</v>
      </c>
      <c r="I1027">
        <v>2.7933147229999999</v>
      </c>
      <c r="J1027">
        <v>2.960784614</v>
      </c>
      <c r="K1027">
        <v>2.8612913839999998</v>
      </c>
      <c r="L1027">
        <v>3.0276110190000001</v>
      </c>
      <c r="M1027">
        <v>2.9352598510000001</v>
      </c>
      <c r="N1027">
        <v>2.9352598510000001</v>
      </c>
      <c r="O1027">
        <v>2.7976757029999999</v>
      </c>
      <c r="P1027">
        <v>2.876836333</v>
      </c>
      <c r="Q1027">
        <v>3.0016827519999998</v>
      </c>
      <c r="R1027">
        <v>3.2404242129999998</v>
      </c>
      <c r="S1027">
        <v>2.912632184</v>
      </c>
      <c r="T1027">
        <v>3.2445383900000002</v>
      </c>
      <c r="U1027">
        <v>2.9656092514200001</v>
      </c>
    </row>
    <row r="1028" spans="1:21" x14ac:dyDescent="0.25">
      <c r="A1028" t="s">
        <v>3365</v>
      </c>
      <c r="B1028">
        <v>4.4919099999999998</v>
      </c>
      <c r="C1028">
        <v>4.0114254069999999</v>
      </c>
      <c r="D1028">
        <v>4.194028952</v>
      </c>
      <c r="E1028">
        <v>4.0023079810000004</v>
      </c>
      <c r="F1028">
        <v>4.1621498600000004</v>
      </c>
      <c r="G1028">
        <v>4.1501284869999999</v>
      </c>
      <c r="H1028">
        <v>4.1686584478300004</v>
      </c>
      <c r="I1028">
        <v>4.003531948</v>
      </c>
      <c r="J1028">
        <v>4.1194207650000001</v>
      </c>
      <c r="K1028">
        <v>3.7767188260000002</v>
      </c>
      <c r="L1028">
        <v>3.809341291</v>
      </c>
      <c r="M1028">
        <v>4.0038144439999996</v>
      </c>
      <c r="N1028">
        <v>4.101135803</v>
      </c>
      <c r="O1028">
        <v>4.0148020899999999</v>
      </c>
      <c r="P1028">
        <v>4.1599254930000003</v>
      </c>
      <c r="Q1028">
        <v>3.918168745</v>
      </c>
      <c r="R1028">
        <v>4.089800586</v>
      </c>
      <c r="S1028">
        <v>3.9567852490000002</v>
      </c>
      <c r="T1028">
        <v>4.1650304929999997</v>
      </c>
      <c r="U1028">
        <v>4.0098729777499997</v>
      </c>
    </row>
    <row r="1029" spans="1:21" x14ac:dyDescent="0.25">
      <c r="A1029" t="s">
        <v>2047</v>
      </c>
      <c r="B1029">
        <v>2.78613</v>
      </c>
      <c r="C1029">
        <v>2.4096677849999999</v>
      </c>
      <c r="D1029">
        <v>2.476695877</v>
      </c>
      <c r="E1029">
        <v>2.6379429650000001</v>
      </c>
      <c r="F1029">
        <v>2.4458453260000002</v>
      </c>
      <c r="G1029">
        <v>2.2513593059999999</v>
      </c>
      <c r="H1029">
        <v>2.5012735431699999</v>
      </c>
      <c r="I1029">
        <v>2.2717111929999998</v>
      </c>
      <c r="J1029">
        <v>2.3315431069999999</v>
      </c>
      <c r="K1029">
        <v>2.2717111929999998</v>
      </c>
      <c r="L1029">
        <v>2.2014208819999999</v>
      </c>
      <c r="M1029">
        <v>2.4017315309999998</v>
      </c>
      <c r="N1029">
        <v>2.2333730799999998</v>
      </c>
      <c r="O1029">
        <v>2.3903174049999998</v>
      </c>
      <c r="P1029">
        <v>2.2645122839999998</v>
      </c>
      <c r="Q1029">
        <v>2.5096679079999999</v>
      </c>
      <c r="R1029">
        <v>2.305415956</v>
      </c>
      <c r="S1029">
        <v>2.3994016949999999</v>
      </c>
      <c r="T1029">
        <v>2.5294699459999999</v>
      </c>
      <c r="U1029">
        <v>2.3425230149999998</v>
      </c>
    </row>
    <row r="1030" spans="1:21" x14ac:dyDescent="0.25">
      <c r="A1030" t="s">
        <v>3026</v>
      </c>
      <c r="B1030">
        <v>2.9763000000000002</v>
      </c>
      <c r="C1030">
        <v>2.5333074579999999</v>
      </c>
      <c r="D1030">
        <v>2.3950040810000002</v>
      </c>
      <c r="E1030">
        <v>2.436071884</v>
      </c>
      <c r="F1030">
        <v>2.4842427819999999</v>
      </c>
      <c r="G1030">
        <v>2.47357418</v>
      </c>
      <c r="H1030">
        <v>2.5497500641699999</v>
      </c>
      <c r="I1030">
        <v>2.1816339990000002</v>
      </c>
      <c r="J1030">
        <v>2.4125791539999999</v>
      </c>
      <c r="K1030">
        <v>2.4125791539999999</v>
      </c>
      <c r="L1030">
        <v>2.5439004729999999</v>
      </c>
      <c r="M1030">
        <v>2.4469278330000002</v>
      </c>
      <c r="N1030">
        <v>2.338554003</v>
      </c>
      <c r="O1030">
        <v>2.376750758</v>
      </c>
      <c r="P1030">
        <v>2.3810488350000001</v>
      </c>
      <c r="Q1030">
        <v>2.327219253</v>
      </c>
      <c r="R1030">
        <v>2.5242347390000002</v>
      </c>
      <c r="S1030">
        <v>2.373802054</v>
      </c>
      <c r="T1030">
        <v>2.373802054</v>
      </c>
      <c r="U1030">
        <v>2.39108602575</v>
      </c>
    </row>
    <row r="1031" spans="1:21" x14ac:dyDescent="0.25">
      <c r="A1031" t="s">
        <v>1670</v>
      </c>
      <c r="B1031">
        <v>2.6625299999999998</v>
      </c>
      <c r="C1031">
        <v>2.2509314109999998</v>
      </c>
      <c r="D1031">
        <v>2.324224971</v>
      </c>
      <c r="E1031">
        <v>2.3447694060000002</v>
      </c>
      <c r="F1031">
        <v>2.2655131179999999</v>
      </c>
      <c r="G1031">
        <v>2.2532495090000002</v>
      </c>
      <c r="H1031">
        <v>2.35020306917</v>
      </c>
      <c r="I1031">
        <v>2.2838626419999999</v>
      </c>
      <c r="J1031">
        <v>2.1401902129999999</v>
      </c>
      <c r="K1031">
        <v>2.0507667170000001</v>
      </c>
      <c r="L1031">
        <v>2.130072277</v>
      </c>
      <c r="M1031">
        <v>2.130072277</v>
      </c>
      <c r="N1031">
        <v>2.0502950179999999</v>
      </c>
      <c r="O1031">
        <v>2.0826469429999999</v>
      </c>
      <c r="P1031">
        <v>2.2268975329999998</v>
      </c>
      <c r="Q1031">
        <v>2.277667557</v>
      </c>
      <c r="R1031">
        <v>2.3962144099999998</v>
      </c>
      <c r="S1031">
        <v>2.2398604569999998</v>
      </c>
      <c r="T1031">
        <v>2.3327471659999999</v>
      </c>
      <c r="U1031">
        <v>2.1951077675000001</v>
      </c>
    </row>
    <row r="1032" spans="1:21" x14ac:dyDescent="0.25">
      <c r="A1032" t="s">
        <v>3092</v>
      </c>
      <c r="B1032">
        <v>4.6082999999999998</v>
      </c>
      <c r="C1032">
        <v>4.4446556719999997</v>
      </c>
      <c r="D1032">
        <v>4.3440266459999997</v>
      </c>
      <c r="E1032">
        <v>4.3447479299999996</v>
      </c>
      <c r="F1032">
        <v>4.408405428</v>
      </c>
      <c r="G1032">
        <v>4.4477482220000004</v>
      </c>
      <c r="H1032">
        <v>4.4329806496700002</v>
      </c>
      <c r="I1032">
        <v>4.0969927210000003</v>
      </c>
      <c r="J1032">
        <v>4.3307198529999997</v>
      </c>
      <c r="K1032">
        <v>3.9410909030000001</v>
      </c>
      <c r="L1032">
        <v>4.2775821150000004</v>
      </c>
      <c r="M1032">
        <v>4.3102914630000004</v>
      </c>
      <c r="N1032">
        <v>4.4461198980000001</v>
      </c>
      <c r="O1032">
        <v>4.2488801330000001</v>
      </c>
      <c r="P1032">
        <v>4.185095048</v>
      </c>
      <c r="Q1032">
        <v>4.3612763990000003</v>
      </c>
      <c r="R1032">
        <v>4.3984552590000003</v>
      </c>
      <c r="S1032">
        <v>4.2461147119999998</v>
      </c>
      <c r="T1032">
        <v>4.5042716089999999</v>
      </c>
      <c r="U1032">
        <v>4.2789075094199998</v>
      </c>
    </row>
    <row r="1033" spans="1:21" x14ac:dyDescent="0.25">
      <c r="A1033" t="s">
        <v>2281</v>
      </c>
      <c r="B1033">
        <v>2.5915599999999999</v>
      </c>
      <c r="C1033">
        <v>2.0219147309999999</v>
      </c>
      <c r="D1033">
        <v>2.2640723999999999</v>
      </c>
      <c r="E1033">
        <v>2.1474287140000001</v>
      </c>
      <c r="F1033">
        <v>2.2025840739999998</v>
      </c>
      <c r="G1033">
        <v>2.0774318109999999</v>
      </c>
      <c r="H1033">
        <v>2.2174986216699999</v>
      </c>
      <c r="I1033">
        <v>2.1409294619999999</v>
      </c>
      <c r="J1033">
        <v>2.0782356169999998</v>
      </c>
      <c r="K1033">
        <v>2.0782356169999998</v>
      </c>
      <c r="L1033">
        <v>2.1264639179999998</v>
      </c>
      <c r="M1033">
        <v>2.0788283889999999</v>
      </c>
      <c r="N1033">
        <v>2.0788283889999999</v>
      </c>
      <c r="O1033">
        <v>1.9716275510000001</v>
      </c>
      <c r="P1033">
        <v>2.0879614480000002</v>
      </c>
      <c r="Q1033">
        <v>1.8547256000000001</v>
      </c>
      <c r="R1033">
        <v>2.0556039159999999</v>
      </c>
      <c r="S1033">
        <v>2.0612123250000001</v>
      </c>
      <c r="T1033">
        <v>2.1689983580000001</v>
      </c>
      <c r="U1033">
        <v>2.0651375491700001</v>
      </c>
    </row>
    <row r="1034" spans="1:21" x14ac:dyDescent="0.25">
      <c r="A1034" t="s">
        <v>1103</v>
      </c>
      <c r="B1034">
        <v>10.21372</v>
      </c>
      <c r="C1034">
        <v>9.8073300779999997</v>
      </c>
      <c r="D1034">
        <v>9.9147688130000002</v>
      </c>
      <c r="E1034">
        <v>9.8638495289999994</v>
      </c>
      <c r="F1034">
        <v>9.79517639</v>
      </c>
      <c r="G1034">
        <v>9.929308485</v>
      </c>
      <c r="H1034">
        <v>9.9206922158299999</v>
      </c>
      <c r="I1034">
        <v>9.862473112</v>
      </c>
      <c r="J1034">
        <v>9.868020027</v>
      </c>
      <c r="K1034">
        <v>9.729835198</v>
      </c>
      <c r="L1034">
        <v>9.65068533</v>
      </c>
      <c r="M1034">
        <v>9.6631599359999996</v>
      </c>
      <c r="N1034">
        <v>9.8559330700000007</v>
      </c>
      <c r="O1034">
        <v>9.6260745980000006</v>
      </c>
      <c r="P1034">
        <v>9.7905767279999996</v>
      </c>
      <c r="Q1034">
        <v>9.9488730780000001</v>
      </c>
      <c r="R1034">
        <v>9.8196682969999998</v>
      </c>
      <c r="S1034">
        <v>9.7211237219999997</v>
      </c>
      <c r="T1034">
        <v>9.6852423850000005</v>
      </c>
      <c r="U1034">
        <v>9.7684721234200005</v>
      </c>
    </row>
    <row r="1035" spans="1:21" x14ac:dyDescent="0.25">
      <c r="A1035" t="s">
        <v>122</v>
      </c>
      <c r="B1035">
        <v>3.5476299999999998</v>
      </c>
      <c r="C1035">
        <v>3.2699244470000002</v>
      </c>
      <c r="D1035">
        <v>3.538722865</v>
      </c>
      <c r="E1035">
        <v>3.3858984849999998</v>
      </c>
      <c r="F1035">
        <v>3.5341199400000001</v>
      </c>
      <c r="G1035">
        <v>3.3019192259999999</v>
      </c>
      <c r="H1035">
        <v>3.4297024938299998</v>
      </c>
      <c r="I1035">
        <v>3.3685954470000001</v>
      </c>
      <c r="J1035">
        <v>3.2781324650000001</v>
      </c>
      <c r="K1035">
        <v>3.2560730549999999</v>
      </c>
      <c r="L1035">
        <v>3.2219745500000001</v>
      </c>
      <c r="M1035">
        <v>3.1928967560000001</v>
      </c>
      <c r="N1035">
        <v>3.2410896619999998</v>
      </c>
      <c r="O1035">
        <v>3.259805198</v>
      </c>
      <c r="P1035">
        <v>3.1425798380000001</v>
      </c>
      <c r="Q1035">
        <v>3.3955526159999998</v>
      </c>
      <c r="R1035">
        <v>3.398903416</v>
      </c>
      <c r="S1035">
        <v>3.2942510939999998</v>
      </c>
      <c r="T1035">
        <v>3.3095331410000002</v>
      </c>
      <c r="U1035">
        <v>3.2799489364999999</v>
      </c>
    </row>
    <row r="1036" spans="1:21" x14ac:dyDescent="0.25">
      <c r="A1036" t="s">
        <v>3333</v>
      </c>
      <c r="B1036">
        <v>2.7175600000000002</v>
      </c>
      <c r="C1036">
        <v>2.1242909640000001</v>
      </c>
      <c r="D1036">
        <v>2.317727111</v>
      </c>
      <c r="E1036">
        <v>2.1467122220000001</v>
      </c>
      <c r="F1036">
        <v>2.265512889</v>
      </c>
      <c r="G1036">
        <v>2.2440241350000001</v>
      </c>
      <c r="H1036">
        <v>2.3026378868299999</v>
      </c>
      <c r="I1036">
        <v>2.1288151310000001</v>
      </c>
      <c r="J1036">
        <v>2.1652118499999999</v>
      </c>
      <c r="K1036">
        <v>2.1288151310000001</v>
      </c>
      <c r="L1036">
        <v>2.1242084559999999</v>
      </c>
      <c r="M1036">
        <v>2.018969641</v>
      </c>
      <c r="N1036">
        <v>2.1316040159999998</v>
      </c>
      <c r="O1036">
        <v>2.1911110269999998</v>
      </c>
      <c r="P1036">
        <v>2.1944637519999999</v>
      </c>
      <c r="Q1036">
        <v>2.2770844669999999</v>
      </c>
      <c r="R1036">
        <v>2.1511729260000001</v>
      </c>
      <c r="S1036">
        <v>2.0539623319999998</v>
      </c>
      <c r="T1036">
        <v>2.2747539880000001</v>
      </c>
      <c r="U1036">
        <v>2.1533477264199998</v>
      </c>
    </row>
    <row r="1037" spans="1:21" x14ac:dyDescent="0.25">
      <c r="A1037" t="s">
        <v>2385</v>
      </c>
      <c r="B1037">
        <v>3.8132999999999999</v>
      </c>
      <c r="C1037">
        <v>3.5377419780000001</v>
      </c>
      <c r="D1037">
        <v>3.758800892</v>
      </c>
      <c r="E1037">
        <v>3.624870612</v>
      </c>
      <c r="F1037">
        <v>3.55879119</v>
      </c>
      <c r="G1037">
        <v>3.776272616</v>
      </c>
      <c r="H1037">
        <v>3.67829621467</v>
      </c>
      <c r="I1037">
        <v>3.5428612089999998</v>
      </c>
      <c r="J1037">
        <v>3.691026887</v>
      </c>
      <c r="K1037">
        <v>3.5428612089999998</v>
      </c>
      <c r="L1037">
        <v>3.3735239990000001</v>
      </c>
      <c r="M1037">
        <v>3.2738264840000002</v>
      </c>
      <c r="N1037">
        <v>3.5661088219999999</v>
      </c>
      <c r="O1037">
        <v>3.5548468870000001</v>
      </c>
      <c r="P1037">
        <v>3.4449667169999998</v>
      </c>
      <c r="Q1037">
        <v>3.7190108149999999</v>
      </c>
      <c r="R1037">
        <v>3.533433831</v>
      </c>
      <c r="S1037">
        <v>3.4205728390000001</v>
      </c>
      <c r="T1037">
        <v>3.6908977479999998</v>
      </c>
      <c r="U1037">
        <v>3.52949478725</v>
      </c>
    </row>
    <row r="1038" spans="1:21" x14ac:dyDescent="0.25">
      <c r="A1038" t="s">
        <v>1771</v>
      </c>
      <c r="B1038">
        <v>3.51308</v>
      </c>
      <c r="C1038">
        <v>3.048601262</v>
      </c>
      <c r="D1038">
        <v>3.381255221</v>
      </c>
      <c r="E1038">
        <v>3.177695602</v>
      </c>
      <c r="F1038">
        <v>3.0634441630000002</v>
      </c>
      <c r="G1038">
        <v>3.4136544280000001</v>
      </c>
      <c r="H1038">
        <v>3.2662884459999999</v>
      </c>
      <c r="I1038">
        <v>3.1338872960000002</v>
      </c>
      <c r="J1038">
        <v>3.1257801330000001</v>
      </c>
      <c r="K1038">
        <v>3.1338872960000002</v>
      </c>
      <c r="L1038">
        <v>3.2341210899999999</v>
      </c>
      <c r="M1038">
        <v>3.030545504</v>
      </c>
      <c r="N1038">
        <v>3.2507981309999998</v>
      </c>
      <c r="O1038">
        <v>3.0774886760000002</v>
      </c>
      <c r="P1038">
        <v>3.0376346320000001</v>
      </c>
      <c r="Q1038">
        <v>3.179640885</v>
      </c>
      <c r="R1038">
        <v>3.0573415160000001</v>
      </c>
      <c r="S1038">
        <v>3.0862309309999998</v>
      </c>
      <c r="T1038">
        <v>3.0626617450000002</v>
      </c>
      <c r="U1038">
        <v>3.1175014862500001</v>
      </c>
    </row>
    <row r="1039" spans="1:21" x14ac:dyDescent="0.25">
      <c r="A1039" t="s">
        <v>3942</v>
      </c>
      <c r="B1039">
        <v>2.8105099999999998</v>
      </c>
      <c r="C1039">
        <v>2.461374916</v>
      </c>
      <c r="D1039">
        <v>2.2145417759999999</v>
      </c>
      <c r="E1039">
        <v>2.3898873410000001</v>
      </c>
      <c r="F1039">
        <v>2.3919938680000001</v>
      </c>
      <c r="G1039">
        <v>2.2287737270000001</v>
      </c>
      <c r="H1039">
        <v>2.41618027133</v>
      </c>
      <c r="I1039">
        <v>2.2798699579999999</v>
      </c>
      <c r="J1039">
        <v>2.2000589650000002</v>
      </c>
      <c r="K1039">
        <v>2.2543111150000001</v>
      </c>
      <c r="L1039">
        <v>2.2246704689999999</v>
      </c>
      <c r="M1039">
        <v>2.1554058870000001</v>
      </c>
      <c r="N1039">
        <v>2.2664436810000002</v>
      </c>
      <c r="O1039">
        <v>2.2308885200000002</v>
      </c>
      <c r="P1039">
        <v>2.3548433540000002</v>
      </c>
      <c r="Q1039">
        <v>2.3191930620000001</v>
      </c>
      <c r="R1039">
        <v>2.2947804289999998</v>
      </c>
      <c r="S1039">
        <v>2.1778949569999999</v>
      </c>
      <c r="T1039">
        <v>2.45293955</v>
      </c>
      <c r="U1039">
        <v>2.2676083289200002</v>
      </c>
    </row>
    <row r="1040" spans="1:21" x14ac:dyDescent="0.25">
      <c r="A1040" t="s">
        <v>1694</v>
      </c>
      <c r="B1040">
        <v>2.9415800000000001</v>
      </c>
      <c r="C1040">
        <v>2.4391348650000002</v>
      </c>
      <c r="D1040">
        <v>2.6926194489999999</v>
      </c>
      <c r="E1040">
        <v>2.5673903999999999</v>
      </c>
      <c r="F1040">
        <v>2.5331675370000002</v>
      </c>
      <c r="G1040">
        <v>2.595348011</v>
      </c>
      <c r="H1040">
        <v>2.6282067103300002</v>
      </c>
      <c r="I1040">
        <v>2.414101456</v>
      </c>
      <c r="J1040">
        <v>2.414101456</v>
      </c>
      <c r="K1040">
        <v>2.2974685579999998</v>
      </c>
      <c r="L1040">
        <v>2.600612237</v>
      </c>
      <c r="M1040">
        <v>2.3987084510000001</v>
      </c>
      <c r="N1040">
        <v>2.5267607820000002</v>
      </c>
      <c r="O1040">
        <v>2.584254375</v>
      </c>
      <c r="P1040">
        <v>2.484804236</v>
      </c>
      <c r="Q1040">
        <v>2.4805773370000002</v>
      </c>
      <c r="R1040">
        <v>2.58542709</v>
      </c>
      <c r="S1040">
        <v>2.5418921750000001</v>
      </c>
      <c r="T1040">
        <v>2.4327866829999998</v>
      </c>
      <c r="U1040">
        <v>2.4801245696700001</v>
      </c>
    </row>
    <row r="1041" spans="1:21" x14ac:dyDescent="0.25">
      <c r="A1041" t="s">
        <v>3616</v>
      </c>
      <c r="B1041">
        <v>2.6632400000000001</v>
      </c>
      <c r="C1041">
        <v>2.4573572540000002</v>
      </c>
      <c r="D1041">
        <v>2.0939297080000001</v>
      </c>
      <c r="E1041">
        <v>2.2926304810000002</v>
      </c>
      <c r="F1041">
        <v>2.2393770719999999</v>
      </c>
      <c r="G1041">
        <v>2.3050352780000001</v>
      </c>
      <c r="H1041">
        <v>2.3419282988300001</v>
      </c>
      <c r="I1041">
        <v>2.2509160800000001</v>
      </c>
      <c r="J1041">
        <v>2.1615396589999998</v>
      </c>
      <c r="K1041">
        <v>2.1510997039999999</v>
      </c>
      <c r="L1041">
        <v>2.153883977</v>
      </c>
      <c r="M1041">
        <v>2.307991833</v>
      </c>
      <c r="N1041">
        <v>2.2204096340000001</v>
      </c>
      <c r="O1041">
        <v>2.0150228659999998</v>
      </c>
      <c r="P1041">
        <v>2.0466163339999999</v>
      </c>
      <c r="Q1041">
        <v>2.3175836310000002</v>
      </c>
      <c r="R1041">
        <v>2.2509738420000001</v>
      </c>
      <c r="S1041">
        <v>2.2932761400000001</v>
      </c>
      <c r="T1041">
        <v>2.1643728489999998</v>
      </c>
      <c r="U1041">
        <v>2.1944738790799998</v>
      </c>
    </row>
    <row r="1042" spans="1:21" x14ac:dyDescent="0.25">
      <c r="A1042" t="s">
        <v>1884</v>
      </c>
      <c r="B1042">
        <v>2.9836299999999998</v>
      </c>
      <c r="C1042">
        <v>2.6221906000000001</v>
      </c>
      <c r="D1042">
        <v>2.6699023940000002</v>
      </c>
      <c r="E1042">
        <v>2.6794324509999998</v>
      </c>
      <c r="F1042">
        <v>2.6919196350000001</v>
      </c>
      <c r="G1042">
        <v>2.5866768969999998</v>
      </c>
      <c r="H1042">
        <v>2.7056253295000001</v>
      </c>
      <c r="I1042">
        <v>2.5412387459999999</v>
      </c>
      <c r="J1042">
        <v>2.7505410380000002</v>
      </c>
      <c r="K1042">
        <v>2.6190147060000002</v>
      </c>
      <c r="L1042">
        <v>2.4026940489999999</v>
      </c>
      <c r="M1042">
        <v>2.570182693</v>
      </c>
      <c r="N1042">
        <v>2.6834177490000002</v>
      </c>
      <c r="O1042">
        <v>2.5537757139999999</v>
      </c>
      <c r="P1042">
        <v>2.3694981300000002</v>
      </c>
      <c r="Q1042">
        <v>2.695005139</v>
      </c>
      <c r="R1042">
        <v>2.4437427189999998</v>
      </c>
      <c r="S1042">
        <v>2.5406100149999999</v>
      </c>
      <c r="T1042">
        <v>2.5321362490000001</v>
      </c>
      <c r="U1042">
        <v>2.55848807892</v>
      </c>
    </row>
    <row r="1043" spans="1:21" x14ac:dyDescent="0.25">
      <c r="A1043" t="s">
        <v>2255</v>
      </c>
      <c r="B1043">
        <v>3.84857</v>
      </c>
      <c r="C1043">
        <v>3.3826231409999998</v>
      </c>
      <c r="D1043">
        <v>3.6258722630000002</v>
      </c>
      <c r="E1043">
        <v>3.6408486569999998</v>
      </c>
      <c r="F1043">
        <v>3.352043836</v>
      </c>
      <c r="G1043">
        <v>3.5239187460000001</v>
      </c>
      <c r="H1043">
        <v>3.56231277383</v>
      </c>
      <c r="I1043">
        <v>3.2580132509999999</v>
      </c>
      <c r="J1043">
        <v>3.553586863</v>
      </c>
      <c r="K1043">
        <v>3.3839829930000001</v>
      </c>
      <c r="L1043">
        <v>3.4188306690000001</v>
      </c>
      <c r="M1043">
        <v>3.30139936</v>
      </c>
      <c r="N1043">
        <v>3.3843730779999999</v>
      </c>
      <c r="O1043">
        <v>3.473374374</v>
      </c>
      <c r="P1043">
        <v>3.4579202169999999</v>
      </c>
      <c r="Q1043">
        <v>3.5030766469999999</v>
      </c>
      <c r="R1043">
        <v>3.320108007</v>
      </c>
      <c r="S1043">
        <v>3.4878505889999998</v>
      </c>
      <c r="T1043">
        <v>3.4473126430000001</v>
      </c>
      <c r="U1043">
        <v>3.4158190575799998</v>
      </c>
    </row>
    <row r="1044" spans="1:21" x14ac:dyDescent="0.25">
      <c r="A1044" t="s">
        <v>448</v>
      </c>
      <c r="B1044">
        <v>2.7648600000000001</v>
      </c>
      <c r="C1044">
        <v>2.283181913</v>
      </c>
      <c r="D1044">
        <v>2.6458049770000001</v>
      </c>
      <c r="E1044">
        <v>2.420503085</v>
      </c>
      <c r="F1044">
        <v>2.451327359</v>
      </c>
      <c r="G1044">
        <v>2.525665794</v>
      </c>
      <c r="H1044">
        <v>2.5152238546699999</v>
      </c>
      <c r="I1044">
        <v>2.3893040019999998</v>
      </c>
      <c r="J1044">
        <v>2.2481037659999998</v>
      </c>
      <c r="K1044">
        <v>2.3592225670000002</v>
      </c>
      <c r="L1044">
        <v>2.3951221810000001</v>
      </c>
      <c r="M1044">
        <v>2.294546548</v>
      </c>
      <c r="N1044">
        <v>2.3626616070000002</v>
      </c>
      <c r="O1044">
        <v>2.400816415</v>
      </c>
      <c r="P1044">
        <v>2.4126582139999999</v>
      </c>
      <c r="Q1044">
        <v>2.4258716090000001</v>
      </c>
      <c r="R1044">
        <v>2.4323245529999999</v>
      </c>
      <c r="S1044">
        <v>2.397249376</v>
      </c>
      <c r="T1044">
        <v>2.3113623090000002</v>
      </c>
      <c r="U1044">
        <v>2.3691035955799999</v>
      </c>
    </row>
    <row r="1045" spans="1:21" x14ac:dyDescent="0.25">
      <c r="A1045" t="s">
        <v>1234</v>
      </c>
      <c r="B1045">
        <v>4.0937400000000004</v>
      </c>
      <c r="C1045">
        <v>3.9296540439999998</v>
      </c>
      <c r="D1045">
        <v>4.1438244019999999</v>
      </c>
      <c r="E1045">
        <v>3.9390822910000001</v>
      </c>
      <c r="F1045">
        <v>4.010022116</v>
      </c>
      <c r="G1045">
        <v>4.1839620609999999</v>
      </c>
      <c r="H1045">
        <v>4.0500474856700004</v>
      </c>
      <c r="I1045">
        <v>3.905483389</v>
      </c>
      <c r="J1045">
        <v>3.9669395860000001</v>
      </c>
      <c r="K1045">
        <v>3.6433596929999998</v>
      </c>
      <c r="L1045">
        <v>3.8958280460000001</v>
      </c>
      <c r="M1045">
        <v>3.9402806419999998</v>
      </c>
      <c r="N1045">
        <v>4.0934039799999997</v>
      </c>
      <c r="O1045">
        <v>3.8071258239999999</v>
      </c>
      <c r="P1045">
        <v>3.9493567939999998</v>
      </c>
      <c r="Q1045">
        <v>3.96364385</v>
      </c>
      <c r="R1045">
        <v>3.932717072</v>
      </c>
      <c r="S1045">
        <v>3.7479312149999999</v>
      </c>
      <c r="T1045">
        <v>4.0138181810000004</v>
      </c>
      <c r="U1045">
        <v>3.9049906893299999</v>
      </c>
    </row>
    <row r="1046" spans="1:21" x14ac:dyDescent="0.25">
      <c r="A1046" t="s">
        <v>3628</v>
      </c>
      <c r="B1046">
        <v>5.3047399999999998</v>
      </c>
      <c r="C1046">
        <v>5.2581303039999998</v>
      </c>
      <c r="D1046">
        <v>5.5670436260000002</v>
      </c>
      <c r="E1046">
        <v>5.338751695</v>
      </c>
      <c r="F1046">
        <v>5.3095629989999997</v>
      </c>
      <c r="G1046">
        <v>5.6144363369999999</v>
      </c>
      <c r="H1046">
        <v>5.3987774934999999</v>
      </c>
      <c r="I1046">
        <v>5.4268696710000004</v>
      </c>
      <c r="J1046">
        <v>5.3403288250000003</v>
      </c>
      <c r="K1046">
        <v>5.0768773969999996</v>
      </c>
      <c r="L1046">
        <v>5.0512640009999998</v>
      </c>
      <c r="M1046">
        <v>5.2875075489999999</v>
      </c>
      <c r="N1046">
        <v>5.2598643430000003</v>
      </c>
      <c r="O1046">
        <v>5.2673798500000002</v>
      </c>
      <c r="P1046">
        <v>5.3046508450000003</v>
      </c>
      <c r="Q1046">
        <v>5.3875203349999996</v>
      </c>
      <c r="R1046">
        <v>5.2842047579999996</v>
      </c>
      <c r="S1046">
        <v>5.0602109860000004</v>
      </c>
      <c r="T1046">
        <v>5.2989452850000003</v>
      </c>
      <c r="U1046">
        <v>5.2538019870800001</v>
      </c>
    </row>
    <row r="1047" spans="1:21" x14ac:dyDescent="0.25">
      <c r="A1047" t="s">
        <v>3189</v>
      </c>
      <c r="B1047">
        <v>3.3963199999999998</v>
      </c>
      <c r="C1047">
        <v>3.3463381989999998</v>
      </c>
      <c r="D1047">
        <v>3.0930050969999998</v>
      </c>
      <c r="E1047">
        <v>3.1168057189999998</v>
      </c>
      <c r="F1047">
        <v>3.1585993559999999</v>
      </c>
      <c r="G1047">
        <v>3.4012088390000002</v>
      </c>
      <c r="H1047">
        <v>3.2520462016699998</v>
      </c>
      <c r="I1047">
        <v>3.1191216480000001</v>
      </c>
      <c r="J1047">
        <v>3.1191216480000001</v>
      </c>
      <c r="K1047">
        <v>3.1191216480000001</v>
      </c>
      <c r="L1047">
        <v>2.919225634</v>
      </c>
      <c r="M1047">
        <v>3.071721116</v>
      </c>
      <c r="N1047">
        <v>3.0688181929999998</v>
      </c>
      <c r="O1047">
        <v>3.2275970100000002</v>
      </c>
      <c r="P1047">
        <v>2.9517160090000001</v>
      </c>
      <c r="Q1047">
        <v>3.2755908960000002</v>
      </c>
      <c r="R1047">
        <v>3.2248849270000002</v>
      </c>
      <c r="S1047">
        <v>2.937463379</v>
      </c>
      <c r="T1047">
        <v>3.2552756089999999</v>
      </c>
      <c r="U1047">
        <v>3.1074714764200002</v>
      </c>
    </row>
    <row r="1048" spans="1:21" x14ac:dyDescent="0.25">
      <c r="A1048" t="s">
        <v>3538</v>
      </c>
      <c r="B1048">
        <v>2.63164</v>
      </c>
      <c r="C1048">
        <v>2.1198478980000002</v>
      </c>
      <c r="D1048">
        <v>2.1739853240000002</v>
      </c>
      <c r="E1048">
        <v>2.11315689</v>
      </c>
      <c r="F1048">
        <v>2.2263642369999999</v>
      </c>
      <c r="G1048">
        <v>2.0970956429999998</v>
      </c>
      <c r="H1048">
        <v>2.2270149986700001</v>
      </c>
      <c r="I1048">
        <v>2.1824560370000001</v>
      </c>
      <c r="J1048">
        <v>2.125033492</v>
      </c>
      <c r="K1048">
        <v>2.0007353029999999</v>
      </c>
      <c r="L1048">
        <v>2.0645030960000001</v>
      </c>
      <c r="M1048">
        <v>2.1843540830000001</v>
      </c>
      <c r="N1048">
        <v>2.1056676529999998</v>
      </c>
      <c r="O1048">
        <v>2.09666131</v>
      </c>
      <c r="P1048">
        <v>1.962911139</v>
      </c>
      <c r="Q1048">
        <v>1.9577143210000001</v>
      </c>
      <c r="R1048">
        <v>2.1669269099999999</v>
      </c>
      <c r="S1048">
        <v>2.1142072700000001</v>
      </c>
      <c r="T1048">
        <v>2.0490025900000002</v>
      </c>
      <c r="U1048">
        <v>2.0841811003299999</v>
      </c>
    </row>
    <row r="1049" spans="1:21" x14ac:dyDescent="0.25">
      <c r="A1049" t="s">
        <v>3848</v>
      </c>
      <c r="B1049">
        <v>3.3357000000000001</v>
      </c>
      <c r="C1049">
        <v>2.9832865019999999</v>
      </c>
      <c r="D1049">
        <v>2.9668835819999999</v>
      </c>
      <c r="E1049">
        <v>2.9892914670000001</v>
      </c>
      <c r="F1049">
        <v>2.9800617009999999</v>
      </c>
      <c r="G1049">
        <v>2.9705533709999998</v>
      </c>
      <c r="H1049">
        <v>3.0376294371700001</v>
      </c>
      <c r="I1049">
        <v>2.8585664679999998</v>
      </c>
      <c r="J1049">
        <v>3.14343051</v>
      </c>
      <c r="K1049">
        <v>2.8563381470000002</v>
      </c>
      <c r="L1049">
        <v>2.947903712</v>
      </c>
      <c r="M1049">
        <v>2.7779013749999999</v>
      </c>
      <c r="N1049">
        <v>2.9693100380000002</v>
      </c>
      <c r="O1049">
        <v>2.8644226110000002</v>
      </c>
      <c r="P1049">
        <v>2.8859184939999998</v>
      </c>
      <c r="Q1049">
        <v>2.8095454329999998</v>
      </c>
      <c r="R1049">
        <v>2.703820812</v>
      </c>
      <c r="S1049">
        <v>2.8683873499999999</v>
      </c>
      <c r="T1049">
        <v>3.081238377</v>
      </c>
      <c r="U1049">
        <v>2.8972319439200001</v>
      </c>
    </row>
    <row r="1050" spans="1:21" x14ac:dyDescent="0.25">
      <c r="A1050" t="s">
        <v>3661</v>
      </c>
      <c r="B1050">
        <v>2.7465099999999998</v>
      </c>
      <c r="C1050">
        <v>2.224754457</v>
      </c>
      <c r="D1050">
        <v>2.2617981079999998</v>
      </c>
      <c r="E1050">
        <v>2.2203551680000002</v>
      </c>
      <c r="F1050">
        <v>2.1882970799999999</v>
      </c>
      <c r="G1050">
        <v>2.3060787760000001</v>
      </c>
      <c r="H1050">
        <v>2.32463226483</v>
      </c>
      <c r="I1050">
        <v>2.1375153419999999</v>
      </c>
      <c r="J1050">
        <v>2.2140079159999999</v>
      </c>
      <c r="K1050">
        <v>2.152215591</v>
      </c>
      <c r="L1050">
        <v>2.1057763600000001</v>
      </c>
      <c r="M1050">
        <v>2.0843120439999998</v>
      </c>
      <c r="N1050">
        <v>2.0997204439999999</v>
      </c>
      <c r="O1050">
        <v>2.23838516</v>
      </c>
      <c r="P1050">
        <v>2.2387911819999999</v>
      </c>
      <c r="Q1050">
        <v>2.2079246810000002</v>
      </c>
      <c r="R1050">
        <v>2.2281471900000001</v>
      </c>
      <c r="S1050">
        <v>2.2519789179999998</v>
      </c>
      <c r="T1050">
        <v>2.259154916</v>
      </c>
      <c r="U1050">
        <v>2.1848274786699999</v>
      </c>
    </row>
    <row r="1051" spans="1:21" x14ac:dyDescent="0.25">
      <c r="A1051" t="s">
        <v>2276</v>
      </c>
      <c r="B1051">
        <v>4.0491000000000001</v>
      </c>
      <c r="C1051">
        <v>4.0859407189999999</v>
      </c>
      <c r="D1051">
        <v>3.8754500780000001</v>
      </c>
      <c r="E1051">
        <v>3.934271082</v>
      </c>
      <c r="F1051">
        <v>4.0205055410000003</v>
      </c>
      <c r="G1051">
        <v>4.0013868209999996</v>
      </c>
      <c r="H1051">
        <v>3.9944423735000001</v>
      </c>
      <c r="I1051">
        <v>4.0023796540000003</v>
      </c>
      <c r="J1051">
        <v>3.8078042590000001</v>
      </c>
      <c r="K1051">
        <v>3.568932282</v>
      </c>
      <c r="L1051">
        <v>3.8016287520000001</v>
      </c>
      <c r="M1051">
        <v>3.9326352770000002</v>
      </c>
      <c r="N1051">
        <v>3.8780321670000002</v>
      </c>
      <c r="O1051">
        <v>3.7360104089999999</v>
      </c>
      <c r="P1051">
        <v>3.8120196580000001</v>
      </c>
      <c r="Q1051">
        <v>4.0592033770000002</v>
      </c>
      <c r="R1051">
        <v>3.7690392190000002</v>
      </c>
      <c r="S1051">
        <v>3.9639141950000001</v>
      </c>
      <c r="T1051">
        <v>3.9436500290000001</v>
      </c>
      <c r="U1051">
        <v>3.8562707731699999</v>
      </c>
    </row>
    <row r="1052" spans="1:21" x14ac:dyDescent="0.25">
      <c r="A1052" t="s">
        <v>2886</v>
      </c>
      <c r="B1052">
        <v>2.5941299999999998</v>
      </c>
      <c r="C1052">
        <v>2.2752940650000002</v>
      </c>
      <c r="D1052">
        <v>2.052552596</v>
      </c>
      <c r="E1052">
        <v>2.1832400660000002</v>
      </c>
      <c r="F1052">
        <v>2.1276523790000001</v>
      </c>
      <c r="G1052">
        <v>2.1700748249999999</v>
      </c>
      <c r="H1052">
        <v>2.2338239885000002</v>
      </c>
      <c r="I1052">
        <v>1.9627040280000001</v>
      </c>
      <c r="J1052">
        <v>2.1026278070000002</v>
      </c>
      <c r="K1052">
        <v>2.0754781580000001</v>
      </c>
      <c r="L1052">
        <v>2.0767969470000001</v>
      </c>
      <c r="M1052">
        <v>2.0663234539999999</v>
      </c>
      <c r="N1052">
        <v>2.0272795920000002</v>
      </c>
      <c r="O1052">
        <v>2.1529041699999998</v>
      </c>
      <c r="P1052">
        <v>2.0379371270000002</v>
      </c>
      <c r="Q1052">
        <v>2.181215973</v>
      </c>
      <c r="R1052">
        <v>2.0935913369999999</v>
      </c>
      <c r="S1052">
        <v>2.1958054969999998</v>
      </c>
      <c r="T1052">
        <v>2.189670435</v>
      </c>
      <c r="U1052">
        <v>2.0968612104200002</v>
      </c>
    </row>
    <row r="1053" spans="1:21" x14ac:dyDescent="0.25">
      <c r="A1053" t="s">
        <v>2755</v>
      </c>
      <c r="B1053">
        <v>2.9447299999999998</v>
      </c>
      <c r="C1053">
        <v>2.5838634800000002</v>
      </c>
      <c r="D1053">
        <v>2.465553506</v>
      </c>
      <c r="E1053">
        <v>2.432495361</v>
      </c>
      <c r="F1053">
        <v>2.5307642370000001</v>
      </c>
      <c r="G1053">
        <v>2.611792656</v>
      </c>
      <c r="H1053">
        <v>2.5948665399999999</v>
      </c>
      <c r="I1053">
        <v>2.4074819829999998</v>
      </c>
      <c r="J1053">
        <v>2.4869995390000001</v>
      </c>
      <c r="K1053">
        <v>2.371353955</v>
      </c>
      <c r="L1053">
        <v>2.4744831939999998</v>
      </c>
      <c r="M1053">
        <v>2.4744831939999998</v>
      </c>
      <c r="N1053">
        <v>2.4155490890000002</v>
      </c>
      <c r="O1053">
        <v>2.471752376</v>
      </c>
      <c r="P1053">
        <v>2.3469577269999999</v>
      </c>
      <c r="Q1053">
        <v>2.5079521520000001</v>
      </c>
      <c r="R1053">
        <v>2.4302727559999999</v>
      </c>
      <c r="S1053">
        <v>2.5603190069999999</v>
      </c>
      <c r="T1053">
        <v>2.5853504919999999</v>
      </c>
      <c r="U1053">
        <v>2.4610796220000002</v>
      </c>
    </row>
    <row r="1054" spans="1:21" x14ac:dyDescent="0.25">
      <c r="A1054" t="s">
        <v>2839</v>
      </c>
      <c r="B1054">
        <v>3.2621199999999999</v>
      </c>
      <c r="C1054">
        <v>2.999639191</v>
      </c>
      <c r="D1054">
        <v>2.8079879550000002</v>
      </c>
      <c r="E1054">
        <v>2.8934521059999998</v>
      </c>
      <c r="F1054">
        <v>2.987675506</v>
      </c>
      <c r="G1054">
        <v>2.8363532239999998</v>
      </c>
      <c r="H1054">
        <v>2.9645379969999999</v>
      </c>
      <c r="I1054">
        <v>2.8130841110000002</v>
      </c>
      <c r="J1054">
        <v>3.003607498</v>
      </c>
      <c r="K1054">
        <v>2.8130841110000002</v>
      </c>
      <c r="L1054">
        <v>2.786450651</v>
      </c>
      <c r="M1054">
        <v>2.8176030289999998</v>
      </c>
      <c r="N1054">
        <v>2.7501220389999999</v>
      </c>
      <c r="O1054">
        <v>2.894099282</v>
      </c>
      <c r="P1054">
        <v>2.7829039099999999</v>
      </c>
      <c r="Q1054">
        <v>2.9538976429999999</v>
      </c>
      <c r="R1054">
        <v>2.6772520860000002</v>
      </c>
      <c r="S1054">
        <v>2.8455641589999998</v>
      </c>
      <c r="T1054">
        <v>2.8530745899999999</v>
      </c>
      <c r="U1054">
        <v>2.8325619257499999</v>
      </c>
    </row>
    <row r="1055" spans="1:21" x14ac:dyDescent="0.25">
      <c r="A1055" t="s">
        <v>3070</v>
      </c>
      <c r="B1055">
        <v>2.4846499999999998</v>
      </c>
      <c r="C1055">
        <v>2.1447821170000001</v>
      </c>
      <c r="D1055">
        <v>1.9696342849999999</v>
      </c>
      <c r="E1055">
        <v>2.1821963580000001</v>
      </c>
      <c r="F1055">
        <v>2.0072550040000001</v>
      </c>
      <c r="G1055">
        <v>1.979090867</v>
      </c>
      <c r="H1055">
        <v>2.1279347718300001</v>
      </c>
      <c r="I1055">
        <v>2.0577868920000002</v>
      </c>
      <c r="J1055">
        <v>1.9852882359999999</v>
      </c>
      <c r="K1055">
        <v>1.9686994760000001</v>
      </c>
      <c r="L1055">
        <v>1.9753553340000001</v>
      </c>
      <c r="M1055">
        <v>1.904071461</v>
      </c>
      <c r="N1055">
        <v>2.0586078090000002</v>
      </c>
      <c r="O1055">
        <v>2.0163426329999998</v>
      </c>
      <c r="P1055">
        <v>1.969085601</v>
      </c>
      <c r="Q1055">
        <v>2.1064339950000002</v>
      </c>
      <c r="R1055">
        <v>1.978025578</v>
      </c>
      <c r="S1055">
        <v>1.9878119809999999</v>
      </c>
      <c r="T1055">
        <v>1.9451846699999999</v>
      </c>
      <c r="U1055">
        <v>1.9960578055</v>
      </c>
    </row>
    <row r="1056" spans="1:21" x14ac:dyDescent="0.25">
      <c r="A1056" t="s">
        <v>150</v>
      </c>
      <c r="B1056">
        <v>5.7056100000000001</v>
      </c>
      <c r="C1056">
        <v>5.4747436499999997</v>
      </c>
      <c r="D1056">
        <v>5.4289735810000002</v>
      </c>
      <c r="E1056">
        <v>5.4154950700000004</v>
      </c>
      <c r="F1056">
        <v>5.445786182</v>
      </c>
      <c r="G1056">
        <v>5.5043501800000003</v>
      </c>
      <c r="H1056">
        <v>5.4958264438300004</v>
      </c>
      <c r="I1056">
        <v>5.452136501</v>
      </c>
      <c r="J1056">
        <v>5.4041224430000003</v>
      </c>
      <c r="K1056">
        <v>5.3524619009999999</v>
      </c>
      <c r="L1056">
        <v>5.3612227969999999</v>
      </c>
      <c r="M1056">
        <v>5.1503243679999997</v>
      </c>
      <c r="N1056">
        <v>5.4279936810000002</v>
      </c>
      <c r="O1056">
        <v>5.4003502870000002</v>
      </c>
      <c r="P1056">
        <v>5.3717498829999997</v>
      </c>
      <c r="Q1056">
        <v>5.3756712630000001</v>
      </c>
      <c r="R1056">
        <v>5.4102283849999999</v>
      </c>
      <c r="S1056">
        <v>5.331668005</v>
      </c>
      <c r="T1056">
        <v>5.3318450420000003</v>
      </c>
      <c r="U1056">
        <v>5.36414787967</v>
      </c>
    </row>
    <row r="1057" spans="1:21" x14ac:dyDescent="0.25">
      <c r="A1057" t="s">
        <v>1262</v>
      </c>
      <c r="B1057">
        <v>4.6449299999999996</v>
      </c>
      <c r="C1057">
        <v>4.3556209089999998</v>
      </c>
      <c r="D1057">
        <v>4.2381816609999996</v>
      </c>
      <c r="E1057">
        <v>4.3341430069999998</v>
      </c>
      <c r="F1057">
        <v>4.2866267530000002</v>
      </c>
      <c r="G1057">
        <v>4.263054318</v>
      </c>
      <c r="H1057">
        <v>4.3537594413300003</v>
      </c>
      <c r="I1057">
        <v>4.1576473910000002</v>
      </c>
      <c r="J1057">
        <v>4.1911384619999996</v>
      </c>
      <c r="K1057">
        <v>4.0866379999999998</v>
      </c>
      <c r="L1057">
        <v>4.1275067810000001</v>
      </c>
      <c r="M1057">
        <v>4.2023187599999998</v>
      </c>
      <c r="N1057">
        <v>4.2654983130000002</v>
      </c>
      <c r="O1057">
        <v>4.2640169329999997</v>
      </c>
      <c r="P1057">
        <v>4.2107236280000002</v>
      </c>
      <c r="Q1057">
        <v>4.3177435170000003</v>
      </c>
      <c r="R1057">
        <v>4.2944799309999997</v>
      </c>
      <c r="S1057">
        <v>4.288465607</v>
      </c>
      <c r="T1057">
        <v>4.2967185389999996</v>
      </c>
      <c r="U1057">
        <v>4.2252413218299996</v>
      </c>
    </row>
    <row r="1058" spans="1:21" x14ac:dyDescent="0.25">
      <c r="A1058" t="s">
        <v>1595</v>
      </c>
      <c r="B1058">
        <v>2.4668100000000002</v>
      </c>
      <c r="C1058">
        <v>2.2488088730000002</v>
      </c>
      <c r="D1058">
        <v>2.02728632</v>
      </c>
      <c r="E1058">
        <v>2.079479386</v>
      </c>
      <c r="F1058">
        <v>2.1472134770000002</v>
      </c>
      <c r="G1058">
        <v>2.1826609220000002</v>
      </c>
      <c r="H1058">
        <v>2.1920431630000001</v>
      </c>
      <c r="I1058">
        <v>2.0841902370000001</v>
      </c>
      <c r="J1058">
        <v>2.0235945200000001</v>
      </c>
      <c r="K1058">
        <v>2.119698031</v>
      </c>
      <c r="L1058">
        <v>2.0405616050000002</v>
      </c>
      <c r="M1058">
        <v>1.9689597059999999</v>
      </c>
      <c r="N1058">
        <v>2.0308514780000002</v>
      </c>
      <c r="O1058">
        <v>2.0867253830000001</v>
      </c>
      <c r="P1058">
        <v>2.001802117</v>
      </c>
      <c r="Q1058">
        <v>2.1739262840000002</v>
      </c>
      <c r="R1058">
        <v>2.0860763819999999</v>
      </c>
      <c r="S1058">
        <v>2.0177008349999999</v>
      </c>
      <c r="T1058">
        <v>2.1825365680000002</v>
      </c>
      <c r="U1058">
        <v>2.0680519288300001</v>
      </c>
    </row>
    <row r="1059" spans="1:21" x14ac:dyDescent="0.25">
      <c r="A1059" t="s">
        <v>2152</v>
      </c>
      <c r="B1059">
        <v>3.1467399999999999</v>
      </c>
      <c r="C1059">
        <v>2.8034266959999998</v>
      </c>
      <c r="D1059">
        <v>2.9268552639999998</v>
      </c>
      <c r="E1059">
        <v>2.8439525290000001</v>
      </c>
      <c r="F1059">
        <v>2.8117912129999998</v>
      </c>
      <c r="G1059">
        <v>2.9456499030000001</v>
      </c>
      <c r="H1059">
        <v>2.9130692675000001</v>
      </c>
      <c r="I1059">
        <v>2.9007326729999998</v>
      </c>
      <c r="J1059">
        <v>3.0105132910000001</v>
      </c>
      <c r="K1059">
        <v>2.7961819769999998</v>
      </c>
      <c r="L1059">
        <v>2.7568379140000001</v>
      </c>
      <c r="M1059">
        <v>2.7890294020000002</v>
      </c>
      <c r="N1059">
        <v>2.6828906250000002</v>
      </c>
      <c r="O1059">
        <v>2.7915378799999999</v>
      </c>
      <c r="P1059">
        <v>2.6697697100000002</v>
      </c>
      <c r="Q1059">
        <v>2.8034860539999999</v>
      </c>
      <c r="R1059">
        <v>2.785226684</v>
      </c>
      <c r="S1059">
        <v>2.7933493060000001</v>
      </c>
      <c r="T1059">
        <v>2.7071676550000001</v>
      </c>
      <c r="U1059">
        <v>2.7905602642499998</v>
      </c>
    </row>
    <row r="1060" spans="1:21" x14ac:dyDescent="0.25">
      <c r="A1060" t="s">
        <v>4116</v>
      </c>
      <c r="B1060">
        <v>3.75326</v>
      </c>
      <c r="C1060">
        <v>3.48669837</v>
      </c>
      <c r="D1060">
        <v>3.5824575250000001</v>
      </c>
      <c r="E1060">
        <v>3.629955233</v>
      </c>
      <c r="F1060">
        <v>3.4971478230000002</v>
      </c>
      <c r="G1060">
        <v>3.4940935909999999</v>
      </c>
      <c r="H1060">
        <v>3.5739354236700001</v>
      </c>
      <c r="I1060">
        <v>3.5559550889999998</v>
      </c>
      <c r="J1060">
        <v>3.631366297</v>
      </c>
      <c r="K1060">
        <v>3.4655774560000001</v>
      </c>
      <c r="L1060">
        <v>3.1889861829999999</v>
      </c>
      <c r="M1060">
        <v>3.4301662639999999</v>
      </c>
      <c r="N1060">
        <v>3.5253063949999999</v>
      </c>
      <c r="O1060">
        <v>3.4488980310000001</v>
      </c>
      <c r="P1060">
        <v>3.4658231759999998</v>
      </c>
      <c r="Q1060">
        <v>3.557055439</v>
      </c>
      <c r="R1060">
        <v>3.4422380769999998</v>
      </c>
      <c r="S1060">
        <v>3.3216757889999999</v>
      </c>
      <c r="T1060">
        <v>3.4187627790000001</v>
      </c>
      <c r="U1060">
        <v>3.4543175812500002</v>
      </c>
    </row>
    <row r="1061" spans="1:21" x14ac:dyDescent="0.25">
      <c r="A1061" t="s">
        <v>3812</v>
      </c>
      <c r="B1061">
        <v>2.5109900000000001</v>
      </c>
      <c r="C1061">
        <v>2.2488508710000001</v>
      </c>
      <c r="D1061">
        <v>2.1139109600000001</v>
      </c>
      <c r="E1061">
        <v>2.211208847</v>
      </c>
      <c r="F1061">
        <v>2.199452805</v>
      </c>
      <c r="G1061">
        <v>2.1197996219999999</v>
      </c>
      <c r="H1061">
        <v>2.2340355175000002</v>
      </c>
      <c r="I1061">
        <v>2.1454131749999998</v>
      </c>
      <c r="J1061">
        <v>2.0283452319999999</v>
      </c>
      <c r="K1061">
        <v>1.9437643389999999</v>
      </c>
      <c r="L1061">
        <v>2.0315526030000002</v>
      </c>
      <c r="M1061">
        <v>2.1073775399999999</v>
      </c>
      <c r="N1061">
        <v>2.0315526030000002</v>
      </c>
      <c r="O1061">
        <v>2.1304597630000002</v>
      </c>
      <c r="P1061">
        <v>2.145084405</v>
      </c>
      <c r="Q1061">
        <v>2.2339171059999998</v>
      </c>
      <c r="R1061">
        <v>2.1718622760000001</v>
      </c>
      <c r="S1061">
        <v>2.1759200399999998</v>
      </c>
      <c r="T1061">
        <v>2.2385389579999999</v>
      </c>
      <c r="U1061">
        <v>2.1153156700000002</v>
      </c>
    </row>
    <row r="1062" spans="1:21" x14ac:dyDescent="0.25">
      <c r="A1062" t="s">
        <v>2209</v>
      </c>
      <c r="B1062">
        <v>2.7909999999999999</v>
      </c>
      <c r="C1062">
        <v>2.6193327119999998</v>
      </c>
      <c r="D1062">
        <v>2.4665596289999998</v>
      </c>
      <c r="E1062">
        <v>2.5208530589999998</v>
      </c>
      <c r="F1062">
        <v>2.552360492</v>
      </c>
      <c r="G1062">
        <v>2.5656986979999998</v>
      </c>
      <c r="H1062">
        <v>2.5859674316699999</v>
      </c>
      <c r="I1062">
        <v>2.5961736050000002</v>
      </c>
      <c r="J1062">
        <v>2.4579698579999998</v>
      </c>
      <c r="K1062">
        <v>2.3007750499999999</v>
      </c>
      <c r="L1062">
        <v>2.4864894180000001</v>
      </c>
      <c r="M1062">
        <v>2.4864894180000001</v>
      </c>
      <c r="N1062">
        <v>2.4907496760000001</v>
      </c>
      <c r="O1062">
        <v>2.5178066000000001</v>
      </c>
      <c r="P1062">
        <v>2.262123871</v>
      </c>
      <c r="Q1062">
        <v>2.4687117779999999</v>
      </c>
      <c r="R1062">
        <v>2.5375039629999998</v>
      </c>
      <c r="S1062">
        <v>2.4733254210000002</v>
      </c>
      <c r="T1062">
        <v>2.5447328649999998</v>
      </c>
      <c r="U1062">
        <v>2.4685709602500001</v>
      </c>
    </row>
    <row r="1063" spans="1:21" x14ac:dyDescent="0.25">
      <c r="A1063" t="s">
        <v>2112</v>
      </c>
      <c r="B1063">
        <v>4.4729099999999997</v>
      </c>
      <c r="C1063">
        <v>4.5880682479999999</v>
      </c>
      <c r="D1063">
        <v>4.2700533040000002</v>
      </c>
      <c r="E1063">
        <v>4.3873113010000004</v>
      </c>
      <c r="F1063">
        <v>4.4005420839999996</v>
      </c>
      <c r="G1063">
        <v>4.5114341339999999</v>
      </c>
      <c r="H1063">
        <v>4.4383865118300001</v>
      </c>
      <c r="I1063">
        <v>4.3089426849999999</v>
      </c>
      <c r="J1063">
        <v>4.293041938</v>
      </c>
      <c r="K1063">
        <v>4.2855877060000003</v>
      </c>
      <c r="L1063">
        <v>4.1688792799999996</v>
      </c>
      <c r="M1063">
        <v>4.3398304630000002</v>
      </c>
      <c r="N1063">
        <v>4.2916925849999998</v>
      </c>
      <c r="O1063">
        <v>4.3622414239999996</v>
      </c>
      <c r="P1063">
        <v>4.3541628430000001</v>
      </c>
      <c r="Q1063">
        <v>4.4447032530000001</v>
      </c>
      <c r="R1063">
        <v>4.4524953710000004</v>
      </c>
      <c r="S1063">
        <v>4.1466798389999999</v>
      </c>
      <c r="T1063">
        <v>4.4093623099999997</v>
      </c>
      <c r="U1063">
        <v>4.32146830808</v>
      </c>
    </row>
    <row r="1064" spans="1:21" x14ac:dyDescent="0.25">
      <c r="A1064" t="s">
        <v>2178</v>
      </c>
      <c r="B1064">
        <v>3.4296500000000001</v>
      </c>
      <c r="C1064">
        <v>3.5547251119999999</v>
      </c>
      <c r="D1064">
        <v>3.5469232939999999</v>
      </c>
      <c r="E1064">
        <v>3.4637566620000002</v>
      </c>
      <c r="F1064">
        <v>3.62628583</v>
      </c>
      <c r="G1064">
        <v>3.5816239599999999</v>
      </c>
      <c r="H1064">
        <v>3.5338274763299999</v>
      </c>
      <c r="I1064">
        <v>3.6047387980000001</v>
      </c>
      <c r="J1064">
        <v>3.4343044059999999</v>
      </c>
      <c r="K1064">
        <v>3.4343044059999999</v>
      </c>
      <c r="L1064">
        <v>3.4647844409999999</v>
      </c>
      <c r="M1064">
        <v>3.3207487420000001</v>
      </c>
      <c r="N1064">
        <v>3.4507744269999998</v>
      </c>
      <c r="O1064">
        <v>3.223189047</v>
      </c>
      <c r="P1064">
        <v>3.3708683160000001</v>
      </c>
      <c r="Q1064">
        <v>3.5605690889999999</v>
      </c>
      <c r="R1064">
        <v>3.4057209099999999</v>
      </c>
      <c r="S1064">
        <v>3.3563305429999999</v>
      </c>
      <c r="T1064">
        <v>3.4692449989999998</v>
      </c>
      <c r="U1064">
        <v>3.4246315103299998</v>
      </c>
    </row>
    <row r="1065" spans="1:21" x14ac:dyDescent="0.25">
      <c r="A1065" t="s">
        <v>2917</v>
      </c>
      <c r="B1065">
        <v>3.61673</v>
      </c>
      <c r="C1065">
        <v>3.3234101919999999</v>
      </c>
      <c r="D1065">
        <v>3.4524418020000001</v>
      </c>
      <c r="E1065">
        <v>3.2951301009999998</v>
      </c>
      <c r="F1065">
        <v>3.4319185910000001</v>
      </c>
      <c r="G1065">
        <v>3.439714554</v>
      </c>
      <c r="H1065">
        <v>3.4265575400000001</v>
      </c>
      <c r="I1065">
        <v>3.2834050440000002</v>
      </c>
      <c r="J1065">
        <v>3.2834050440000002</v>
      </c>
      <c r="K1065">
        <v>3.2238579029999999</v>
      </c>
      <c r="L1065">
        <v>3.2694562949999999</v>
      </c>
      <c r="M1065">
        <v>3.2608635779999999</v>
      </c>
      <c r="N1065">
        <v>3.4094881180000001</v>
      </c>
      <c r="O1065">
        <v>3.3603142680000002</v>
      </c>
      <c r="P1065">
        <v>3.1925083569999999</v>
      </c>
      <c r="Q1065">
        <v>3.3454406219999999</v>
      </c>
      <c r="R1065">
        <v>3.5244459419999998</v>
      </c>
      <c r="S1065">
        <v>3.3043457630000002</v>
      </c>
      <c r="T1065">
        <v>3.3511215409999999</v>
      </c>
      <c r="U1065">
        <v>3.3173877062499999</v>
      </c>
    </row>
    <row r="1066" spans="1:21" x14ac:dyDescent="0.25">
      <c r="A1066" t="s">
        <v>930</v>
      </c>
      <c r="B1066">
        <v>3.34632</v>
      </c>
      <c r="C1066">
        <v>3.4637828289999999</v>
      </c>
      <c r="D1066">
        <v>3.5602901779999998</v>
      </c>
      <c r="E1066">
        <v>3.4301421909999998</v>
      </c>
      <c r="F1066">
        <v>3.5936103589999999</v>
      </c>
      <c r="G1066">
        <v>3.5427552219999998</v>
      </c>
      <c r="H1066">
        <v>3.48948346317</v>
      </c>
      <c r="I1066">
        <v>3.727119198</v>
      </c>
      <c r="J1066">
        <v>3.582195156</v>
      </c>
      <c r="K1066">
        <v>3.582195156</v>
      </c>
      <c r="L1066">
        <v>3.4872714519999999</v>
      </c>
      <c r="M1066">
        <v>3.7884819709999999</v>
      </c>
      <c r="N1066">
        <v>3.484606088</v>
      </c>
      <c r="O1066">
        <v>3.5788274960000002</v>
      </c>
      <c r="P1066">
        <v>3.552286654</v>
      </c>
      <c r="Q1066">
        <v>3.551063622</v>
      </c>
      <c r="R1066">
        <v>3.618729047</v>
      </c>
      <c r="S1066">
        <v>3.6485626679999998</v>
      </c>
      <c r="T1066">
        <v>3.6728560570000002</v>
      </c>
      <c r="U1066">
        <v>3.60618288042</v>
      </c>
    </row>
    <row r="1067" spans="1:21" x14ac:dyDescent="0.25">
      <c r="A1067" t="s">
        <v>468</v>
      </c>
      <c r="B1067">
        <v>3.2203300000000001</v>
      </c>
      <c r="C1067">
        <v>3.149710131</v>
      </c>
      <c r="D1067">
        <v>3.08272426</v>
      </c>
      <c r="E1067">
        <v>3.0401877270000002</v>
      </c>
      <c r="F1067">
        <v>3.1733482070000001</v>
      </c>
      <c r="G1067">
        <v>3.156952794</v>
      </c>
      <c r="H1067">
        <v>3.1372088531700002</v>
      </c>
      <c r="I1067">
        <v>3.493565679</v>
      </c>
      <c r="J1067">
        <v>3.3442243490000001</v>
      </c>
      <c r="K1067">
        <v>3.16633656</v>
      </c>
      <c r="L1067">
        <v>3.2818829209999998</v>
      </c>
      <c r="M1067">
        <v>3.3646707450000002</v>
      </c>
      <c r="N1067">
        <v>3.2818829209999998</v>
      </c>
      <c r="O1067">
        <v>3.1776546890000001</v>
      </c>
      <c r="P1067">
        <v>3.1998651329999999</v>
      </c>
      <c r="Q1067">
        <v>3.3303689059999999</v>
      </c>
      <c r="R1067">
        <v>3.3412453160000002</v>
      </c>
      <c r="S1067">
        <v>3.1295076110000002</v>
      </c>
      <c r="T1067">
        <v>3.1437758009999999</v>
      </c>
      <c r="U1067">
        <v>3.2712483859199999</v>
      </c>
    </row>
    <row r="1068" spans="1:21" x14ac:dyDescent="0.25">
      <c r="A1068" t="s">
        <v>3993</v>
      </c>
      <c r="B1068">
        <v>3.9497200000000001</v>
      </c>
      <c r="C1068">
        <v>3.7919306069999998</v>
      </c>
      <c r="D1068">
        <v>3.7027853190000002</v>
      </c>
      <c r="E1068">
        <v>3.6662974500000001</v>
      </c>
      <c r="F1068">
        <v>3.7487392910000001</v>
      </c>
      <c r="G1068">
        <v>3.8534031089999998</v>
      </c>
      <c r="H1068">
        <v>3.7854792960000001</v>
      </c>
      <c r="I1068">
        <v>4.0095669660000004</v>
      </c>
      <c r="J1068">
        <v>4.2820076509999998</v>
      </c>
      <c r="K1068">
        <v>3.8448042739999999</v>
      </c>
      <c r="L1068">
        <v>3.8437075269999998</v>
      </c>
      <c r="M1068">
        <v>3.8437075269999998</v>
      </c>
      <c r="N1068">
        <v>4.081183835</v>
      </c>
      <c r="O1068">
        <v>3.7499028299999999</v>
      </c>
      <c r="P1068">
        <v>3.8753750139999998</v>
      </c>
      <c r="Q1068">
        <v>4.018932006</v>
      </c>
      <c r="R1068">
        <v>3.799386744</v>
      </c>
      <c r="S1068">
        <v>3.8176411840000002</v>
      </c>
      <c r="T1068">
        <v>4.1031719219999996</v>
      </c>
      <c r="U1068">
        <v>3.9391156233300002</v>
      </c>
    </row>
    <row r="1069" spans="1:21" x14ac:dyDescent="0.25">
      <c r="A1069" t="s">
        <v>281</v>
      </c>
      <c r="B1069">
        <v>3.0725600000000002</v>
      </c>
      <c r="C1069">
        <v>3.1900876949999999</v>
      </c>
      <c r="D1069">
        <v>3.4932167079999998</v>
      </c>
      <c r="E1069">
        <v>3.3412098170000002</v>
      </c>
      <c r="F1069">
        <v>3.3516306280000001</v>
      </c>
      <c r="G1069">
        <v>3.3709356229999998</v>
      </c>
      <c r="H1069">
        <v>3.3032734118299998</v>
      </c>
      <c r="I1069">
        <v>3.640795169</v>
      </c>
      <c r="J1069">
        <v>3.4407882179999998</v>
      </c>
      <c r="K1069">
        <v>3.4407882179999998</v>
      </c>
      <c r="L1069">
        <v>3.523917178</v>
      </c>
      <c r="M1069">
        <v>3.3856680520000002</v>
      </c>
      <c r="N1069">
        <v>3.4529263750000001</v>
      </c>
      <c r="O1069">
        <v>3.474890813</v>
      </c>
      <c r="P1069">
        <v>3.3726608859999998</v>
      </c>
      <c r="Q1069">
        <v>3.5325143680000002</v>
      </c>
      <c r="R1069">
        <v>3.4105358099999998</v>
      </c>
      <c r="S1069">
        <v>3.319371372</v>
      </c>
      <c r="T1069">
        <v>3.5231688860000001</v>
      </c>
      <c r="U1069">
        <v>3.45983544542</v>
      </c>
    </row>
    <row r="1070" spans="1:21" x14ac:dyDescent="0.25">
      <c r="A1070" t="s">
        <v>424</v>
      </c>
      <c r="B1070">
        <v>3.1915399999999998</v>
      </c>
      <c r="C1070">
        <v>3.2526518659999999</v>
      </c>
      <c r="D1070">
        <v>3.0320885280000001</v>
      </c>
      <c r="E1070">
        <v>3.1057762979999999</v>
      </c>
      <c r="F1070">
        <v>3.2734557990000002</v>
      </c>
      <c r="G1070">
        <v>3.0638363960000001</v>
      </c>
      <c r="H1070">
        <v>3.1532248145000001</v>
      </c>
      <c r="I1070">
        <v>3.2418926529999998</v>
      </c>
      <c r="J1070">
        <v>3.2887683170000002</v>
      </c>
      <c r="K1070">
        <v>3.0654896210000002</v>
      </c>
      <c r="L1070">
        <v>3.339164797</v>
      </c>
      <c r="M1070">
        <v>3.2247386339999999</v>
      </c>
      <c r="N1070">
        <v>3.3017571600000002</v>
      </c>
      <c r="O1070">
        <v>3.3612740470000002</v>
      </c>
      <c r="P1070">
        <v>3.2864818159999998</v>
      </c>
      <c r="Q1070">
        <v>3.4786826300000002</v>
      </c>
      <c r="R1070">
        <v>3.2926967290000002</v>
      </c>
      <c r="S1070">
        <v>3.3201730610000002</v>
      </c>
      <c r="T1070">
        <v>3.5546787040000001</v>
      </c>
      <c r="U1070">
        <v>3.3129831807499999</v>
      </c>
    </row>
    <row r="1071" spans="1:21" x14ac:dyDescent="0.25">
      <c r="A1071" t="s">
        <v>2128</v>
      </c>
      <c r="B1071">
        <v>3.7502300000000002</v>
      </c>
      <c r="C1071">
        <v>3.4487886030000001</v>
      </c>
      <c r="D1071">
        <v>3.8451488509999998</v>
      </c>
      <c r="E1071">
        <v>3.7018484819999999</v>
      </c>
      <c r="F1071">
        <v>3.5897140040000002</v>
      </c>
      <c r="G1071">
        <v>3.6859689769999999</v>
      </c>
      <c r="H1071">
        <v>3.6702831528300002</v>
      </c>
      <c r="I1071">
        <v>3.849281355</v>
      </c>
      <c r="J1071">
        <v>3.8998441079999999</v>
      </c>
      <c r="K1071">
        <v>3.6978257189999999</v>
      </c>
      <c r="L1071">
        <v>3.6803090950000001</v>
      </c>
      <c r="M1071">
        <v>3.879210348</v>
      </c>
      <c r="N1071">
        <v>4.1225517380000003</v>
      </c>
      <c r="O1071">
        <v>3.6513546570000002</v>
      </c>
      <c r="P1071">
        <v>3.77284255</v>
      </c>
      <c r="Q1071">
        <v>3.948824256</v>
      </c>
      <c r="R1071">
        <v>3.6928716370000001</v>
      </c>
      <c r="S1071">
        <v>3.9467306940000002</v>
      </c>
      <c r="T1071">
        <v>3.841219132</v>
      </c>
      <c r="U1071">
        <v>3.8319054407499999</v>
      </c>
    </row>
    <row r="1072" spans="1:21" x14ac:dyDescent="0.25">
      <c r="A1072" t="s">
        <v>3981</v>
      </c>
      <c r="B1072">
        <v>4.44998</v>
      </c>
      <c r="C1072">
        <v>4.3224729850000001</v>
      </c>
      <c r="D1072">
        <v>4.5126812169999999</v>
      </c>
      <c r="E1072">
        <v>4.474499249</v>
      </c>
      <c r="F1072">
        <v>4.4507307760000003</v>
      </c>
      <c r="G1072">
        <v>4.3575601339999999</v>
      </c>
      <c r="H1072">
        <v>4.4279873934999996</v>
      </c>
      <c r="I1072">
        <v>4.8336529710000002</v>
      </c>
      <c r="J1072">
        <v>4.6637063420000002</v>
      </c>
      <c r="K1072">
        <v>4.4200069900000001</v>
      </c>
      <c r="L1072">
        <v>4.6726767139999996</v>
      </c>
      <c r="M1072">
        <v>4.6257608750000001</v>
      </c>
      <c r="N1072">
        <v>4.7262287150000004</v>
      </c>
      <c r="O1072">
        <v>4.4701902980000003</v>
      </c>
      <c r="P1072">
        <v>4.2661001179999998</v>
      </c>
      <c r="Q1072">
        <v>4.7511097429999998</v>
      </c>
      <c r="R1072">
        <v>4.3163732460000004</v>
      </c>
      <c r="S1072">
        <v>4.6681112310000001</v>
      </c>
      <c r="T1072">
        <v>4.7280856819999997</v>
      </c>
      <c r="U1072">
        <v>4.5951669104199997</v>
      </c>
    </row>
    <row r="1073" spans="1:21" x14ac:dyDescent="0.25">
      <c r="A1073" t="s">
        <v>1373</v>
      </c>
      <c r="B1073">
        <v>3.7985699999999998</v>
      </c>
      <c r="C1073">
        <v>3.605518622</v>
      </c>
      <c r="D1073">
        <v>4.0331057320000001</v>
      </c>
      <c r="E1073">
        <v>3.7640656950000002</v>
      </c>
      <c r="F1073">
        <v>3.8597686370000002</v>
      </c>
      <c r="G1073">
        <v>3.8661033260000002</v>
      </c>
      <c r="H1073">
        <v>3.8211886686700001</v>
      </c>
      <c r="I1073">
        <v>4.0903190220000001</v>
      </c>
      <c r="J1073">
        <v>4.1094307130000001</v>
      </c>
      <c r="K1073">
        <v>4.0552717960000004</v>
      </c>
      <c r="L1073">
        <v>3.9920494990000002</v>
      </c>
      <c r="M1073">
        <v>4.0886374639999996</v>
      </c>
      <c r="N1073">
        <v>4.049614568</v>
      </c>
      <c r="O1073">
        <v>3.9462821579999998</v>
      </c>
      <c r="P1073">
        <v>3.7834642839999999</v>
      </c>
      <c r="Q1073">
        <v>4.2009712160000001</v>
      </c>
      <c r="R1073">
        <v>3.8543653130000002</v>
      </c>
      <c r="S1073">
        <v>3.7571151039999999</v>
      </c>
      <c r="T1073">
        <v>3.9569672410000001</v>
      </c>
      <c r="U1073">
        <v>3.9903740315</v>
      </c>
    </row>
    <row r="1074" spans="1:21" x14ac:dyDescent="0.25">
      <c r="A1074" t="s">
        <v>1985</v>
      </c>
      <c r="B1074">
        <v>3.3066599999999999</v>
      </c>
      <c r="C1074">
        <v>3.8451678970000001</v>
      </c>
      <c r="D1074">
        <v>3.6722021489999999</v>
      </c>
      <c r="E1074">
        <v>3.7964275440000002</v>
      </c>
      <c r="F1074">
        <v>3.7531662620000001</v>
      </c>
      <c r="G1074">
        <v>3.7646236289999999</v>
      </c>
      <c r="H1074">
        <v>3.6897079134999999</v>
      </c>
      <c r="I1074">
        <v>4.0314567610000003</v>
      </c>
      <c r="J1074">
        <v>3.9526170270000001</v>
      </c>
      <c r="K1074">
        <v>3.9463062799999999</v>
      </c>
      <c r="L1074">
        <v>3.6475694509999999</v>
      </c>
      <c r="M1074">
        <v>3.8318744730000001</v>
      </c>
      <c r="N1074">
        <v>3.8679661460000001</v>
      </c>
      <c r="O1074">
        <v>3.8482574930000002</v>
      </c>
      <c r="P1074">
        <v>3.81257417</v>
      </c>
      <c r="Q1074">
        <v>3.9987857729999998</v>
      </c>
      <c r="R1074">
        <v>3.8635654110000002</v>
      </c>
      <c r="S1074">
        <v>3.6376554319999999</v>
      </c>
      <c r="T1074">
        <v>3.958226593</v>
      </c>
      <c r="U1074">
        <v>3.8664045841700001</v>
      </c>
    </row>
    <row r="1075" spans="1:21" x14ac:dyDescent="0.25">
      <c r="A1075" t="s">
        <v>599</v>
      </c>
      <c r="B1075">
        <v>3.5788899999999999</v>
      </c>
      <c r="C1075">
        <v>3.9661101560000001</v>
      </c>
      <c r="D1075">
        <v>3.9650324330000002</v>
      </c>
      <c r="E1075">
        <v>3.8021315069999999</v>
      </c>
      <c r="F1075">
        <v>3.9876334120000001</v>
      </c>
      <c r="G1075">
        <v>4.1467881550000003</v>
      </c>
      <c r="H1075">
        <v>3.9077642771700001</v>
      </c>
      <c r="I1075">
        <v>4.172150866</v>
      </c>
      <c r="J1075">
        <v>4.1886545130000004</v>
      </c>
      <c r="K1075">
        <v>4.1078735049999997</v>
      </c>
      <c r="L1075">
        <v>4.1313702379999997</v>
      </c>
      <c r="M1075">
        <v>4.150608407</v>
      </c>
      <c r="N1075">
        <v>4.1313702379999997</v>
      </c>
      <c r="O1075">
        <v>3.999860972</v>
      </c>
      <c r="P1075">
        <v>3.9830500990000002</v>
      </c>
      <c r="Q1075">
        <v>4.0782020020000003</v>
      </c>
      <c r="R1075">
        <v>4.0140405689999996</v>
      </c>
      <c r="S1075">
        <v>3.8941111949999998</v>
      </c>
      <c r="T1075">
        <v>4.1828413099999997</v>
      </c>
      <c r="U1075">
        <v>4.0861778261700001</v>
      </c>
    </row>
    <row r="1076" spans="1:21" x14ac:dyDescent="0.25">
      <c r="A1076" t="s">
        <v>4202</v>
      </c>
      <c r="B1076">
        <v>3.2252000000000001</v>
      </c>
      <c r="C1076">
        <v>3.2111115649999999</v>
      </c>
      <c r="D1076">
        <v>2.93524349</v>
      </c>
      <c r="E1076">
        <v>3.0697711509999999</v>
      </c>
      <c r="F1076">
        <v>3.0924682570000002</v>
      </c>
      <c r="G1076">
        <v>3.0776773839999998</v>
      </c>
      <c r="H1076">
        <v>3.1019119745000001</v>
      </c>
      <c r="I1076">
        <v>3.5680586679999999</v>
      </c>
      <c r="J1076">
        <v>3.469122284</v>
      </c>
      <c r="K1076">
        <v>3.47612663</v>
      </c>
      <c r="L1076">
        <v>3.3709179730000001</v>
      </c>
      <c r="M1076">
        <v>3.4329016349999999</v>
      </c>
      <c r="N1076">
        <v>3.3709179730000001</v>
      </c>
      <c r="O1076">
        <v>3.075334732</v>
      </c>
      <c r="P1076">
        <v>3.117735234</v>
      </c>
      <c r="Q1076">
        <v>3.1187568259999998</v>
      </c>
      <c r="R1076">
        <v>2.9646593019999998</v>
      </c>
      <c r="S1076">
        <v>3.1311343520000001</v>
      </c>
      <c r="T1076">
        <v>3.3077631369999998</v>
      </c>
      <c r="U1076">
        <v>3.2836190621700001</v>
      </c>
    </row>
    <row r="1077" spans="1:21" x14ac:dyDescent="0.25">
      <c r="A1077" t="s">
        <v>3734</v>
      </c>
      <c r="B1077">
        <v>3.97126</v>
      </c>
      <c r="C1077">
        <v>3.8781333789999999</v>
      </c>
      <c r="D1077">
        <v>3.8052130979999998</v>
      </c>
      <c r="E1077">
        <v>3.84004228</v>
      </c>
      <c r="F1077">
        <v>4.0688301720000002</v>
      </c>
      <c r="G1077">
        <v>3.6532794200000001</v>
      </c>
      <c r="H1077">
        <v>3.86945972483</v>
      </c>
      <c r="I1077">
        <v>4.1765362960000001</v>
      </c>
      <c r="J1077">
        <v>4.3988192079999999</v>
      </c>
      <c r="K1077">
        <v>4.0784792129999996</v>
      </c>
      <c r="L1077">
        <v>4.0973812120000002</v>
      </c>
      <c r="M1077">
        <v>3.9608505759999999</v>
      </c>
      <c r="N1077">
        <v>4.2985429279999998</v>
      </c>
      <c r="O1077">
        <v>3.8973104479999998</v>
      </c>
      <c r="P1077">
        <v>3.8260396079999999</v>
      </c>
      <c r="Q1077">
        <v>4.221291817</v>
      </c>
      <c r="R1077">
        <v>3.9429526099999999</v>
      </c>
      <c r="S1077">
        <v>3.88033983</v>
      </c>
      <c r="T1077">
        <v>3.8932094319999999</v>
      </c>
      <c r="U1077">
        <v>4.0559794315</v>
      </c>
    </row>
    <row r="1078" spans="1:21" x14ac:dyDescent="0.25">
      <c r="A1078" t="s">
        <v>264</v>
      </c>
      <c r="B1078">
        <v>3.6120999999999999</v>
      </c>
      <c r="C1078">
        <v>3.7950999209999998</v>
      </c>
      <c r="D1078">
        <v>3.9248596619999998</v>
      </c>
      <c r="E1078">
        <v>3.8899594230000001</v>
      </c>
      <c r="F1078">
        <v>3.922187278</v>
      </c>
      <c r="G1078">
        <v>3.7990986859999998</v>
      </c>
      <c r="H1078">
        <v>3.8238841616700001</v>
      </c>
      <c r="I1078">
        <v>4.2400928980000003</v>
      </c>
      <c r="J1078">
        <v>3.9853278959999998</v>
      </c>
      <c r="K1078">
        <v>4.2169335810000002</v>
      </c>
      <c r="L1078">
        <v>4.0878432189999998</v>
      </c>
      <c r="M1078">
        <v>4.0801484710000002</v>
      </c>
      <c r="N1078">
        <v>4.2252726850000002</v>
      </c>
      <c r="O1078">
        <v>3.8304049349999998</v>
      </c>
      <c r="P1078">
        <v>3.871877188</v>
      </c>
      <c r="Q1078">
        <v>3.9011232630000001</v>
      </c>
      <c r="R1078">
        <v>3.8857189999999999</v>
      </c>
      <c r="S1078">
        <v>3.926795442</v>
      </c>
      <c r="T1078">
        <v>4.0202509439999998</v>
      </c>
      <c r="U1078">
        <v>4.0226491268300002</v>
      </c>
    </row>
    <row r="1079" spans="1:21" x14ac:dyDescent="0.25">
      <c r="A1079" t="s">
        <v>724</v>
      </c>
      <c r="B1079">
        <v>7.57524</v>
      </c>
      <c r="C1079">
        <v>7.0113810939999999</v>
      </c>
      <c r="D1079">
        <v>7.4438336559999998</v>
      </c>
      <c r="E1079">
        <v>7.2130944299999999</v>
      </c>
      <c r="F1079">
        <v>7.3896084870000003</v>
      </c>
      <c r="G1079">
        <v>7.0842543339999997</v>
      </c>
      <c r="H1079">
        <v>7.2862353334999996</v>
      </c>
      <c r="I1079">
        <v>7.3432672129999998</v>
      </c>
      <c r="J1079">
        <v>7.4216454499999998</v>
      </c>
      <c r="K1079">
        <v>7.6525144620000001</v>
      </c>
      <c r="L1079">
        <v>7.3596744300000001</v>
      </c>
      <c r="M1079">
        <v>7.5943410849999999</v>
      </c>
      <c r="N1079">
        <v>7.3746416100000003</v>
      </c>
      <c r="O1079">
        <v>7.3828160379999996</v>
      </c>
      <c r="P1079">
        <v>7.6623157759999998</v>
      </c>
      <c r="Q1079">
        <v>7.5402954370000002</v>
      </c>
      <c r="R1079">
        <v>7.4413742000000003</v>
      </c>
      <c r="S1079">
        <v>7.5186617140000003</v>
      </c>
      <c r="T1079">
        <v>7.6759113369999996</v>
      </c>
      <c r="U1079">
        <v>7.4972882293299996</v>
      </c>
    </row>
    <row r="1080" spans="1:21" x14ac:dyDescent="0.25">
      <c r="A1080" t="s">
        <v>1230</v>
      </c>
      <c r="B1080">
        <v>3.1834799999999999</v>
      </c>
      <c r="C1080">
        <v>2.800906801</v>
      </c>
      <c r="D1080">
        <v>3.0183277180000001</v>
      </c>
      <c r="E1080">
        <v>3.0618733969999998</v>
      </c>
      <c r="F1080">
        <v>2.9306071710000001</v>
      </c>
      <c r="G1080">
        <v>2.7543387849999998</v>
      </c>
      <c r="H1080">
        <v>2.95825564533</v>
      </c>
      <c r="I1080">
        <v>3.3176153909999999</v>
      </c>
      <c r="J1080">
        <v>2.9862966100000001</v>
      </c>
      <c r="K1080">
        <v>3.1974797779999999</v>
      </c>
      <c r="L1080">
        <v>3.4608300779999999</v>
      </c>
      <c r="M1080">
        <v>3.2560347090000001</v>
      </c>
      <c r="N1080">
        <v>3.1951469920000002</v>
      </c>
      <c r="O1080">
        <v>2.9388547960000002</v>
      </c>
      <c r="P1080">
        <v>2.898106254</v>
      </c>
      <c r="Q1080">
        <v>3.2172283030000002</v>
      </c>
      <c r="R1080">
        <v>3.0203239630000001</v>
      </c>
      <c r="S1080">
        <v>3.2057046210000002</v>
      </c>
      <c r="T1080">
        <v>3.3483107689999998</v>
      </c>
      <c r="U1080">
        <v>3.1701610219999998</v>
      </c>
    </row>
    <row r="1081" spans="1:21" x14ac:dyDescent="0.25">
      <c r="A1081" t="s">
        <v>3505</v>
      </c>
      <c r="B1081">
        <v>3.2621199999999999</v>
      </c>
      <c r="C1081">
        <v>3.0119526159999999</v>
      </c>
      <c r="D1081">
        <v>3.2887387229999998</v>
      </c>
      <c r="E1081">
        <v>3.1362264070000001</v>
      </c>
      <c r="F1081">
        <v>3.0648809899999998</v>
      </c>
      <c r="G1081">
        <v>3.2894666950000002</v>
      </c>
      <c r="H1081">
        <v>3.1755642384999998</v>
      </c>
      <c r="I1081">
        <v>3.5439573649999998</v>
      </c>
      <c r="J1081">
        <v>3.5023485879999998</v>
      </c>
      <c r="K1081">
        <v>3.371676055</v>
      </c>
      <c r="L1081">
        <v>3.0324194040000001</v>
      </c>
      <c r="M1081">
        <v>3.4747372049999998</v>
      </c>
      <c r="N1081">
        <v>3.634225399</v>
      </c>
      <c r="O1081">
        <v>3.0344709139999999</v>
      </c>
      <c r="P1081">
        <v>3.153191616</v>
      </c>
      <c r="Q1081">
        <v>3.6420415620000002</v>
      </c>
      <c r="R1081">
        <v>3.3546588900000001</v>
      </c>
      <c r="S1081">
        <v>3.2993645709999999</v>
      </c>
      <c r="T1081">
        <v>3.6576106309999998</v>
      </c>
      <c r="U1081">
        <v>3.3917251833300002</v>
      </c>
    </row>
    <row r="1082" spans="1:21" x14ac:dyDescent="0.25">
      <c r="A1082" t="s">
        <v>2394</v>
      </c>
      <c r="B1082">
        <v>3.6494</v>
      </c>
      <c r="C1082">
        <v>3.5698369190000001</v>
      </c>
      <c r="D1082">
        <v>4.1737994159999996</v>
      </c>
      <c r="E1082">
        <v>3.7398757520000001</v>
      </c>
      <c r="F1082">
        <v>3.9129358760000001</v>
      </c>
      <c r="G1082">
        <v>4.0282112320000003</v>
      </c>
      <c r="H1082">
        <v>3.8456765325000002</v>
      </c>
      <c r="I1082">
        <v>4.3548316060000003</v>
      </c>
      <c r="J1082">
        <v>4.2967844409999998</v>
      </c>
      <c r="K1082">
        <v>3.950638455</v>
      </c>
      <c r="L1082">
        <v>3.7024230079999998</v>
      </c>
      <c r="M1082">
        <v>4.0831010259999996</v>
      </c>
      <c r="N1082">
        <v>4.1208304690000004</v>
      </c>
      <c r="O1082">
        <v>3.992572606</v>
      </c>
      <c r="P1082">
        <v>4.060495972</v>
      </c>
      <c r="Q1082">
        <v>4.1191842830000001</v>
      </c>
      <c r="R1082">
        <v>3.9499064150000001</v>
      </c>
      <c r="S1082">
        <v>4.0187963629999999</v>
      </c>
      <c r="T1082">
        <v>4.121380083</v>
      </c>
      <c r="U1082">
        <v>4.0642453939200003</v>
      </c>
    </row>
    <row r="1083" spans="1:21" x14ac:dyDescent="0.25">
      <c r="A1083" t="s">
        <v>1690</v>
      </c>
      <c r="B1083">
        <v>3.60371</v>
      </c>
      <c r="C1083">
        <v>3.6950120399999999</v>
      </c>
      <c r="D1083">
        <v>3.7792418240000001</v>
      </c>
      <c r="E1083">
        <v>3.9455827920000002</v>
      </c>
      <c r="F1083">
        <v>3.6023194009999999</v>
      </c>
      <c r="G1083">
        <v>3.7062530919999999</v>
      </c>
      <c r="H1083">
        <v>3.7220198581699999</v>
      </c>
      <c r="I1083">
        <v>4.1552817949999996</v>
      </c>
      <c r="J1083">
        <v>4.4673320209999998</v>
      </c>
      <c r="K1083">
        <v>4.0040069799999998</v>
      </c>
      <c r="L1083">
        <v>3.9719580319999999</v>
      </c>
      <c r="M1083">
        <v>3.882197288</v>
      </c>
      <c r="N1083">
        <v>4.0092154759999996</v>
      </c>
      <c r="O1083">
        <v>3.6404950810000001</v>
      </c>
      <c r="P1083">
        <v>3.8157917920000002</v>
      </c>
      <c r="Q1083">
        <v>3.857648411</v>
      </c>
      <c r="R1083">
        <v>3.7235646020000002</v>
      </c>
      <c r="S1083">
        <v>3.8802801040000001</v>
      </c>
      <c r="T1083">
        <v>4.002040579</v>
      </c>
      <c r="U1083">
        <v>3.9508176800800001</v>
      </c>
    </row>
    <row r="1084" spans="1:21" x14ac:dyDescent="0.25">
      <c r="A1084" t="s">
        <v>3730</v>
      </c>
      <c r="B1084">
        <v>3.2900200000000002</v>
      </c>
      <c r="C1084">
        <v>3.920940222</v>
      </c>
      <c r="D1084">
        <v>4.21550432</v>
      </c>
      <c r="E1084">
        <v>4.1659474689999998</v>
      </c>
      <c r="F1084">
        <v>4.0920989360000002</v>
      </c>
      <c r="G1084">
        <v>4.004100255</v>
      </c>
      <c r="H1084">
        <v>3.9481018670000001</v>
      </c>
      <c r="I1084">
        <v>4.2916611480000002</v>
      </c>
      <c r="J1084">
        <v>4.1577766470000004</v>
      </c>
      <c r="K1084">
        <v>4.229764018</v>
      </c>
      <c r="L1084">
        <v>4.0351880449999999</v>
      </c>
      <c r="M1084">
        <v>4.331817504</v>
      </c>
      <c r="N1084">
        <v>4.3880462639999998</v>
      </c>
      <c r="O1084">
        <v>3.951450382</v>
      </c>
      <c r="P1084">
        <v>4.0988835970000004</v>
      </c>
      <c r="Q1084">
        <v>4.3189926810000001</v>
      </c>
      <c r="R1084">
        <v>4.2479644130000001</v>
      </c>
      <c r="S1084">
        <v>4.0472531500000004</v>
      </c>
      <c r="T1084">
        <v>4.135369098</v>
      </c>
      <c r="U1084">
        <v>4.1861805789200002</v>
      </c>
    </row>
    <row r="1085" spans="1:21" x14ac:dyDescent="0.25">
      <c r="A1085" t="s">
        <v>483</v>
      </c>
      <c r="B1085">
        <v>3.5705300000000002</v>
      </c>
      <c r="C1085">
        <v>3.9029032570000002</v>
      </c>
      <c r="D1085">
        <v>3.745108616</v>
      </c>
      <c r="E1085">
        <v>3.7848845980000001</v>
      </c>
      <c r="F1085">
        <v>3.8648170789999998</v>
      </c>
      <c r="G1085">
        <v>3.8694942179999998</v>
      </c>
      <c r="H1085">
        <v>3.7896229613300001</v>
      </c>
      <c r="I1085">
        <v>4.048034404</v>
      </c>
      <c r="J1085">
        <v>4.0976276680000003</v>
      </c>
      <c r="K1085">
        <v>3.836625738</v>
      </c>
      <c r="L1085">
        <v>3.6469229969999999</v>
      </c>
      <c r="M1085">
        <v>3.8853762139999999</v>
      </c>
      <c r="N1085">
        <v>4.2709985990000003</v>
      </c>
      <c r="O1085">
        <v>4.0906788839999999</v>
      </c>
      <c r="P1085">
        <v>3.912490649</v>
      </c>
      <c r="Q1085">
        <v>4.139896362</v>
      </c>
      <c r="R1085">
        <v>4.1170017650000004</v>
      </c>
      <c r="S1085">
        <v>3.9531137470000002</v>
      </c>
      <c r="T1085">
        <v>4.3706603829999997</v>
      </c>
      <c r="U1085">
        <v>4.0307856175000003</v>
      </c>
    </row>
    <row r="1086" spans="1:21" x14ac:dyDescent="0.25">
      <c r="A1086" t="s">
        <v>2202</v>
      </c>
      <c r="B1086">
        <v>4.7605899999999997</v>
      </c>
      <c r="C1086">
        <v>5.1604578429999997</v>
      </c>
      <c r="D1086">
        <v>5.3470584189999997</v>
      </c>
      <c r="E1086">
        <v>5.2606320789999996</v>
      </c>
      <c r="F1086">
        <v>5.274246261</v>
      </c>
      <c r="G1086">
        <v>5.2857300140000003</v>
      </c>
      <c r="H1086">
        <v>5.1814524359999998</v>
      </c>
      <c r="I1086">
        <v>5.4701992800000001</v>
      </c>
      <c r="J1086">
        <v>5.6181663229999996</v>
      </c>
      <c r="K1086">
        <v>5.1315537899999999</v>
      </c>
      <c r="L1086">
        <v>5.3316953720000004</v>
      </c>
      <c r="M1086">
        <v>5.7706686490000001</v>
      </c>
      <c r="N1086">
        <v>5.3316953720000004</v>
      </c>
      <c r="O1086">
        <v>5.5297093390000001</v>
      </c>
      <c r="P1086">
        <v>5.1286282669999999</v>
      </c>
      <c r="Q1086">
        <v>5.6848007479999998</v>
      </c>
      <c r="R1086">
        <v>5.2336026919999998</v>
      </c>
      <c r="S1086">
        <v>5.3430394059999999</v>
      </c>
      <c r="T1086">
        <v>5.546196256</v>
      </c>
      <c r="U1086">
        <v>5.4266629578299996</v>
      </c>
    </row>
    <row r="1087" spans="1:21" x14ac:dyDescent="0.25">
      <c r="A1087" t="s">
        <v>2952</v>
      </c>
      <c r="B1087">
        <v>4.8814500000000001</v>
      </c>
      <c r="C1087">
        <v>4.8648057790000001</v>
      </c>
      <c r="D1087">
        <v>5.1538473949999997</v>
      </c>
      <c r="E1087">
        <v>4.8900654560000003</v>
      </c>
      <c r="F1087">
        <v>4.9036948660000004</v>
      </c>
      <c r="G1087">
        <v>5.2822473069999996</v>
      </c>
      <c r="H1087">
        <v>4.9960184671699999</v>
      </c>
      <c r="I1087">
        <v>5.3948285670000002</v>
      </c>
      <c r="J1087">
        <v>5.0842394999999998</v>
      </c>
      <c r="K1087">
        <v>5.0846216929999999</v>
      </c>
      <c r="L1087">
        <v>5.2000233250000001</v>
      </c>
      <c r="M1087">
        <v>5.2919150479999999</v>
      </c>
      <c r="N1087">
        <v>5.768541387</v>
      </c>
      <c r="O1087">
        <v>4.8972028840000004</v>
      </c>
      <c r="P1087">
        <v>5.0150893889999999</v>
      </c>
      <c r="Q1087">
        <v>5.3411653560000003</v>
      </c>
      <c r="R1087">
        <v>5.2792079210000002</v>
      </c>
      <c r="S1087">
        <v>5.0724565520000002</v>
      </c>
      <c r="T1087">
        <v>5.4701031560000004</v>
      </c>
      <c r="U1087">
        <v>5.2416162315000001</v>
      </c>
    </row>
    <row r="1088" spans="1:21" x14ac:dyDescent="0.25">
      <c r="A1088" t="s">
        <v>2275</v>
      </c>
      <c r="B1088">
        <v>4.6594600000000002</v>
      </c>
      <c r="C1088">
        <v>5.2714846250000003</v>
      </c>
      <c r="D1088">
        <v>5.5451126139999998</v>
      </c>
      <c r="E1088">
        <v>5.395348169</v>
      </c>
      <c r="F1088">
        <v>5.3699199130000004</v>
      </c>
      <c r="G1088">
        <v>5.5164284170000002</v>
      </c>
      <c r="H1088">
        <v>5.2929589563299997</v>
      </c>
      <c r="I1088">
        <v>5.761942672</v>
      </c>
      <c r="J1088">
        <v>5.4778590930000002</v>
      </c>
      <c r="K1088">
        <v>5.4778590930000002</v>
      </c>
      <c r="L1088">
        <v>5.4407299829999998</v>
      </c>
      <c r="M1088">
        <v>5.5848325479999996</v>
      </c>
      <c r="N1088">
        <v>5.643558326</v>
      </c>
      <c r="O1088">
        <v>5.4124709539999998</v>
      </c>
      <c r="P1088">
        <v>5.4277331699999998</v>
      </c>
      <c r="Q1088">
        <v>5.7334423760000002</v>
      </c>
      <c r="R1088">
        <v>5.4225182700000003</v>
      </c>
      <c r="S1088">
        <v>5.4086594760000004</v>
      </c>
      <c r="T1088">
        <v>5.6733887540000003</v>
      </c>
      <c r="U1088">
        <v>5.5387495595800003</v>
      </c>
    </row>
    <row r="1089" spans="1:21" x14ac:dyDescent="0.25">
      <c r="A1089" t="s">
        <v>3204</v>
      </c>
      <c r="B1089">
        <v>5.4339000000000004</v>
      </c>
      <c r="C1089">
        <v>4.9226661920000003</v>
      </c>
      <c r="D1089">
        <v>4.887703278</v>
      </c>
      <c r="E1089">
        <v>5.0511897619999999</v>
      </c>
      <c r="F1089">
        <v>5.0074266129999998</v>
      </c>
      <c r="G1089">
        <v>4.6709444189999996</v>
      </c>
      <c r="H1089">
        <v>4.9956383773299997</v>
      </c>
      <c r="I1089">
        <v>5.2241067550000002</v>
      </c>
      <c r="J1089">
        <v>5.2266802610000003</v>
      </c>
      <c r="K1089">
        <v>5.529067189</v>
      </c>
      <c r="L1089">
        <v>5.6717062890000003</v>
      </c>
      <c r="M1089">
        <v>5.2346239060000004</v>
      </c>
      <c r="N1089">
        <v>5.4635740090000002</v>
      </c>
      <c r="O1089">
        <v>5.2187767970000003</v>
      </c>
      <c r="P1089">
        <v>4.9942896760000002</v>
      </c>
      <c r="Q1089">
        <v>5.0807343200000004</v>
      </c>
      <c r="R1089">
        <v>5.1210884090000004</v>
      </c>
      <c r="S1089">
        <v>5.066849779</v>
      </c>
      <c r="T1089">
        <v>5.0717026059999997</v>
      </c>
      <c r="U1089">
        <v>5.2419333330000004</v>
      </c>
    </row>
    <row r="1090" spans="1:21" x14ac:dyDescent="0.25">
      <c r="A1090" t="s">
        <v>72</v>
      </c>
      <c r="B1090">
        <v>5.6106499999999997</v>
      </c>
      <c r="C1090">
        <v>5.6842053940000001</v>
      </c>
      <c r="D1090">
        <v>5.6740150529999998</v>
      </c>
      <c r="E1090">
        <v>5.6266660030000004</v>
      </c>
      <c r="F1090">
        <v>5.6204427990000001</v>
      </c>
      <c r="G1090">
        <v>5.8162693230000002</v>
      </c>
      <c r="H1090">
        <v>5.6720414286700001</v>
      </c>
      <c r="I1090">
        <v>5.9935415010000002</v>
      </c>
      <c r="J1090">
        <v>5.8485717680000002</v>
      </c>
      <c r="K1090">
        <v>5.7045174010000004</v>
      </c>
      <c r="L1090">
        <v>5.6060592390000004</v>
      </c>
      <c r="M1090">
        <v>5.9447888239999997</v>
      </c>
      <c r="N1090">
        <v>5.8537926069999999</v>
      </c>
      <c r="O1090">
        <v>5.9752363610000003</v>
      </c>
      <c r="P1090">
        <v>5.9008122890000001</v>
      </c>
      <c r="Q1090">
        <v>5.892599476</v>
      </c>
      <c r="R1090">
        <v>6.2386057060000004</v>
      </c>
      <c r="S1090">
        <v>5.9001633250000003</v>
      </c>
      <c r="T1090">
        <v>6.2028290950000002</v>
      </c>
      <c r="U1090">
        <v>5.9217931326700004</v>
      </c>
    </row>
    <row r="1091" spans="1:21" x14ac:dyDescent="0.25">
      <c r="A1091" t="s">
        <v>616</v>
      </c>
      <c r="B1091">
        <v>3.3858799999999998</v>
      </c>
      <c r="C1091">
        <v>3.5979593900000002</v>
      </c>
      <c r="D1091">
        <v>3.9126773149999998</v>
      </c>
      <c r="E1091">
        <v>3.7172438329999999</v>
      </c>
      <c r="F1091">
        <v>3.7728478459999999</v>
      </c>
      <c r="G1091">
        <v>3.82543422</v>
      </c>
      <c r="H1091">
        <v>3.7020071006699999</v>
      </c>
      <c r="I1091">
        <v>4.0926919509999999</v>
      </c>
      <c r="J1091">
        <v>4.3372656239999996</v>
      </c>
      <c r="K1091">
        <v>4.0188424830000002</v>
      </c>
      <c r="L1091">
        <v>3.7066119479999999</v>
      </c>
      <c r="M1091">
        <v>3.9705644900000001</v>
      </c>
      <c r="N1091">
        <v>4.0964536200000001</v>
      </c>
      <c r="O1091">
        <v>3.7046388010000002</v>
      </c>
      <c r="P1091">
        <v>3.7905989340000001</v>
      </c>
      <c r="Q1091">
        <v>4.0332681639999999</v>
      </c>
      <c r="R1091">
        <v>3.8694161600000001</v>
      </c>
      <c r="S1091">
        <v>3.7856222939999999</v>
      </c>
      <c r="T1091">
        <v>4.0157574450000002</v>
      </c>
      <c r="U1091">
        <v>3.95181099283</v>
      </c>
    </row>
    <row r="1092" spans="1:21" x14ac:dyDescent="0.25">
      <c r="A1092" t="s">
        <v>1266</v>
      </c>
      <c r="B1092">
        <v>3.9929899999999998</v>
      </c>
      <c r="C1092">
        <v>4.0337300630000001</v>
      </c>
      <c r="D1092">
        <v>3.5537662349999999</v>
      </c>
      <c r="E1092">
        <v>3.7770095850000001</v>
      </c>
      <c r="F1092">
        <v>3.761204121</v>
      </c>
      <c r="G1092">
        <v>3.8729748490000002</v>
      </c>
      <c r="H1092">
        <v>3.83194580883</v>
      </c>
      <c r="I1092">
        <v>4.0637721410000003</v>
      </c>
      <c r="J1092">
        <v>4.1451834080000003</v>
      </c>
      <c r="K1092">
        <v>4.0723839000000002</v>
      </c>
      <c r="L1092">
        <v>4.5187845319999997</v>
      </c>
      <c r="M1092">
        <v>4.3777028639999997</v>
      </c>
      <c r="N1092">
        <v>3.9947720520000001</v>
      </c>
      <c r="O1092">
        <v>3.9715819250000002</v>
      </c>
      <c r="P1092">
        <v>4.2841362119999999</v>
      </c>
      <c r="Q1092">
        <v>3.9025204169999999</v>
      </c>
      <c r="R1092">
        <v>4.1506911019999997</v>
      </c>
      <c r="S1092">
        <v>3.7154155100000001</v>
      </c>
      <c r="T1092">
        <v>3.8985619420000002</v>
      </c>
      <c r="U1092">
        <v>4.0912921670799998</v>
      </c>
    </row>
    <row r="1093" spans="1:21" x14ac:dyDescent="0.25">
      <c r="A1093" t="s">
        <v>2960</v>
      </c>
      <c r="B1093">
        <v>4.64642</v>
      </c>
      <c r="C1093">
        <v>4.733467611</v>
      </c>
      <c r="D1093">
        <v>5.1119613360000002</v>
      </c>
      <c r="E1093">
        <v>4.6565916359999999</v>
      </c>
      <c r="F1093">
        <v>5.174615105</v>
      </c>
      <c r="G1093">
        <v>4.9840073450000002</v>
      </c>
      <c r="H1093">
        <v>4.8845105054999998</v>
      </c>
      <c r="I1093">
        <v>5.0448534450000002</v>
      </c>
      <c r="J1093">
        <v>5.1479636869999998</v>
      </c>
      <c r="K1093">
        <v>4.8431312880000004</v>
      </c>
      <c r="L1093">
        <v>4.8153295519999997</v>
      </c>
      <c r="M1093">
        <v>4.7332375229999997</v>
      </c>
      <c r="N1093">
        <v>5.1910813459999998</v>
      </c>
      <c r="O1093">
        <v>5.1841940710000003</v>
      </c>
      <c r="P1093">
        <v>5.4648252729999998</v>
      </c>
      <c r="Q1093">
        <v>5.4323747420000004</v>
      </c>
      <c r="R1093">
        <v>5.4292138190000001</v>
      </c>
      <c r="S1093">
        <v>5.3118686049999999</v>
      </c>
      <c r="T1093">
        <v>5.352661662</v>
      </c>
      <c r="U1093">
        <v>5.1625612510799996</v>
      </c>
    </row>
    <row r="1094" spans="1:21" x14ac:dyDescent="0.25">
      <c r="A1094" t="s">
        <v>2735</v>
      </c>
      <c r="B1094">
        <v>4.4139099999999996</v>
      </c>
      <c r="C1094">
        <v>4.4795348639999997</v>
      </c>
      <c r="D1094">
        <v>4.5301069460000001</v>
      </c>
      <c r="E1094">
        <v>4.2843736809999999</v>
      </c>
      <c r="F1094">
        <v>4.7424119229999997</v>
      </c>
      <c r="G1094">
        <v>4.5366641699999999</v>
      </c>
      <c r="H1094">
        <v>4.4978335973299997</v>
      </c>
      <c r="I1094">
        <v>4.906231311</v>
      </c>
      <c r="J1094">
        <v>5.1278927599999999</v>
      </c>
      <c r="K1094">
        <v>4.5265686440000001</v>
      </c>
      <c r="L1094">
        <v>4.4763786440000004</v>
      </c>
      <c r="M1094">
        <v>4.6195377649999996</v>
      </c>
      <c r="N1094">
        <v>4.764796306</v>
      </c>
      <c r="O1094">
        <v>4.9030154689999996</v>
      </c>
      <c r="P1094">
        <v>4.3857686779999998</v>
      </c>
      <c r="Q1094">
        <v>4.8804656270000004</v>
      </c>
      <c r="R1094">
        <v>4.7667711559999999</v>
      </c>
      <c r="S1094">
        <v>4.6031413629999998</v>
      </c>
      <c r="T1094">
        <v>5.3509372559999999</v>
      </c>
      <c r="U1094">
        <v>4.7759587482499999</v>
      </c>
    </row>
    <row r="1095" spans="1:21" x14ac:dyDescent="0.25">
      <c r="A1095" t="s">
        <v>2292</v>
      </c>
      <c r="B1095">
        <v>4.9334600000000002</v>
      </c>
      <c r="C1095">
        <v>4.5061134169999999</v>
      </c>
      <c r="D1095">
        <v>4.4874969189999998</v>
      </c>
      <c r="E1095">
        <v>4.6056942769999996</v>
      </c>
      <c r="F1095">
        <v>4.513999739</v>
      </c>
      <c r="G1095">
        <v>4.4092533630000004</v>
      </c>
      <c r="H1095">
        <v>4.5760029524999997</v>
      </c>
      <c r="I1095">
        <v>5.1276921079999997</v>
      </c>
      <c r="J1095">
        <v>5.1156937810000001</v>
      </c>
      <c r="K1095">
        <v>4.9106346160000003</v>
      </c>
      <c r="L1095">
        <v>4.7567694930000002</v>
      </c>
      <c r="M1095">
        <v>4.9189725309999996</v>
      </c>
      <c r="N1095">
        <v>5.3189784810000003</v>
      </c>
      <c r="O1095">
        <v>4.4770466029999998</v>
      </c>
      <c r="P1095">
        <v>5.0073850799999997</v>
      </c>
      <c r="Q1095">
        <v>4.6994656949999998</v>
      </c>
      <c r="R1095">
        <v>4.4867869520000001</v>
      </c>
      <c r="S1095">
        <v>4.5792882659999998</v>
      </c>
      <c r="T1095">
        <v>4.8778221610000001</v>
      </c>
      <c r="U1095">
        <v>4.8563779805799996</v>
      </c>
    </row>
    <row r="1096" spans="1:21" x14ac:dyDescent="0.25">
      <c r="A1096" t="s">
        <v>574</v>
      </c>
      <c r="B1096">
        <v>3.3113199999999998</v>
      </c>
      <c r="C1096">
        <v>3.928982006</v>
      </c>
      <c r="D1096">
        <v>4.1308413169999998</v>
      </c>
      <c r="E1096">
        <v>3.9684706620000001</v>
      </c>
      <c r="F1096">
        <v>3.9684706620000001</v>
      </c>
      <c r="G1096">
        <v>4.2055036819999998</v>
      </c>
      <c r="H1096">
        <v>3.9189313881699999</v>
      </c>
      <c r="I1096">
        <v>4.1714578009999999</v>
      </c>
      <c r="J1096">
        <v>4.3280720050000001</v>
      </c>
      <c r="K1096">
        <v>3.958335178</v>
      </c>
      <c r="L1096">
        <v>4.0266541289999997</v>
      </c>
      <c r="M1096">
        <v>4.2418759259999996</v>
      </c>
      <c r="N1096">
        <v>4.1181149289999999</v>
      </c>
      <c r="O1096">
        <v>4.1131174960000001</v>
      </c>
      <c r="P1096">
        <v>4.2187870539999999</v>
      </c>
      <c r="Q1096">
        <v>4.337240456</v>
      </c>
      <c r="R1096">
        <v>4.3926729030000002</v>
      </c>
      <c r="S1096">
        <v>4.134588913</v>
      </c>
      <c r="T1096">
        <v>4.4109831899999996</v>
      </c>
      <c r="U1096">
        <v>4.2043249983299997</v>
      </c>
    </row>
    <row r="1097" spans="1:21" x14ac:dyDescent="0.25">
      <c r="A1097" t="s">
        <v>3704</v>
      </c>
      <c r="B1097">
        <v>5.97525</v>
      </c>
      <c r="C1097">
        <v>5.6373121130000001</v>
      </c>
      <c r="D1097">
        <v>5.7115812229999996</v>
      </c>
      <c r="E1097">
        <v>5.7151968970000002</v>
      </c>
      <c r="F1097">
        <v>5.6029917720000002</v>
      </c>
      <c r="G1097">
        <v>5.7405412140000003</v>
      </c>
      <c r="H1097">
        <v>5.7304788698299998</v>
      </c>
      <c r="I1097">
        <v>6.0479877440000003</v>
      </c>
      <c r="J1097">
        <v>6.3773987310000004</v>
      </c>
      <c r="K1097">
        <v>5.7575185290000004</v>
      </c>
      <c r="L1097">
        <v>6.2391148269999999</v>
      </c>
      <c r="M1097">
        <v>6.5654531</v>
      </c>
      <c r="N1097">
        <v>6.3712770760000002</v>
      </c>
      <c r="O1097">
        <v>5.7282161040000004</v>
      </c>
      <c r="P1097">
        <v>5.7135112440000002</v>
      </c>
      <c r="Q1097">
        <v>6.0682325349999999</v>
      </c>
      <c r="R1097">
        <v>5.6412540020000002</v>
      </c>
      <c r="S1097">
        <v>5.7626707350000004</v>
      </c>
      <c r="T1097">
        <v>5.9572151450000002</v>
      </c>
      <c r="U1097">
        <v>6.0191541476700001</v>
      </c>
    </row>
    <row r="1098" spans="1:21" x14ac:dyDescent="0.25">
      <c r="A1098" t="s">
        <v>3475</v>
      </c>
      <c r="B1098">
        <v>5.7477099999999997</v>
      </c>
      <c r="C1098">
        <v>5.496309932</v>
      </c>
      <c r="D1098">
        <v>4.914739999</v>
      </c>
      <c r="E1098">
        <v>4.9922447429999997</v>
      </c>
      <c r="F1098">
        <v>5.5666774309999996</v>
      </c>
      <c r="G1098">
        <v>5.087955612</v>
      </c>
      <c r="H1098">
        <v>5.3009396195000003</v>
      </c>
      <c r="I1098">
        <v>5.2078867569999998</v>
      </c>
      <c r="J1098">
        <v>5.8040244080000001</v>
      </c>
      <c r="K1098">
        <v>5.5641187309999998</v>
      </c>
      <c r="L1098">
        <v>5.5318182949999999</v>
      </c>
      <c r="M1098">
        <v>5.6402349369999998</v>
      </c>
      <c r="N1098">
        <v>5.6244566640000002</v>
      </c>
      <c r="O1098">
        <v>5.4072161379999999</v>
      </c>
      <c r="P1098">
        <v>5.3959396169999998</v>
      </c>
      <c r="Q1098">
        <v>5.6583420320000002</v>
      </c>
      <c r="R1098">
        <v>5.7183262560000001</v>
      </c>
      <c r="S1098">
        <v>5.4873157409999997</v>
      </c>
      <c r="T1098">
        <v>6.1161957899999999</v>
      </c>
      <c r="U1098">
        <v>5.59632294717</v>
      </c>
    </row>
    <row r="1099" spans="1:21" x14ac:dyDescent="0.25">
      <c r="A1099" t="s">
        <v>309</v>
      </c>
      <c r="B1099">
        <v>4.8292400000000004</v>
      </c>
      <c r="C1099">
        <v>4.9378726510000002</v>
      </c>
      <c r="D1099">
        <v>5.2359290529999996</v>
      </c>
      <c r="E1099">
        <v>4.9180349579999998</v>
      </c>
      <c r="F1099">
        <v>4.9999519719999999</v>
      </c>
      <c r="G1099">
        <v>5.3930838139999997</v>
      </c>
      <c r="H1099">
        <v>5.0523520746699999</v>
      </c>
      <c r="I1099">
        <v>5.3846958520000001</v>
      </c>
      <c r="J1099">
        <v>5.3846958520000001</v>
      </c>
      <c r="K1099">
        <v>5.3846958520000001</v>
      </c>
      <c r="L1099">
        <v>5.4119700340000003</v>
      </c>
      <c r="M1099">
        <v>5.4119700340000003</v>
      </c>
      <c r="N1099">
        <v>5.8718274880000001</v>
      </c>
      <c r="O1099">
        <v>5.1194232919999996</v>
      </c>
      <c r="P1099">
        <v>5.1890496199999996</v>
      </c>
      <c r="Q1099">
        <v>5.1135778309999997</v>
      </c>
      <c r="R1099">
        <v>5.3339693199999996</v>
      </c>
      <c r="S1099">
        <v>5.1311148290000004</v>
      </c>
      <c r="T1099">
        <v>5.4588365940000001</v>
      </c>
      <c r="U1099">
        <v>5.3496522165</v>
      </c>
    </row>
    <row r="1100" spans="1:21" x14ac:dyDescent="0.25">
      <c r="A1100" t="s">
        <v>3803</v>
      </c>
      <c r="B1100">
        <v>5.72384</v>
      </c>
      <c r="C1100">
        <v>5.6252744870000004</v>
      </c>
      <c r="D1100">
        <v>4.8924539410000003</v>
      </c>
      <c r="E1100">
        <v>5.2204035119999999</v>
      </c>
      <c r="F1100">
        <v>5.6800487039999998</v>
      </c>
      <c r="G1100">
        <v>4.9159692599999998</v>
      </c>
      <c r="H1100">
        <v>5.3429983173300002</v>
      </c>
      <c r="I1100">
        <v>5.5767555609999997</v>
      </c>
      <c r="J1100">
        <v>5.7202900630000002</v>
      </c>
      <c r="K1100">
        <v>5.5434720190000002</v>
      </c>
      <c r="L1100">
        <v>5.7602359529999996</v>
      </c>
      <c r="M1100">
        <v>5.8385049599999999</v>
      </c>
      <c r="N1100">
        <v>5.5438867299999997</v>
      </c>
      <c r="O1100">
        <v>5.4106767419999997</v>
      </c>
      <c r="P1100">
        <v>5.5448472119999996</v>
      </c>
      <c r="Q1100">
        <v>5.8202075210000004</v>
      </c>
      <c r="R1100">
        <v>5.4413561379999997</v>
      </c>
      <c r="S1100">
        <v>5.3974409919999999</v>
      </c>
      <c r="T1100">
        <v>6.1350743469999998</v>
      </c>
      <c r="U1100">
        <v>5.6443956865000002</v>
      </c>
    </row>
    <row r="1101" spans="1:21" x14ac:dyDescent="0.25">
      <c r="A1101" t="s">
        <v>324</v>
      </c>
      <c r="B1101">
        <v>4.5199400000000001</v>
      </c>
      <c r="C1101">
        <v>4.083967414</v>
      </c>
      <c r="D1101">
        <v>4.3445499600000002</v>
      </c>
      <c r="E1101">
        <v>4.0865515849999996</v>
      </c>
      <c r="F1101">
        <v>4.3257290810000004</v>
      </c>
      <c r="G1101">
        <v>4.2580481590000003</v>
      </c>
      <c r="H1101">
        <v>4.2697976998299998</v>
      </c>
      <c r="I1101">
        <v>4.7356386620000004</v>
      </c>
      <c r="J1101">
        <v>4.4350787</v>
      </c>
      <c r="K1101">
        <v>4.4350787</v>
      </c>
      <c r="L1101">
        <v>4.9969235740000002</v>
      </c>
      <c r="M1101">
        <v>4.5578395130000002</v>
      </c>
      <c r="N1101">
        <v>4.7013329749999997</v>
      </c>
      <c r="O1101">
        <v>4.6379786540000003</v>
      </c>
      <c r="P1101">
        <v>4.2917823540000004</v>
      </c>
      <c r="Q1101">
        <v>4.3211578160000004</v>
      </c>
      <c r="R1101">
        <v>4.6509075749999997</v>
      </c>
      <c r="S1101">
        <v>4.3178503749999999</v>
      </c>
      <c r="T1101">
        <v>5.0766708730000003</v>
      </c>
      <c r="U1101">
        <v>4.5965199809200001</v>
      </c>
    </row>
    <row r="1102" spans="1:21" x14ac:dyDescent="0.25">
      <c r="A1102" t="s">
        <v>848</v>
      </c>
      <c r="B1102">
        <v>5.7186300000000001</v>
      </c>
      <c r="C1102">
        <v>5.3458377119999998</v>
      </c>
      <c r="D1102">
        <v>5.4398406169999998</v>
      </c>
      <c r="E1102">
        <v>5.1018567150000003</v>
      </c>
      <c r="F1102">
        <v>5.5545733820000001</v>
      </c>
      <c r="G1102">
        <v>5.5393212949999997</v>
      </c>
      <c r="H1102">
        <v>5.4500099535000004</v>
      </c>
      <c r="I1102">
        <v>6.2700229119999999</v>
      </c>
      <c r="J1102">
        <v>5.8799439749999998</v>
      </c>
      <c r="K1102">
        <v>5.7539556080000001</v>
      </c>
      <c r="L1102">
        <v>6.1665687670000002</v>
      </c>
      <c r="M1102">
        <v>5.9584667910000002</v>
      </c>
      <c r="N1102">
        <v>5.9553569370000004</v>
      </c>
      <c r="O1102">
        <v>5.3840425559999998</v>
      </c>
      <c r="P1102">
        <v>5.7596760600000003</v>
      </c>
      <c r="Q1102">
        <v>5.4999927749999999</v>
      </c>
      <c r="R1102">
        <v>5.5096865509999997</v>
      </c>
      <c r="S1102">
        <v>5.7389922350000004</v>
      </c>
      <c r="T1102">
        <v>5.5079326059999998</v>
      </c>
      <c r="U1102">
        <v>5.7820531477500001</v>
      </c>
    </row>
    <row r="1103" spans="1:21" x14ac:dyDescent="0.25">
      <c r="A1103" t="s">
        <v>780</v>
      </c>
      <c r="B1103">
        <v>5.7568299999999999</v>
      </c>
      <c r="C1103">
        <v>5.4992600180000002</v>
      </c>
      <c r="D1103">
        <v>5.2137061630000003</v>
      </c>
      <c r="E1103">
        <v>5.3180860460000003</v>
      </c>
      <c r="F1103">
        <v>5.6693887399999996</v>
      </c>
      <c r="G1103">
        <v>5.1105930710000003</v>
      </c>
      <c r="H1103">
        <v>5.42797733967</v>
      </c>
      <c r="I1103">
        <v>5.3888570150000001</v>
      </c>
      <c r="J1103">
        <v>5.9632162849999997</v>
      </c>
      <c r="K1103">
        <v>5.7094209720000002</v>
      </c>
      <c r="L1103">
        <v>5.9718550769999998</v>
      </c>
      <c r="M1103">
        <v>5.8034442019999997</v>
      </c>
      <c r="N1103">
        <v>6.1268749920000003</v>
      </c>
      <c r="O1103">
        <v>5.4957162110000004</v>
      </c>
      <c r="P1103">
        <v>5.634306424</v>
      </c>
      <c r="Q1103">
        <v>5.7732052229999997</v>
      </c>
      <c r="R1103">
        <v>5.5731934870000002</v>
      </c>
      <c r="S1103">
        <v>5.5225325439999997</v>
      </c>
      <c r="T1103">
        <v>6.208641826</v>
      </c>
      <c r="U1103">
        <v>5.7642720215000001</v>
      </c>
    </row>
    <row r="1104" spans="1:21" x14ac:dyDescent="0.25">
      <c r="A1104" t="s">
        <v>3790</v>
      </c>
      <c r="B1104">
        <v>5.74491</v>
      </c>
      <c r="C1104">
        <v>5.8312413779999996</v>
      </c>
      <c r="D1104">
        <v>6.0648620229999999</v>
      </c>
      <c r="E1104">
        <v>5.7970289810000004</v>
      </c>
      <c r="F1104">
        <v>5.9615905830000004</v>
      </c>
      <c r="G1104">
        <v>6.1416241820000002</v>
      </c>
      <c r="H1104">
        <v>5.9235428578300002</v>
      </c>
      <c r="I1104">
        <v>6.4561186700000004</v>
      </c>
      <c r="J1104">
        <v>6.6611303419999999</v>
      </c>
      <c r="K1104">
        <v>6.0040610900000004</v>
      </c>
      <c r="L1104">
        <v>6.664802516</v>
      </c>
      <c r="M1104">
        <v>6.7745421989999999</v>
      </c>
      <c r="N1104">
        <v>6.5833453869999996</v>
      </c>
      <c r="O1104">
        <v>5.8977169509999996</v>
      </c>
      <c r="P1104">
        <v>5.8988688270000003</v>
      </c>
      <c r="Q1104">
        <v>6.3257079689999998</v>
      </c>
      <c r="R1104">
        <v>5.9625670150000003</v>
      </c>
      <c r="S1104">
        <v>5.7021693359999999</v>
      </c>
      <c r="T1104">
        <v>6.2182373950000001</v>
      </c>
      <c r="U1104">
        <v>6.2624389747500002</v>
      </c>
    </row>
    <row r="1105" spans="1:21" x14ac:dyDescent="0.25">
      <c r="A1105" t="s">
        <v>3116</v>
      </c>
      <c r="B1105">
        <v>5.6703000000000001</v>
      </c>
      <c r="C1105">
        <v>5.5273797</v>
      </c>
      <c r="D1105">
        <v>6.0449910229999997</v>
      </c>
      <c r="E1105">
        <v>5.8214661650000004</v>
      </c>
      <c r="F1105">
        <v>6.2574544400000001</v>
      </c>
      <c r="G1105">
        <v>5.3450192139999997</v>
      </c>
      <c r="H1105">
        <v>5.7777684236700004</v>
      </c>
      <c r="I1105">
        <v>6.1159201950000002</v>
      </c>
      <c r="J1105">
        <v>6.0826834859999996</v>
      </c>
      <c r="K1105">
        <v>6.0360774040000003</v>
      </c>
      <c r="L1105">
        <v>6.1394166139999999</v>
      </c>
      <c r="M1105">
        <v>6.3635888779999998</v>
      </c>
      <c r="N1105">
        <v>5.9930555930000002</v>
      </c>
      <c r="O1105">
        <v>6.3783157599999996</v>
      </c>
      <c r="P1105">
        <v>5.7134425950000001</v>
      </c>
      <c r="Q1105">
        <v>6.1077014649999999</v>
      </c>
      <c r="R1105">
        <v>5.8877641430000001</v>
      </c>
      <c r="S1105">
        <v>5.7983013479999999</v>
      </c>
      <c r="T1105">
        <v>6.8128043270000003</v>
      </c>
      <c r="U1105">
        <v>6.1190893173300003</v>
      </c>
    </row>
    <row r="1106" spans="1:21" x14ac:dyDescent="0.25">
      <c r="A1106" t="s">
        <v>416</v>
      </c>
      <c r="B1106">
        <v>4.8013500000000002</v>
      </c>
      <c r="C1106">
        <v>5.1817321749999996</v>
      </c>
      <c r="D1106">
        <v>5.5516503879999997</v>
      </c>
      <c r="E1106">
        <v>5.421515028</v>
      </c>
      <c r="F1106">
        <v>5.3200564750000003</v>
      </c>
      <c r="G1106">
        <v>5.4139682860000002</v>
      </c>
      <c r="H1106">
        <v>5.2817120586700002</v>
      </c>
      <c r="I1106">
        <v>6.0054191689999996</v>
      </c>
      <c r="J1106">
        <v>5.7535085959999996</v>
      </c>
      <c r="K1106">
        <v>5.5446260790000004</v>
      </c>
      <c r="L1106">
        <v>5.8627506909999996</v>
      </c>
      <c r="M1106">
        <v>5.5381515769999998</v>
      </c>
      <c r="N1106">
        <v>5.5381515769999998</v>
      </c>
      <c r="O1106">
        <v>5.4289570559999998</v>
      </c>
      <c r="P1106">
        <v>5.5905111019999998</v>
      </c>
      <c r="Q1106">
        <v>5.0732616320000004</v>
      </c>
      <c r="R1106">
        <v>5.8270055999999997</v>
      </c>
      <c r="S1106">
        <v>5.6188749050000002</v>
      </c>
      <c r="T1106">
        <v>5.7006792839999996</v>
      </c>
      <c r="U1106">
        <v>5.6234914390000004</v>
      </c>
    </row>
    <row r="1107" spans="1:21" x14ac:dyDescent="0.25">
      <c r="A1107" t="s">
        <v>3422</v>
      </c>
      <c r="B1107">
        <v>3.9111600000000002</v>
      </c>
      <c r="C1107">
        <v>4.5433739319999997</v>
      </c>
      <c r="D1107">
        <v>4.5209632490000002</v>
      </c>
      <c r="E1107">
        <v>4.3826554</v>
      </c>
      <c r="F1107">
        <v>4.8642162740000003</v>
      </c>
      <c r="G1107">
        <v>4.426476729</v>
      </c>
      <c r="H1107">
        <v>4.441474264</v>
      </c>
      <c r="I1107">
        <v>4.7972237809999996</v>
      </c>
      <c r="J1107">
        <v>4.7941108349999997</v>
      </c>
      <c r="K1107">
        <v>4.5712061549999996</v>
      </c>
      <c r="L1107">
        <v>4.9896531709999996</v>
      </c>
      <c r="M1107">
        <v>5.4808406850000004</v>
      </c>
      <c r="N1107">
        <v>4.7846669149999999</v>
      </c>
      <c r="O1107">
        <v>4.4525386510000002</v>
      </c>
      <c r="P1107">
        <v>4.4037079170000002</v>
      </c>
      <c r="Q1107">
        <v>5.0439818360000004</v>
      </c>
      <c r="R1107">
        <v>4.3677037299999997</v>
      </c>
      <c r="S1107">
        <v>5.0516673829999998</v>
      </c>
      <c r="T1107">
        <v>4.7303372899999996</v>
      </c>
      <c r="U1107">
        <v>4.7889698624200001</v>
      </c>
    </row>
    <row r="1108" spans="1:21" x14ac:dyDescent="0.25">
      <c r="A1108" t="s">
        <v>383</v>
      </c>
      <c r="B1108">
        <v>5.5314100000000002</v>
      </c>
      <c r="C1108">
        <v>5.662399594</v>
      </c>
      <c r="D1108">
        <v>6.1096398189999999</v>
      </c>
      <c r="E1108">
        <v>5.9624693669999997</v>
      </c>
      <c r="F1108">
        <v>5.8966793060000002</v>
      </c>
      <c r="G1108">
        <v>5.8524764659999997</v>
      </c>
      <c r="H1108">
        <v>5.8358457586699997</v>
      </c>
      <c r="I1108">
        <v>6.1313941109999996</v>
      </c>
      <c r="J1108">
        <v>5.932982859</v>
      </c>
      <c r="K1108">
        <v>6.1534871500000001</v>
      </c>
      <c r="L1108">
        <v>5.855974615</v>
      </c>
      <c r="M1108">
        <v>6.1069873259999996</v>
      </c>
      <c r="N1108">
        <v>6.523932179</v>
      </c>
      <c r="O1108">
        <v>6.1145968770000003</v>
      </c>
      <c r="P1108">
        <v>6.0627912210000003</v>
      </c>
      <c r="Q1108">
        <v>6.4088570420000002</v>
      </c>
      <c r="R1108">
        <v>6.1886505889999999</v>
      </c>
      <c r="S1108">
        <v>5.9673425570000003</v>
      </c>
      <c r="T1108">
        <v>6.8074719940000001</v>
      </c>
      <c r="U1108">
        <v>6.1878723766699997</v>
      </c>
    </row>
    <row r="1109" spans="1:21" x14ac:dyDescent="0.25">
      <c r="A1109" t="s">
        <v>1000</v>
      </c>
      <c r="B1109">
        <v>6.3981700000000004</v>
      </c>
      <c r="C1109">
        <v>6.6315975480000002</v>
      </c>
      <c r="D1109">
        <v>7.2314592600000003</v>
      </c>
      <c r="E1109">
        <v>6.74687693</v>
      </c>
      <c r="F1109">
        <v>7.2527274840000002</v>
      </c>
      <c r="G1109">
        <v>6.8554954339999998</v>
      </c>
      <c r="H1109">
        <v>6.85272110933</v>
      </c>
      <c r="I1109">
        <v>7.333188711</v>
      </c>
      <c r="J1109">
        <v>7.037241871</v>
      </c>
      <c r="K1109">
        <v>7.4041546289999998</v>
      </c>
      <c r="L1109">
        <v>6.9547446009999998</v>
      </c>
      <c r="M1109">
        <v>6.9760666520000001</v>
      </c>
      <c r="N1109">
        <v>7.6445139590000002</v>
      </c>
      <c r="O1109">
        <v>6.9235845200000004</v>
      </c>
      <c r="P1109">
        <v>7.1436294169999996</v>
      </c>
      <c r="Q1109">
        <v>7.1210259110000003</v>
      </c>
      <c r="R1109">
        <v>7.0513857570000003</v>
      </c>
      <c r="S1109">
        <v>7.7179785939999999</v>
      </c>
      <c r="T1109">
        <v>7.3350854969999997</v>
      </c>
      <c r="U1109">
        <v>7.2202166765799998</v>
      </c>
    </row>
    <row r="1110" spans="1:21" x14ac:dyDescent="0.25">
      <c r="A1110" t="s">
        <v>1168</v>
      </c>
      <c r="B1110">
        <v>4.4278700000000004</v>
      </c>
      <c r="C1110">
        <v>4.9950496009999998</v>
      </c>
      <c r="D1110">
        <v>5.3454664860000003</v>
      </c>
      <c r="E1110">
        <v>5.1647013199999998</v>
      </c>
      <c r="F1110">
        <v>5.0603325320000003</v>
      </c>
      <c r="G1110">
        <v>5.3733909720000002</v>
      </c>
      <c r="H1110">
        <v>5.0611351518300003</v>
      </c>
      <c r="I1110">
        <v>5.218574458</v>
      </c>
      <c r="J1110">
        <v>5.2949006330000001</v>
      </c>
      <c r="K1110">
        <v>5.3921690389999997</v>
      </c>
      <c r="L1110">
        <v>5.4064996460000003</v>
      </c>
      <c r="M1110">
        <v>5.6458448590000003</v>
      </c>
      <c r="N1110">
        <v>6.1992096249999999</v>
      </c>
      <c r="O1110">
        <v>5.1759712090000001</v>
      </c>
      <c r="P1110">
        <v>5.1574725619999997</v>
      </c>
      <c r="Q1110">
        <v>5.5010010530000004</v>
      </c>
      <c r="R1110">
        <v>5.3510067570000004</v>
      </c>
      <c r="S1110">
        <v>5.3559429239999998</v>
      </c>
      <c r="T1110">
        <v>5.5678051430000002</v>
      </c>
      <c r="U1110">
        <v>5.4388664923299999</v>
      </c>
    </row>
    <row r="1111" spans="1:21" x14ac:dyDescent="0.25">
      <c r="A1111" t="s">
        <v>68</v>
      </c>
      <c r="B1111">
        <v>4.0295899999999998</v>
      </c>
      <c r="C1111">
        <v>4.1252768040000003</v>
      </c>
      <c r="D1111">
        <v>3.634259213</v>
      </c>
      <c r="E1111">
        <v>3.7363043660000002</v>
      </c>
      <c r="F1111">
        <v>4.0433432570000001</v>
      </c>
      <c r="G1111">
        <v>3.9113754300000001</v>
      </c>
      <c r="H1111">
        <v>3.9133581783300002</v>
      </c>
      <c r="I1111">
        <v>4.6073295869999997</v>
      </c>
      <c r="J1111">
        <v>4.5569396199999996</v>
      </c>
      <c r="K1111">
        <v>4.1440498180000001</v>
      </c>
      <c r="L1111">
        <v>4.7972216940000001</v>
      </c>
      <c r="M1111">
        <v>4.2959918019999996</v>
      </c>
      <c r="N1111">
        <v>4.4056655280000001</v>
      </c>
      <c r="O1111">
        <v>4.1991781130000003</v>
      </c>
      <c r="P1111">
        <v>4.2089558240000002</v>
      </c>
      <c r="Q1111">
        <v>3.9174591159999999</v>
      </c>
      <c r="R1111">
        <v>4.2111463840000001</v>
      </c>
      <c r="S1111">
        <v>3.9772839649999998</v>
      </c>
      <c r="T1111">
        <v>4.2882527039999996</v>
      </c>
      <c r="U1111">
        <v>4.3007895129199998</v>
      </c>
    </row>
    <row r="1112" spans="1:21" x14ac:dyDescent="0.25">
      <c r="A1112" t="s">
        <v>2866</v>
      </c>
      <c r="B1112">
        <v>4.7400900000000004</v>
      </c>
      <c r="C1112">
        <v>4.3583003409999996</v>
      </c>
      <c r="D1112">
        <v>4.9076431769999997</v>
      </c>
      <c r="E1112">
        <v>4.7220115329999999</v>
      </c>
      <c r="F1112">
        <v>4.9233902230000002</v>
      </c>
      <c r="G1112">
        <v>4.327617633</v>
      </c>
      <c r="H1112">
        <v>4.6631754845</v>
      </c>
      <c r="I1112">
        <v>5.0006426560000001</v>
      </c>
      <c r="J1112">
        <v>4.9826194570000002</v>
      </c>
      <c r="K1112">
        <v>4.7127881650000001</v>
      </c>
      <c r="L1112">
        <v>4.8585151470000003</v>
      </c>
      <c r="M1112">
        <v>5.0731067029999997</v>
      </c>
      <c r="N1112">
        <v>5.0202984280000003</v>
      </c>
      <c r="O1112">
        <v>5.687287135</v>
      </c>
      <c r="P1112">
        <v>5.0201229109999996</v>
      </c>
      <c r="Q1112">
        <v>5.5497193439999997</v>
      </c>
      <c r="R1112">
        <v>4.8584071560000002</v>
      </c>
      <c r="S1112">
        <v>4.3398372470000002</v>
      </c>
      <c r="T1112">
        <v>5.5529249859999998</v>
      </c>
      <c r="U1112">
        <v>5.0546891112500001</v>
      </c>
    </row>
    <row r="1113" spans="1:21" x14ac:dyDescent="0.25">
      <c r="A1113" t="s">
        <v>2835</v>
      </c>
      <c r="B1113">
        <v>5.7535699999999999</v>
      </c>
      <c r="C1113">
        <v>5.5762834610000001</v>
      </c>
      <c r="D1113">
        <v>5.4614482180000001</v>
      </c>
      <c r="E1113">
        <v>5.670337408</v>
      </c>
      <c r="F1113">
        <v>5.3861975180000004</v>
      </c>
      <c r="G1113">
        <v>5.5327044240000003</v>
      </c>
      <c r="H1113">
        <v>5.5634235048300003</v>
      </c>
      <c r="I1113">
        <v>6.2739372849999997</v>
      </c>
      <c r="J1113">
        <v>6.2751927719999996</v>
      </c>
      <c r="K1113">
        <v>6.5441274619999996</v>
      </c>
      <c r="L1113">
        <v>6.3913979569999997</v>
      </c>
      <c r="M1113">
        <v>6.5045871169999998</v>
      </c>
      <c r="N1113">
        <v>5.8467024460000001</v>
      </c>
      <c r="O1113">
        <v>5.3452469650000003</v>
      </c>
      <c r="P1113">
        <v>5.3928425759999996</v>
      </c>
      <c r="Q1113">
        <v>5.6528698110000004</v>
      </c>
      <c r="R1113">
        <v>5.6691419720000003</v>
      </c>
      <c r="S1113">
        <v>5.900987722</v>
      </c>
      <c r="T1113">
        <v>5.7752996569999997</v>
      </c>
      <c r="U1113">
        <v>5.9643611451699998</v>
      </c>
    </row>
    <row r="1114" spans="1:21" x14ac:dyDescent="0.25">
      <c r="A1114" t="s">
        <v>1047</v>
      </c>
      <c r="B1114">
        <v>4.6594600000000002</v>
      </c>
      <c r="C1114">
        <v>4.4591010979999997</v>
      </c>
      <c r="D1114">
        <v>3.9589936400000001</v>
      </c>
      <c r="E1114">
        <v>4.4195560389999997</v>
      </c>
      <c r="F1114">
        <v>4.269257122</v>
      </c>
      <c r="G1114">
        <v>3.988887804</v>
      </c>
      <c r="H1114">
        <v>4.2925426171699996</v>
      </c>
      <c r="I1114">
        <v>5.0485684040000001</v>
      </c>
      <c r="J1114">
        <v>4.9213062040000004</v>
      </c>
      <c r="K1114">
        <v>5.2807924999999996</v>
      </c>
      <c r="L1114">
        <v>5.0950143389999996</v>
      </c>
      <c r="M1114">
        <v>4.8013486629999997</v>
      </c>
      <c r="N1114">
        <v>4.4469841060000004</v>
      </c>
      <c r="O1114">
        <v>4.4581252720000002</v>
      </c>
      <c r="P1114">
        <v>4.1651309970000003</v>
      </c>
      <c r="Q1114">
        <v>4.5433746959999999</v>
      </c>
      <c r="R1114">
        <v>4.3218168639999996</v>
      </c>
      <c r="S1114">
        <v>4.5715527969999998</v>
      </c>
      <c r="T1114">
        <v>4.7036813039999998</v>
      </c>
      <c r="U1114">
        <v>4.6964746788299996</v>
      </c>
    </row>
    <row r="1115" spans="1:21" x14ac:dyDescent="0.25">
      <c r="A1115" t="s">
        <v>1300</v>
      </c>
      <c r="B1115">
        <v>6.3154599999999999</v>
      </c>
      <c r="C1115">
        <v>5.6846317790000001</v>
      </c>
      <c r="D1115">
        <v>5.4109422489999996</v>
      </c>
      <c r="E1115">
        <v>5.3850959100000004</v>
      </c>
      <c r="F1115">
        <v>5.6317913700000002</v>
      </c>
      <c r="G1115">
        <v>5.6548863029999996</v>
      </c>
      <c r="H1115">
        <v>5.6804679351700003</v>
      </c>
      <c r="I1115">
        <v>6.3261415369999998</v>
      </c>
      <c r="J1115">
        <v>6.3663120449999999</v>
      </c>
      <c r="K1115">
        <v>5.7978824600000003</v>
      </c>
      <c r="L1115">
        <v>6.5284173479999996</v>
      </c>
      <c r="M1115">
        <v>6.5703656979999998</v>
      </c>
      <c r="N1115">
        <v>6.151492996</v>
      </c>
      <c r="O1115">
        <v>5.8321205220000003</v>
      </c>
      <c r="P1115">
        <v>5.8237049589999996</v>
      </c>
      <c r="Q1115">
        <v>6.2607581010000004</v>
      </c>
      <c r="R1115">
        <v>6.1521894670000004</v>
      </c>
      <c r="S1115">
        <v>5.4916452089999996</v>
      </c>
      <c r="T1115">
        <v>5.8388989059999998</v>
      </c>
      <c r="U1115">
        <v>6.0949941040000004</v>
      </c>
    </row>
    <row r="1116" spans="1:21" x14ac:dyDescent="0.25">
      <c r="A1116" t="s">
        <v>1241</v>
      </c>
      <c r="B1116">
        <v>6.20174</v>
      </c>
      <c r="C1116">
        <v>5.4087825069999997</v>
      </c>
      <c r="D1116">
        <v>5.6751204629999998</v>
      </c>
      <c r="E1116">
        <v>5.25061657</v>
      </c>
      <c r="F1116">
        <v>5.581461966</v>
      </c>
      <c r="G1116">
        <v>5.8035048209999998</v>
      </c>
      <c r="H1116">
        <v>5.6535377211700002</v>
      </c>
      <c r="I1116">
        <v>6.0725585569999998</v>
      </c>
      <c r="J1116">
        <v>6.243493194</v>
      </c>
      <c r="K1116">
        <v>6.3810677040000003</v>
      </c>
      <c r="L1116">
        <v>6.309144646</v>
      </c>
      <c r="M1116">
        <v>6.2950469440000001</v>
      </c>
      <c r="N1116">
        <v>6.7364978649999996</v>
      </c>
      <c r="O1116">
        <v>5.4549260259999999</v>
      </c>
      <c r="P1116">
        <v>5.9435800299999997</v>
      </c>
      <c r="Q1116">
        <v>5.792877302</v>
      </c>
      <c r="R1116">
        <v>5.9337158130000001</v>
      </c>
      <c r="S1116">
        <v>5.9129517610000004</v>
      </c>
      <c r="T1116">
        <v>5.7898557840000002</v>
      </c>
      <c r="U1116">
        <v>6.0721429688299997</v>
      </c>
    </row>
    <row r="1117" spans="1:21" x14ac:dyDescent="0.25">
      <c r="A1117" t="s">
        <v>3049</v>
      </c>
      <c r="B1117">
        <v>5.3287100000000001</v>
      </c>
      <c r="C1117">
        <v>5.7229090349999998</v>
      </c>
      <c r="D1117">
        <v>6.2277800609999998</v>
      </c>
      <c r="E1117">
        <v>5.5636170390000004</v>
      </c>
      <c r="F1117">
        <v>6.3758769529999997</v>
      </c>
      <c r="G1117">
        <v>6.0721444719999997</v>
      </c>
      <c r="H1117">
        <v>5.8818395933299996</v>
      </c>
      <c r="I1117">
        <v>5.8227779469999996</v>
      </c>
      <c r="J1117">
        <v>5.7730024220000002</v>
      </c>
      <c r="K1117">
        <v>6.5677132739999999</v>
      </c>
      <c r="L1117">
        <v>6.391705183</v>
      </c>
      <c r="M1117">
        <v>5.96679358</v>
      </c>
      <c r="N1117">
        <v>6.7192748809999996</v>
      </c>
      <c r="O1117">
        <v>6.1697854120000004</v>
      </c>
      <c r="P1117">
        <v>6.4698923309999996</v>
      </c>
      <c r="Q1117">
        <v>6.1231007210000001</v>
      </c>
      <c r="R1117">
        <v>6.4617074719999996</v>
      </c>
      <c r="S1117">
        <v>7.1198407650000002</v>
      </c>
      <c r="T1117">
        <v>6.2413002280000001</v>
      </c>
      <c r="U1117">
        <v>6.3189078513299997</v>
      </c>
    </row>
    <row r="1118" spans="1:21" x14ac:dyDescent="0.25">
      <c r="A1118" t="s">
        <v>513</v>
      </c>
      <c r="B1118">
        <v>5.0752300000000004</v>
      </c>
      <c r="C1118">
        <v>4.1221346099999998</v>
      </c>
      <c r="D1118">
        <v>4.7980653740000001</v>
      </c>
      <c r="E1118">
        <v>4.4707540760000004</v>
      </c>
      <c r="F1118">
        <v>4.5546840289999997</v>
      </c>
      <c r="G1118">
        <v>4.3833354829999998</v>
      </c>
      <c r="H1118">
        <v>4.5673672620000003</v>
      </c>
      <c r="I1118">
        <v>4.7674428579999999</v>
      </c>
      <c r="J1118">
        <v>4.9610945549999999</v>
      </c>
      <c r="K1118">
        <v>5.0096725620000004</v>
      </c>
      <c r="L1118">
        <v>5.2805945239999996</v>
      </c>
      <c r="M1118">
        <v>4.974200486</v>
      </c>
      <c r="N1118">
        <v>4.7459249669999997</v>
      </c>
      <c r="O1118">
        <v>5.451068072</v>
      </c>
      <c r="P1118">
        <v>4.5287635990000004</v>
      </c>
      <c r="Q1118">
        <v>4.8485819169999997</v>
      </c>
      <c r="R1118">
        <v>5.3505411179999998</v>
      </c>
      <c r="S1118">
        <v>4.667005778</v>
      </c>
      <c r="T1118">
        <v>5.5282766920000004</v>
      </c>
      <c r="U1118">
        <v>5.0094305940000003</v>
      </c>
    </row>
    <row r="1119" spans="1:21" x14ac:dyDescent="0.25">
      <c r="A1119" t="s">
        <v>1546</v>
      </c>
      <c r="B1119">
        <v>8.1809700000000003</v>
      </c>
      <c r="C1119">
        <v>7.2726710729999997</v>
      </c>
      <c r="D1119">
        <v>7.2628888690000002</v>
      </c>
      <c r="E1119">
        <v>6.9590525970000003</v>
      </c>
      <c r="F1119">
        <v>7.6326248440000004</v>
      </c>
      <c r="G1119">
        <v>7.2219871099999997</v>
      </c>
      <c r="H1119">
        <v>7.42169908217</v>
      </c>
      <c r="I1119">
        <v>7.9969381049999999</v>
      </c>
      <c r="J1119">
        <v>8.1841480129999997</v>
      </c>
      <c r="K1119">
        <v>7.7559737960000001</v>
      </c>
      <c r="L1119">
        <v>8.5591809150000007</v>
      </c>
      <c r="M1119">
        <v>8.1120864840000007</v>
      </c>
      <c r="N1119">
        <v>8.0755225149999994</v>
      </c>
      <c r="O1119">
        <v>7.8950758810000004</v>
      </c>
      <c r="P1119">
        <v>7.6133914770000004</v>
      </c>
      <c r="Q1119">
        <v>7.670077193</v>
      </c>
      <c r="R1119">
        <v>7.3007298560000002</v>
      </c>
      <c r="S1119">
        <v>7.6824730030000001</v>
      </c>
      <c r="T1119">
        <v>7.575161692</v>
      </c>
      <c r="U1119">
        <v>7.8683965775000004</v>
      </c>
    </row>
    <row r="1120" spans="1:21" x14ac:dyDescent="0.25">
      <c r="A1120" t="s">
        <v>3919</v>
      </c>
      <c r="B1120">
        <v>4.5689200000000003</v>
      </c>
      <c r="C1120">
        <v>3.519733811</v>
      </c>
      <c r="D1120">
        <v>3.8265459480000001</v>
      </c>
      <c r="E1120">
        <v>3.5574833969999999</v>
      </c>
      <c r="F1120">
        <v>3.7060962260000001</v>
      </c>
      <c r="G1120">
        <v>3.77601589</v>
      </c>
      <c r="H1120">
        <v>3.8257992120000002</v>
      </c>
      <c r="I1120">
        <v>4.1856034930000003</v>
      </c>
      <c r="J1120">
        <v>4.0706310649999997</v>
      </c>
      <c r="K1120">
        <v>4.5877200800000004</v>
      </c>
      <c r="L1120">
        <v>4.5757230680000003</v>
      </c>
      <c r="M1120">
        <v>4.4105120549999999</v>
      </c>
      <c r="N1120">
        <v>5.4457795149999999</v>
      </c>
      <c r="O1120">
        <v>3.6578563289999999</v>
      </c>
      <c r="P1120">
        <v>3.8804762429999999</v>
      </c>
      <c r="Q1120">
        <v>4.1398829409999998</v>
      </c>
      <c r="R1120">
        <v>3.8480345100000002</v>
      </c>
      <c r="S1120">
        <v>4.2622574210000002</v>
      </c>
      <c r="T1120">
        <v>4.5736135820000001</v>
      </c>
      <c r="U1120">
        <v>4.3031741918300002</v>
      </c>
    </row>
    <row r="1121" spans="1:21" x14ac:dyDescent="0.25">
      <c r="A1121" t="s">
        <v>293</v>
      </c>
      <c r="B1121">
        <v>8.0916999999999994</v>
      </c>
      <c r="C1121">
        <v>8.0221873349999999</v>
      </c>
      <c r="D1121">
        <v>7.9041183290000001</v>
      </c>
      <c r="E1121">
        <v>7.5968847689999999</v>
      </c>
      <c r="F1121">
        <v>8.2009924499999993</v>
      </c>
      <c r="G1121">
        <v>8.1284434920000006</v>
      </c>
      <c r="H1121">
        <v>7.9907210624999996</v>
      </c>
      <c r="I1121">
        <v>7.8445404190000003</v>
      </c>
      <c r="J1121">
        <v>8.4961168189999992</v>
      </c>
      <c r="K1121">
        <v>8.4692262580000008</v>
      </c>
      <c r="L1121">
        <v>8.4699144949999994</v>
      </c>
      <c r="M1121">
        <v>9.0009497110000005</v>
      </c>
      <c r="N1121">
        <v>9.1294692899999994</v>
      </c>
      <c r="O1121">
        <v>8.2829547120000004</v>
      </c>
      <c r="P1121">
        <v>8.6452747100000007</v>
      </c>
      <c r="Q1121">
        <v>7.9397412899999997</v>
      </c>
      <c r="R1121">
        <v>8.4897783669999995</v>
      </c>
      <c r="S1121">
        <v>8.1823287709999999</v>
      </c>
      <c r="T1121">
        <v>8.7158035750000007</v>
      </c>
      <c r="U1121">
        <v>8.4721748680799998</v>
      </c>
    </row>
    <row r="1122" spans="1:21" x14ac:dyDescent="0.25">
      <c r="A1122" t="s">
        <v>3539</v>
      </c>
      <c r="B1122">
        <v>4.7355600000000004</v>
      </c>
      <c r="C1122">
        <v>3.9982496240000001</v>
      </c>
      <c r="D1122">
        <v>4.3642838839999998</v>
      </c>
      <c r="E1122">
        <v>4.1711326230000001</v>
      </c>
      <c r="F1122">
        <v>4.2823322629999998</v>
      </c>
      <c r="G1122">
        <v>4.1137731300000002</v>
      </c>
      <c r="H1122">
        <v>4.2775552540000001</v>
      </c>
      <c r="I1122">
        <v>4.9046494100000002</v>
      </c>
      <c r="J1122">
        <v>4.942539225</v>
      </c>
      <c r="K1122">
        <v>5.3434066260000002</v>
      </c>
      <c r="L1122">
        <v>5.6320238720000004</v>
      </c>
      <c r="M1122">
        <v>5.3185994760000002</v>
      </c>
      <c r="N1122">
        <v>5.0633719140000002</v>
      </c>
      <c r="O1122">
        <v>4.6893518409999997</v>
      </c>
      <c r="P1122">
        <v>4.3422880230000001</v>
      </c>
      <c r="Q1122">
        <v>4.3968281510000002</v>
      </c>
      <c r="R1122">
        <v>3.8797666949999998</v>
      </c>
      <c r="S1122">
        <v>4.2317887059999997</v>
      </c>
      <c r="T1122">
        <v>4.5166126139999996</v>
      </c>
      <c r="U1122">
        <v>4.7717688794199997</v>
      </c>
    </row>
    <row r="1123" spans="1:21" x14ac:dyDescent="0.25">
      <c r="A1123" t="s">
        <v>4074</v>
      </c>
      <c r="B1123">
        <v>3.45417</v>
      </c>
      <c r="C1123">
        <v>3.03972109</v>
      </c>
      <c r="D1123">
        <v>3.7166107410000002</v>
      </c>
      <c r="E1123">
        <v>3.4782040140000001</v>
      </c>
      <c r="F1123">
        <v>3.5145722269999999</v>
      </c>
      <c r="G1123">
        <v>3.1825551000000001</v>
      </c>
      <c r="H1123">
        <v>3.397638862</v>
      </c>
      <c r="I1123">
        <v>3.8529521230000001</v>
      </c>
      <c r="J1123">
        <v>3.9954139479999999</v>
      </c>
      <c r="K1123">
        <v>4.4345316769999998</v>
      </c>
      <c r="L1123">
        <v>4.16357686</v>
      </c>
      <c r="M1123">
        <v>4.4174461120000004</v>
      </c>
      <c r="N1123">
        <v>4.9548047750000004</v>
      </c>
      <c r="O1123">
        <v>3.4327879779999999</v>
      </c>
      <c r="P1123">
        <v>3.1587540399999998</v>
      </c>
      <c r="Q1123">
        <v>3.5452393230000001</v>
      </c>
      <c r="R1123">
        <v>3.2682732859999999</v>
      </c>
      <c r="S1123">
        <v>3.4829279230000001</v>
      </c>
      <c r="T1123">
        <v>4.0727801320000001</v>
      </c>
      <c r="U1123">
        <v>3.8982906814199998</v>
      </c>
    </row>
    <row r="1124" spans="1:21" x14ac:dyDescent="0.25">
      <c r="A1124" t="s">
        <v>328</v>
      </c>
      <c r="B1124">
        <v>4.3960600000000003</v>
      </c>
      <c r="C1124">
        <v>4.5237065679999997</v>
      </c>
      <c r="D1124">
        <v>5.3273847979999998</v>
      </c>
      <c r="E1124">
        <v>4.7799483760000001</v>
      </c>
      <c r="F1124">
        <v>5.2872535640000002</v>
      </c>
      <c r="G1124">
        <v>4.7947408060000001</v>
      </c>
      <c r="H1124">
        <v>4.8515156853299999</v>
      </c>
      <c r="I1124">
        <v>5.1498100940000002</v>
      </c>
      <c r="J1124">
        <v>5.1498100940000002</v>
      </c>
      <c r="K1124">
        <v>5.5320768610000002</v>
      </c>
      <c r="L1124">
        <v>5.0750008470000001</v>
      </c>
      <c r="M1124">
        <v>5.5626333729999997</v>
      </c>
      <c r="N1124">
        <v>5.1537028290000002</v>
      </c>
      <c r="O1124">
        <v>5.5975101509999998</v>
      </c>
      <c r="P1124">
        <v>4.8889859409999996</v>
      </c>
      <c r="Q1124">
        <v>5.3338866539999996</v>
      </c>
      <c r="R1124">
        <v>5.581495834</v>
      </c>
      <c r="S1124">
        <v>5.1945671109999996</v>
      </c>
      <c r="T1124">
        <v>6.2800098010000003</v>
      </c>
      <c r="U1124">
        <v>5.3749574658299997</v>
      </c>
    </row>
    <row r="1125" spans="1:21" x14ac:dyDescent="0.25">
      <c r="A1125" t="s">
        <v>1734</v>
      </c>
      <c r="B1125">
        <v>4.6054500000000003</v>
      </c>
      <c r="C1125">
        <v>4.2742062570000003</v>
      </c>
      <c r="D1125">
        <v>4.1045837729999999</v>
      </c>
      <c r="E1125">
        <v>4.1342181330000001</v>
      </c>
      <c r="F1125">
        <v>4.2781889160000004</v>
      </c>
      <c r="G1125">
        <v>4.1921935770000003</v>
      </c>
      <c r="H1125">
        <v>4.2648067760000004</v>
      </c>
      <c r="I1125">
        <v>5.143162813</v>
      </c>
      <c r="J1125">
        <v>4.8736382200000001</v>
      </c>
      <c r="K1125">
        <v>5.5806390119999998</v>
      </c>
      <c r="L1125">
        <v>5.2682121799999999</v>
      </c>
      <c r="M1125">
        <v>5.1387477849999996</v>
      </c>
      <c r="N1125">
        <v>5.5107500800000002</v>
      </c>
      <c r="O1125">
        <v>4.1863780310000003</v>
      </c>
      <c r="P1125">
        <v>4.5159623089999998</v>
      </c>
      <c r="Q1125">
        <v>4.2302702869999997</v>
      </c>
      <c r="R1125">
        <v>4.4741162990000003</v>
      </c>
      <c r="S1125">
        <v>4.2870170590000001</v>
      </c>
      <c r="T1125">
        <v>4.2951572679999996</v>
      </c>
      <c r="U1125">
        <v>4.7920042785800003</v>
      </c>
    </row>
    <row r="1126" spans="1:21" x14ac:dyDescent="0.25">
      <c r="A1126" t="s">
        <v>2756</v>
      </c>
      <c r="B1126">
        <v>6.8612700000000002</v>
      </c>
      <c r="C1126">
        <v>7.3982081920000002</v>
      </c>
      <c r="D1126">
        <v>6.3546191800000003</v>
      </c>
      <c r="E1126">
        <v>6.9860340460000003</v>
      </c>
      <c r="F1126">
        <v>7.156304499</v>
      </c>
      <c r="G1126">
        <v>6.6075468219999998</v>
      </c>
      <c r="H1126">
        <v>6.8939971231700001</v>
      </c>
      <c r="I1126">
        <v>7.3129843059999997</v>
      </c>
      <c r="J1126">
        <v>7.890892279</v>
      </c>
      <c r="K1126">
        <v>7.2268844740000002</v>
      </c>
      <c r="L1126">
        <v>7.6348556370000003</v>
      </c>
      <c r="M1126">
        <v>7.7881421179999997</v>
      </c>
      <c r="N1126">
        <v>6.3851933040000004</v>
      </c>
      <c r="O1126">
        <v>7.8515642080000001</v>
      </c>
      <c r="P1126">
        <v>7.2349147990000002</v>
      </c>
      <c r="Q1126">
        <v>7.5461963589999996</v>
      </c>
      <c r="R1126">
        <v>7.345735125</v>
      </c>
      <c r="S1126">
        <v>6.7586446130000004</v>
      </c>
      <c r="T1126">
        <v>8.4135756280000003</v>
      </c>
      <c r="U1126">
        <v>7.4491319041699997</v>
      </c>
    </row>
    <row r="1127" spans="1:21" x14ac:dyDescent="0.25">
      <c r="A1127" t="s">
        <v>289</v>
      </c>
      <c r="B1127">
        <v>3.80518</v>
      </c>
      <c r="C1127">
        <v>4.7400432889999999</v>
      </c>
      <c r="D1127">
        <v>5.0654176179999997</v>
      </c>
      <c r="E1127">
        <v>4.9791089399999997</v>
      </c>
      <c r="F1127">
        <v>4.9168167900000004</v>
      </c>
      <c r="G1127">
        <v>4.8917790759999997</v>
      </c>
      <c r="H1127">
        <v>4.7330576188300002</v>
      </c>
      <c r="I1127">
        <v>5.8036147109999998</v>
      </c>
      <c r="J1127">
        <v>5.099808114</v>
      </c>
      <c r="K1127">
        <v>5.0898685339999998</v>
      </c>
      <c r="L1127">
        <v>5.1582627490000004</v>
      </c>
      <c r="M1127">
        <v>5.1605112909999997</v>
      </c>
      <c r="N1127">
        <v>5.2295773199999998</v>
      </c>
      <c r="O1127">
        <v>5.0749171989999997</v>
      </c>
      <c r="P1127">
        <v>5.0678411329999999</v>
      </c>
      <c r="Q1127">
        <v>5.4006964750000002</v>
      </c>
      <c r="R1127">
        <v>5.0137038949999999</v>
      </c>
      <c r="S1127">
        <v>5.2710607649999996</v>
      </c>
      <c r="T1127">
        <v>6.2356301470000002</v>
      </c>
      <c r="U1127">
        <v>5.3004576944200004</v>
      </c>
    </row>
    <row r="1128" spans="1:21" x14ac:dyDescent="0.25">
      <c r="A1128" t="s">
        <v>3035</v>
      </c>
      <c r="B1128">
        <v>5.2741800000000003</v>
      </c>
      <c r="C1128">
        <v>4.9227806190000001</v>
      </c>
      <c r="D1128">
        <v>4.9378907539999997</v>
      </c>
      <c r="E1128">
        <v>5.1337966220000002</v>
      </c>
      <c r="F1128">
        <v>5.0021919520000004</v>
      </c>
      <c r="G1128">
        <v>4.7004184240000004</v>
      </c>
      <c r="H1128">
        <v>4.9952097284999999</v>
      </c>
      <c r="I1128">
        <v>5.2894405659999997</v>
      </c>
      <c r="J1128">
        <v>5.7375119840000002</v>
      </c>
      <c r="K1128">
        <v>6.0935395100000003</v>
      </c>
      <c r="L1128">
        <v>6.1971870859999996</v>
      </c>
      <c r="M1128">
        <v>6.3488186210000004</v>
      </c>
      <c r="N1128">
        <v>6.6561963520000003</v>
      </c>
      <c r="O1128">
        <v>4.8987688729999999</v>
      </c>
      <c r="P1128">
        <v>4.978993515</v>
      </c>
      <c r="Q1128">
        <v>5.2483146100000004</v>
      </c>
      <c r="R1128">
        <v>4.7144983969999998</v>
      </c>
      <c r="S1128">
        <v>5.1971296249999996</v>
      </c>
      <c r="T1128">
        <v>5.6846789759999998</v>
      </c>
      <c r="U1128">
        <v>5.5870898429200002</v>
      </c>
    </row>
    <row r="1129" spans="1:21" x14ac:dyDescent="0.25">
      <c r="A1129" t="s">
        <v>771</v>
      </c>
      <c r="B1129">
        <v>5.43079</v>
      </c>
      <c r="C1129">
        <v>5.684390466</v>
      </c>
      <c r="D1129">
        <v>4.8644090279999999</v>
      </c>
      <c r="E1129">
        <v>5.2888919200000002</v>
      </c>
      <c r="F1129">
        <v>5.5698997500000003</v>
      </c>
      <c r="G1129">
        <v>5.0382183329999997</v>
      </c>
      <c r="H1129">
        <v>5.3127665828300001</v>
      </c>
      <c r="I1129">
        <v>6.0021180779999996</v>
      </c>
      <c r="J1129">
        <v>6.0720125940000003</v>
      </c>
      <c r="K1129">
        <v>5.264513569</v>
      </c>
      <c r="L1129">
        <v>6.1823952579999997</v>
      </c>
      <c r="M1129">
        <v>6.8145344550000004</v>
      </c>
      <c r="N1129">
        <v>6.634314528</v>
      </c>
      <c r="O1129">
        <v>5.4168473319999997</v>
      </c>
      <c r="P1129">
        <v>6.2191925120000002</v>
      </c>
      <c r="Q1129">
        <v>5.5030001589999999</v>
      </c>
      <c r="R1129">
        <v>6.1073508969999999</v>
      </c>
      <c r="S1129">
        <v>5.0608016449999997</v>
      </c>
      <c r="T1129">
        <v>5.9063574609999998</v>
      </c>
      <c r="U1129">
        <v>5.9319532073300003</v>
      </c>
    </row>
    <row r="1130" spans="1:21" x14ac:dyDescent="0.25">
      <c r="A1130" t="s">
        <v>3989</v>
      </c>
      <c r="B1130">
        <v>4.3641899999999998</v>
      </c>
      <c r="C1130">
        <v>4.3468350390000001</v>
      </c>
      <c r="D1130">
        <v>5.0589175710000003</v>
      </c>
      <c r="E1130">
        <v>4.613876995</v>
      </c>
      <c r="F1130">
        <v>4.7864222630000004</v>
      </c>
      <c r="G1130">
        <v>4.789441396</v>
      </c>
      <c r="H1130">
        <v>4.6599472106700004</v>
      </c>
      <c r="I1130">
        <v>5.6100259179999998</v>
      </c>
      <c r="J1130">
        <v>4.6554614650000001</v>
      </c>
      <c r="K1130">
        <v>5.1266665329999999</v>
      </c>
      <c r="L1130">
        <v>6.5864369040000001</v>
      </c>
      <c r="M1130">
        <v>6.3347018769999996</v>
      </c>
      <c r="N1130">
        <v>6.0982751349999997</v>
      </c>
      <c r="O1130">
        <v>4.6955825530000004</v>
      </c>
      <c r="P1130">
        <v>4.3891496510000003</v>
      </c>
      <c r="Q1130">
        <v>5.8166084500000004</v>
      </c>
      <c r="R1130">
        <v>4.7018826650000003</v>
      </c>
      <c r="S1130">
        <v>5.0024955530000002</v>
      </c>
      <c r="T1130">
        <v>4.9464324360000003</v>
      </c>
      <c r="U1130">
        <v>5.3303099283300002</v>
      </c>
    </row>
    <row r="1131" spans="1:21" x14ac:dyDescent="0.25">
      <c r="A1131" t="s">
        <v>3438</v>
      </c>
      <c r="B1131">
        <v>5.1517299999999997</v>
      </c>
      <c r="C1131">
        <v>4.5230023419999998</v>
      </c>
      <c r="D1131">
        <v>4.0515845170000002</v>
      </c>
      <c r="E1131">
        <v>4.4099739319999998</v>
      </c>
      <c r="F1131">
        <v>4.2540285190000002</v>
      </c>
      <c r="G1131">
        <v>4.2387193520000004</v>
      </c>
      <c r="H1131">
        <v>4.4381731103300002</v>
      </c>
      <c r="I1131">
        <v>5.8081031459999997</v>
      </c>
      <c r="J1131">
        <v>5.0636131300000002</v>
      </c>
      <c r="K1131">
        <v>5.2019640130000004</v>
      </c>
      <c r="L1131">
        <v>6.5490603209999998</v>
      </c>
      <c r="M1131">
        <v>6.2720560900000004</v>
      </c>
      <c r="N1131">
        <v>5.7840738780000001</v>
      </c>
      <c r="O1131">
        <v>4.7812734470000002</v>
      </c>
      <c r="P1131">
        <v>4.3177079200000001</v>
      </c>
      <c r="Q1131">
        <v>4.8294304370000001</v>
      </c>
      <c r="R1131">
        <v>4.6193151239999999</v>
      </c>
      <c r="S1131">
        <v>4.0592374400000004</v>
      </c>
      <c r="T1131">
        <v>4.8167092389999997</v>
      </c>
      <c r="U1131">
        <v>5.1752120154199996</v>
      </c>
    </row>
    <row r="1132" spans="1:21" x14ac:dyDescent="0.25">
      <c r="A1132" t="s">
        <v>3410</v>
      </c>
      <c r="B1132">
        <v>3.6464799999999999</v>
      </c>
      <c r="C1132">
        <v>3.8126892469999998</v>
      </c>
      <c r="D1132">
        <v>4.1320367239999998</v>
      </c>
      <c r="E1132">
        <v>3.7888071050000001</v>
      </c>
      <c r="F1132">
        <v>3.888662214</v>
      </c>
      <c r="G1132">
        <v>4.3201782480000004</v>
      </c>
      <c r="H1132">
        <v>3.9314755896700002</v>
      </c>
      <c r="I1132">
        <v>5.1715054450000002</v>
      </c>
      <c r="J1132">
        <v>4.3889066479999999</v>
      </c>
      <c r="K1132">
        <v>5.3128268619999997</v>
      </c>
      <c r="L1132">
        <v>6.3297533929999998</v>
      </c>
      <c r="M1132">
        <v>5.7941181630000003</v>
      </c>
      <c r="N1132">
        <v>6.3642174000000002</v>
      </c>
      <c r="O1132">
        <v>3.6636074550000002</v>
      </c>
      <c r="P1132">
        <v>4.264656553</v>
      </c>
      <c r="Q1132">
        <v>3.8525935599999999</v>
      </c>
      <c r="R1132">
        <v>4.442499422</v>
      </c>
      <c r="S1132">
        <v>3.8712821580000001</v>
      </c>
      <c r="T1132">
        <v>4.278855987</v>
      </c>
      <c r="U1132">
        <v>4.8112352538299996</v>
      </c>
    </row>
    <row r="1133" spans="1:21" x14ac:dyDescent="0.25">
      <c r="A1133" t="s">
        <v>1654</v>
      </c>
      <c r="B1133">
        <v>3.5525799999999998</v>
      </c>
      <c r="C1133">
        <v>3.2559931569999998</v>
      </c>
      <c r="D1133">
        <v>3.6411425300000002</v>
      </c>
      <c r="E1133">
        <v>3.498898219</v>
      </c>
      <c r="F1133">
        <v>4.1623172850000003</v>
      </c>
      <c r="G1133">
        <v>2.844732751</v>
      </c>
      <c r="H1133">
        <v>3.4926106570000002</v>
      </c>
      <c r="I1133">
        <v>3.9265778710000001</v>
      </c>
      <c r="J1133">
        <v>3.5302757649999998</v>
      </c>
      <c r="K1133">
        <v>5.2943148950000003</v>
      </c>
      <c r="L1133">
        <v>4.4931250929999997</v>
      </c>
      <c r="M1133">
        <v>4.1739109049999996</v>
      </c>
      <c r="N1133">
        <v>3.936552533</v>
      </c>
      <c r="O1133">
        <v>5.1625515679999996</v>
      </c>
      <c r="P1133">
        <v>3.48361923</v>
      </c>
      <c r="Q1133">
        <v>4.6386874569999996</v>
      </c>
      <c r="R1133">
        <v>4.2077408350000001</v>
      </c>
      <c r="S1133">
        <v>3.5748966219999998</v>
      </c>
      <c r="T1133">
        <v>6.3933507990000003</v>
      </c>
      <c r="U1133">
        <v>4.4013002977499998</v>
      </c>
    </row>
    <row r="1134" spans="1:21" x14ac:dyDescent="0.25">
      <c r="A1134" t="s">
        <v>501</v>
      </c>
      <c r="B1134">
        <v>5.7518000000000002</v>
      </c>
      <c r="C1134">
        <v>5.3859869529999997</v>
      </c>
      <c r="D1134">
        <v>4.6679972870000004</v>
      </c>
      <c r="E1134">
        <v>4.8962387649999997</v>
      </c>
      <c r="F1134">
        <v>5.4538952580000002</v>
      </c>
      <c r="G1134">
        <v>4.7888240900000003</v>
      </c>
      <c r="H1134">
        <v>5.1574570588300004</v>
      </c>
      <c r="I1134">
        <v>6.5319089149999998</v>
      </c>
      <c r="J1134">
        <v>6.8850134729999999</v>
      </c>
      <c r="K1134">
        <v>6.6528489720000001</v>
      </c>
      <c r="L1134">
        <v>7.102005471</v>
      </c>
      <c r="M1134">
        <v>6.9287585800000002</v>
      </c>
      <c r="N1134">
        <v>7.3524573090000001</v>
      </c>
      <c r="O1134">
        <v>5.468656245</v>
      </c>
      <c r="P1134">
        <v>5.7562991200000004</v>
      </c>
      <c r="Q1134">
        <v>5.0366327489999998</v>
      </c>
      <c r="R1134">
        <v>5.1988854660000001</v>
      </c>
      <c r="S1134">
        <v>4.9278047010000003</v>
      </c>
      <c r="T1134">
        <v>6.3210879469999997</v>
      </c>
      <c r="U1134">
        <v>6.1801965790000004</v>
      </c>
    </row>
    <row r="1135" spans="1:21" x14ac:dyDescent="0.25">
      <c r="A1135" t="s">
        <v>1139</v>
      </c>
      <c r="B1135">
        <v>6.4588400000000004</v>
      </c>
      <c r="C1135">
        <v>5.8479928169999997</v>
      </c>
      <c r="D1135">
        <v>6.2105470079999998</v>
      </c>
      <c r="E1135">
        <v>5.687276046</v>
      </c>
      <c r="F1135">
        <v>6.3445352819999998</v>
      </c>
      <c r="G1135">
        <v>6.1875998440000002</v>
      </c>
      <c r="H1135">
        <v>6.1227984995</v>
      </c>
      <c r="I1135">
        <v>5.8647151290000004</v>
      </c>
      <c r="J1135">
        <v>7.7047243720000003</v>
      </c>
      <c r="K1135">
        <v>8.8132302370000009</v>
      </c>
      <c r="L1135">
        <v>7.6453805399999997</v>
      </c>
      <c r="M1135">
        <v>7.5486676619999997</v>
      </c>
      <c r="N1135">
        <v>8.1035115359999992</v>
      </c>
      <c r="O1135">
        <v>5.9353361290000004</v>
      </c>
      <c r="P1135">
        <v>6.2419959570000003</v>
      </c>
      <c r="Q1135">
        <v>8.0616390869999996</v>
      </c>
      <c r="R1135">
        <v>5.9503334580000002</v>
      </c>
      <c r="S1135">
        <v>7.4097266700000004</v>
      </c>
      <c r="T1135">
        <v>6.7821410440000003</v>
      </c>
      <c r="U1135">
        <v>7.1717834850799997</v>
      </c>
    </row>
    <row r="1136" spans="1:21" x14ac:dyDescent="0.25">
      <c r="A1136" t="s">
        <v>2882</v>
      </c>
      <c r="B1136">
        <v>3.7658399999999999</v>
      </c>
      <c r="C1136">
        <v>3.7436646059999998</v>
      </c>
      <c r="D1136">
        <v>3.7102466249999999</v>
      </c>
      <c r="E1136">
        <v>3.764949536</v>
      </c>
      <c r="F1136">
        <v>3.7424012470000001</v>
      </c>
      <c r="G1136">
        <v>3.6775383769999999</v>
      </c>
      <c r="H1136">
        <v>3.7341067318299999</v>
      </c>
      <c r="I1136">
        <v>5.4098009950000003</v>
      </c>
      <c r="J1136">
        <v>4.6879035240000002</v>
      </c>
      <c r="K1136">
        <v>5.390812328</v>
      </c>
      <c r="L1136">
        <v>6.345414624</v>
      </c>
      <c r="M1136">
        <v>6.6435341020000003</v>
      </c>
      <c r="N1136">
        <v>6.1607781209999999</v>
      </c>
      <c r="O1136">
        <v>3.7018202150000001</v>
      </c>
      <c r="P1136">
        <v>3.5437604390000002</v>
      </c>
      <c r="Q1136">
        <v>4.0038685059999999</v>
      </c>
      <c r="R1136">
        <v>3.681502166</v>
      </c>
      <c r="S1136">
        <v>3.9298659749999998</v>
      </c>
      <c r="T1136">
        <v>4.0506510200000001</v>
      </c>
      <c r="U1136">
        <v>4.7958093345800004</v>
      </c>
    </row>
    <row r="1137" spans="1:21" x14ac:dyDescent="0.25">
      <c r="A1137" t="s">
        <v>1969</v>
      </c>
      <c r="B1137">
        <v>4.0295500000000004</v>
      </c>
      <c r="C1137">
        <v>3.7457440329999998</v>
      </c>
      <c r="D1137">
        <v>4.0396659780000004</v>
      </c>
      <c r="E1137">
        <v>3.954406767</v>
      </c>
      <c r="F1137">
        <v>3.9371781779999999</v>
      </c>
      <c r="G1137">
        <v>3.8182020240000001</v>
      </c>
      <c r="H1137">
        <v>3.9207911633300001</v>
      </c>
      <c r="I1137">
        <v>5.4452006439999998</v>
      </c>
      <c r="J1137">
        <v>5.8679468669999997</v>
      </c>
      <c r="K1137">
        <v>5.8031025060000001</v>
      </c>
      <c r="L1137">
        <v>6.4966806840000002</v>
      </c>
      <c r="M1137">
        <v>6.543050332</v>
      </c>
      <c r="N1137">
        <v>6.7349790010000001</v>
      </c>
      <c r="O1137">
        <v>3.8208301210000002</v>
      </c>
      <c r="P1137">
        <v>3.6250284310000001</v>
      </c>
      <c r="Q1137">
        <v>4.1983984169999999</v>
      </c>
      <c r="R1137">
        <v>4.0632881599999999</v>
      </c>
      <c r="S1137">
        <v>3.962021435</v>
      </c>
      <c r="T1137">
        <v>4.3465573739999996</v>
      </c>
      <c r="U1137">
        <v>5.0755903309999999</v>
      </c>
    </row>
    <row r="1138" spans="1:21" x14ac:dyDescent="0.25">
      <c r="A1138" t="s">
        <v>1123</v>
      </c>
      <c r="B1138">
        <v>5.1415499999999996</v>
      </c>
      <c r="C1138">
        <v>5.1897264789999999</v>
      </c>
      <c r="D1138">
        <v>4.8944395009999999</v>
      </c>
      <c r="E1138">
        <v>4.9513662710000004</v>
      </c>
      <c r="F1138">
        <v>5.3635212030000003</v>
      </c>
      <c r="G1138">
        <v>4.8642611750000002</v>
      </c>
      <c r="H1138">
        <v>5.0674774381700001</v>
      </c>
      <c r="I1138">
        <v>6.107421252</v>
      </c>
      <c r="J1138">
        <v>5.8848582970000001</v>
      </c>
      <c r="K1138">
        <v>6.5345994210000002</v>
      </c>
      <c r="L1138">
        <v>7.996710491</v>
      </c>
      <c r="M1138">
        <v>7.7402608849999996</v>
      </c>
      <c r="N1138">
        <v>8.2293175939999994</v>
      </c>
      <c r="O1138">
        <v>5.3785200939999998</v>
      </c>
      <c r="P1138">
        <v>4.9846322140000003</v>
      </c>
      <c r="Q1138">
        <v>5.6638063399999998</v>
      </c>
      <c r="R1138">
        <v>5.4038892509999998</v>
      </c>
      <c r="S1138">
        <v>5.3149101449999998</v>
      </c>
      <c r="T1138">
        <v>5.7185592529999996</v>
      </c>
      <c r="U1138">
        <v>6.24645710308</v>
      </c>
    </row>
    <row r="1139" spans="1:21" x14ac:dyDescent="0.25">
      <c r="A1139" t="s">
        <v>2132</v>
      </c>
      <c r="B1139">
        <v>4.6467099999999997</v>
      </c>
      <c r="C1139">
        <v>4.6784818430000001</v>
      </c>
      <c r="D1139">
        <v>4.7533722850000002</v>
      </c>
      <c r="E1139">
        <v>4.3243497680000003</v>
      </c>
      <c r="F1139">
        <v>4.8817470009999999</v>
      </c>
      <c r="G1139">
        <v>4.9892988989999996</v>
      </c>
      <c r="H1139">
        <v>4.71232663267</v>
      </c>
      <c r="I1139">
        <v>6.3403297160000003</v>
      </c>
      <c r="J1139">
        <v>6.6766422219999999</v>
      </c>
      <c r="K1139">
        <v>6.8585392550000002</v>
      </c>
      <c r="L1139">
        <v>7.289163383</v>
      </c>
      <c r="M1139">
        <v>7.4778209650000003</v>
      </c>
      <c r="N1139">
        <v>7.8216168450000003</v>
      </c>
      <c r="O1139">
        <v>4.5316421839999999</v>
      </c>
      <c r="P1139">
        <v>5.5605688119999996</v>
      </c>
      <c r="Q1139">
        <v>4.6518846729999996</v>
      </c>
      <c r="R1139">
        <v>4.8804644149999996</v>
      </c>
      <c r="S1139">
        <v>4.467478539</v>
      </c>
      <c r="T1139">
        <v>4.777142714</v>
      </c>
      <c r="U1139">
        <v>5.9444411435799998</v>
      </c>
    </row>
    <row r="1140" spans="1:21" x14ac:dyDescent="0.25">
      <c r="A1140" t="s">
        <v>2230</v>
      </c>
      <c r="B1140">
        <v>5.0911400000000002</v>
      </c>
      <c r="C1140">
        <v>4.5603143599999996</v>
      </c>
      <c r="D1140">
        <v>5.4043652230000001</v>
      </c>
      <c r="E1140">
        <v>4.6659741910000001</v>
      </c>
      <c r="F1140">
        <v>4.9902789360000002</v>
      </c>
      <c r="G1140">
        <v>5.3540679080000002</v>
      </c>
      <c r="H1140">
        <v>5.0110234363300004</v>
      </c>
      <c r="I1140">
        <v>6.8719538399999998</v>
      </c>
      <c r="J1140">
        <v>7.2367183590000002</v>
      </c>
      <c r="K1140">
        <v>7.5014421750000002</v>
      </c>
      <c r="L1140">
        <v>7.8478468570000004</v>
      </c>
      <c r="M1140">
        <v>8.2436406719999997</v>
      </c>
      <c r="N1140">
        <v>8.5310668449999998</v>
      </c>
      <c r="O1140">
        <v>4.7391531860000002</v>
      </c>
      <c r="P1140">
        <v>5.9194109690000003</v>
      </c>
      <c r="Q1140">
        <v>4.9931168819999998</v>
      </c>
      <c r="R1140">
        <v>5.1725719200000002</v>
      </c>
      <c r="S1140">
        <v>4.7318686369999998</v>
      </c>
      <c r="T1140">
        <v>5.1750904799999997</v>
      </c>
      <c r="U1140">
        <v>6.41365673517</v>
      </c>
    </row>
  </sheetData>
  <mergeCells count="1">
    <mergeCell ref="A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E1" sqref="E1:I3"/>
    </sheetView>
  </sheetViews>
  <sheetFormatPr defaultColWidth="11" defaultRowHeight="15.75" x14ac:dyDescent="0.25"/>
  <cols>
    <col min="1" max="1" width="15.375" bestFit="1" customWidth="1"/>
    <col min="2" max="2" width="14.875" bestFit="1" customWidth="1"/>
    <col min="3" max="3" width="7.875" customWidth="1"/>
  </cols>
  <sheetData>
    <row r="1" spans="1:9" ht="15" customHeight="1" x14ac:dyDescent="0.25">
      <c r="A1" t="s">
        <v>4828</v>
      </c>
      <c r="B1" t="s">
        <v>4829</v>
      </c>
      <c r="C1" t="s">
        <v>4830</v>
      </c>
      <c r="E1" s="89" t="s">
        <v>4879</v>
      </c>
      <c r="F1" s="89"/>
      <c r="G1" s="89"/>
      <c r="H1" s="89"/>
      <c r="I1" s="89"/>
    </row>
    <row r="2" spans="1:9" x14ac:dyDescent="0.25">
      <c r="A2" s="7" t="s">
        <v>4862</v>
      </c>
      <c r="B2" t="s">
        <v>4841</v>
      </c>
      <c r="C2" t="s">
        <v>4863</v>
      </c>
      <c r="E2" s="89"/>
      <c r="F2" s="89"/>
      <c r="G2" s="89"/>
      <c r="H2" s="89"/>
      <c r="I2" s="89"/>
    </row>
    <row r="3" spans="1:9" x14ac:dyDescent="0.25">
      <c r="A3" s="7" t="s">
        <v>4862</v>
      </c>
      <c r="B3" t="s">
        <v>4849</v>
      </c>
      <c r="C3" t="s">
        <v>4850</v>
      </c>
      <c r="E3" s="89"/>
      <c r="F3" s="89"/>
      <c r="G3" s="89"/>
      <c r="H3" s="89"/>
      <c r="I3" s="89"/>
    </row>
    <row r="4" spans="1:9" x14ac:dyDescent="0.25">
      <c r="A4" s="7" t="s">
        <v>4862</v>
      </c>
      <c r="B4" t="s">
        <v>4877</v>
      </c>
      <c r="C4" t="s">
        <v>4837</v>
      </c>
    </row>
    <row r="5" spans="1:9" x14ac:dyDescent="0.25">
      <c r="A5" s="7" t="s">
        <v>4862</v>
      </c>
      <c r="B5" t="s">
        <v>4833</v>
      </c>
      <c r="C5" t="s">
        <v>4834</v>
      </c>
    </row>
    <row r="6" spans="1:9" x14ac:dyDescent="0.25">
      <c r="A6" s="7" t="s">
        <v>4862</v>
      </c>
      <c r="B6" t="s">
        <v>4831</v>
      </c>
      <c r="C6" t="s">
        <v>4852</v>
      </c>
    </row>
    <row r="7" spans="1:9" x14ac:dyDescent="0.25">
      <c r="A7" s="7" t="s">
        <v>4862</v>
      </c>
      <c r="B7" t="s">
        <v>4864</v>
      </c>
      <c r="C7" t="s">
        <v>4864</v>
      </c>
    </row>
    <row r="8" spans="1:9" x14ac:dyDescent="0.25">
      <c r="A8" s="7" t="s">
        <v>4862</v>
      </c>
      <c r="B8" t="s">
        <v>4839</v>
      </c>
      <c r="C8" t="s">
        <v>4840</v>
      </c>
    </row>
    <row r="9" spans="1:9" x14ac:dyDescent="0.25">
      <c r="A9" s="7" t="s">
        <v>4878</v>
      </c>
      <c r="B9" t="s">
        <v>4835</v>
      </c>
      <c r="C9" t="s">
        <v>4272</v>
      </c>
    </row>
    <row r="10" spans="1:9" x14ac:dyDescent="0.25">
      <c r="A10" s="7" t="s">
        <v>4878</v>
      </c>
      <c r="B10" t="s">
        <v>4835</v>
      </c>
      <c r="C10" t="s">
        <v>4281</v>
      </c>
    </row>
    <row r="11" spans="1:9" x14ac:dyDescent="0.25">
      <c r="A11" s="7" t="s">
        <v>4878</v>
      </c>
      <c r="B11" t="s">
        <v>4835</v>
      </c>
      <c r="C11" t="s">
        <v>4259</v>
      </c>
    </row>
    <row r="12" spans="1:9" x14ac:dyDescent="0.25">
      <c r="A12" s="7" t="s">
        <v>4878</v>
      </c>
      <c r="B12" t="s">
        <v>4849</v>
      </c>
      <c r="C12" t="s">
        <v>4860</v>
      </c>
    </row>
    <row r="13" spans="1:9" x14ac:dyDescent="0.25">
      <c r="A13" s="7" t="s">
        <v>4878</v>
      </c>
      <c r="B13" t="s">
        <v>4877</v>
      </c>
      <c r="C13" t="s">
        <v>4836</v>
      </c>
    </row>
    <row r="14" spans="1:9" x14ac:dyDescent="0.25">
      <c r="A14" s="7" t="s">
        <v>4878</v>
      </c>
      <c r="B14" t="s">
        <v>4877</v>
      </c>
      <c r="C14" t="s">
        <v>4837</v>
      </c>
    </row>
    <row r="15" spans="1:9" x14ac:dyDescent="0.25">
      <c r="A15" s="7" t="s">
        <v>4878</v>
      </c>
      <c r="B15" t="s">
        <v>4877</v>
      </c>
      <c r="C15" t="s">
        <v>4861</v>
      </c>
    </row>
    <row r="16" spans="1:9" x14ac:dyDescent="0.25">
      <c r="A16" s="7" t="s">
        <v>4878</v>
      </c>
      <c r="B16" t="s">
        <v>4833</v>
      </c>
      <c r="C16" t="s">
        <v>4834</v>
      </c>
    </row>
    <row r="17" spans="1:3" x14ac:dyDescent="0.25">
      <c r="A17" s="7" t="s">
        <v>4878</v>
      </c>
      <c r="B17" t="s">
        <v>4831</v>
      </c>
      <c r="C17" t="s">
        <v>4852</v>
      </c>
    </row>
    <row r="18" spans="1:3" x14ac:dyDescent="0.25">
      <c r="A18" s="7" t="s">
        <v>4878</v>
      </c>
      <c r="B18" t="s">
        <v>4843</v>
      </c>
      <c r="C18" t="s">
        <v>4843</v>
      </c>
    </row>
    <row r="19" spans="1:3" x14ac:dyDescent="0.25">
      <c r="A19" s="7" t="s">
        <v>4878</v>
      </c>
      <c r="B19" t="s">
        <v>4470</v>
      </c>
      <c r="C19" t="s">
        <v>4470</v>
      </c>
    </row>
    <row r="20" spans="1:3" x14ac:dyDescent="0.25">
      <c r="A20" t="s">
        <v>4841</v>
      </c>
      <c r="B20" t="s">
        <v>4412</v>
      </c>
      <c r="C20" t="s">
        <v>4412</v>
      </c>
    </row>
    <row r="21" spans="1:3" x14ac:dyDescent="0.25">
      <c r="A21" t="s">
        <v>4841</v>
      </c>
      <c r="B21" t="s">
        <v>4841</v>
      </c>
      <c r="C21" t="s">
        <v>4842</v>
      </c>
    </row>
    <row r="22" spans="1:3" x14ac:dyDescent="0.25">
      <c r="A22" t="s">
        <v>4841</v>
      </c>
      <c r="B22" t="s">
        <v>4841</v>
      </c>
      <c r="C22" t="s">
        <v>4844</v>
      </c>
    </row>
    <row r="23" spans="1:3" x14ac:dyDescent="0.25">
      <c r="A23" t="s">
        <v>4841</v>
      </c>
      <c r="B23" t="s">
        <v>4846</v>
      </c>
      <c r="C23" t="s">
        <v>4847</v>
      </c>
    </row>
    <row r="24" spans="1:3" x14ac:dyDescent="0.25">
      <c r="A24" t="s">
        <v>4841</v>
      </c>
      <c r="B24" t="s">
        <v>4835</v>
      </c>
      <c r="C24" t="s">
        <v>4259</v>
      </c>
    </row>
    <row r="25" spans="1:3" x14ac:dyDescent="0.25">
      <c r="A25" t="s">
        <v>4841</v>
      </c>
      <c r="B25" t="s">
        <v>4849</v>
      </c>
      <c r="C25" t="s">
        <v>4850</v>
      </c>
    </row>
    <row r="26" spans="1:3" x14ac:dyDescent="0.25">
      <c r="A26" t="s">
        <v>4841</v>
      </c>
      <c r="B26" t="s">
        <v>4252</v>
      </c>
      <c r="C26" t="s">
        <v>4252</v>
      </c>
    </row>
    <row r="27" spans="1:3" x14ac:dyDescent="0.25">
      <c r="A27" t="s">
        <v>4841</v>
      </c>
      <c r="B27" t="s">
        <v>4843</v>
      </c>
      <c r="C27" t="s">
        <v>4843</v>
      </c>
    </row>
    <row r="28" spans="1:3" x14ac:dyDescent="0.25">
      <c r="A28" s="7" t="s">
        <v>4841</v>
      </c>
      <c r="B28" t="s">
        <v>4854</v>
      </c>
      <c r="C28" t="s">
        <v>4854</v>
      </c>
    </row>
    <row r="29" spans="1:3" x14ac:dyDescent="0.25">
      <c r="A29" s="7" t="s">
        <v>4841</v>
      </c>
      <c r="B29" t="s">
        <v>4867</v>
      </c>
      <c r="C29" t="s">
        <v>4868</v>
      </c>
    </row>
    <row r="30" spans="1:3" x14ac:dyDescent="0.25">
      <c r="A30" s="7" t="s">
        <v>4865</v>
      </c>
      <c r="B30" t="s">
        <v>4841</v>
      </c>
      <c r="C30" t="s">
        <v>4863</v>
      </c>
    </row>
    <row r="31" spans="1:3" x14ac:dyDescent="0.25">
      <c r="A31" s="7" t="s">
        <v>4865</v>
      </c>
      <c r="B31" t="s">
        <v>4849</v>
      </c>
      <c r="C31" t="s">
        <v>4850</v>
      </c>
    </row>
    <row r="32" spans="1:3" x14ac:dyDescent="0.25">
      <c r="A32" s="7" t="s">
        <v>4835</v>
      </c>
      <c r="B32" t="s">
        <v>4839</v>
      </c>
      <c r="C32" t="s">
        <v>4840</v>
      </c>
    </row>
    <row r="33" spans="1:3" x14ac:dyDescent="0.25">
      <c r="A33" s="7" t="s">
        <v>4835</v>
      </c>
      <c r="B33" t="s">
        <v>4849</v>
      </c>
      <c r="C33" t="s">
        <v>4849</v>
      </c>
    </row>
    <row r="34" spans="1:3" x14ac:dyDescent="0.25">
      <c r="A34" s="7" t="s">
        <v>4835</v>
      </c>
      <c r="B34" t="s">
        <v>4833</v>
      </c>
      <c r="C34" t="s">
        <v>4875</v>
      </c>
    </row>
    <row r="35" spans="1:3" x14ac:dyDescent="0.25">
      <c r="A35" s="7" t="s">
        <v>4835</v>
      </c>
      <c r="B35" t="s">
        <v>4846</v>
      </c>
      <c r="C35" t="s">
        <v>4847</v>
      </c>
    </row>
    <row r="36" spans="1:3" x14ac:dyDescent="0.25">
      <c r="A36" s="7" t="s">
        <v>4835</v>
      </c>
      <c r="B36" t="s">
        <v>4874</v>
      </c>
      <c r="C36" t="s">
        <v>4874</v>
      </c>
    </row>
    <row r="37" spans="1:3" x14ac:dyDescent="0.25">
      <c r="A37" s="7" t="s">
        <v>4835</v>
      </c>
      <c r="B37" t="s">
        <v>4845</v>
      </c>
      <c r="C37" t="s">
        <v>4276</v>
      </c>
    </row>
    <row r="38" spans="1:3" x14ac:dyDescent="0.25">
      <c r="A38" t="s">
        <v>4877</v>
      </c>
      <c r="B38" t="s">
        <v>4877</v>
      </c>
      <c r="C38" t="s">
        <v>4837</v>
      </c>
    </row>
    <row r="39" spans="1:3" x14ac:dyDescent="0.25">
      <c r="A39" s="7" t="s">
        <v>4877</v>
      </c>
      <c r="B39" t="s">
        <v>4849</v>
      </c>
      <c r="C39" t="s">
        <v>4849</v>
      </c>
    </row>
    <row r="40" spans="1:3" x14ac:dyDescent="0.25">
      <c r="A40" s="7" t="s">
        <v>4877</v>
      </c>
      <c r="B40" t="s">
        <v>4849</v>
      </c>
      <c r="C40" t="s">
        <v>4850</v>
      </c>
    </row>
    <row r="41" spans="1:3" x14ac:dyDescent="0.25">
      <c r="A41" s="7" t="s">
        <v>4877</v>
      </c>
      <c r="B41" t="s">
        <v>4838</v>
      </c>
      <c r="C41" t="s">
        <v>4348</v>
      </c>
    </row>
    <row r="42" spans="1:3" x14ac:dyDescent="0.25">
      <c r="A42" s="7" t="s">
        <v>4877</v>
      </c>
      <c r="B42" t="s">
        <v>4831</v>
      </c>
      <c r="C42" t="s">
        <v>4852</v>
      </c>
    </row>
    <row r="43" spans="1:3" x14ac:dyDescent="0.25">
      <c r="A43" s="7" t="s">
        <v>4877</v>
      </c>
      <c r="B43" t="s">
        <v>4846</v>
      </c>
      <c r="C43" t="s">
        <v>4847</v>
      </c>
    </row>
    <row r="44" spans="1:3" x14ac:dyDescent="0.25">
      <c r="A44" s="7" t="s">
        <v>4866</v>
      </c>
      <c r="B44" t="s">
        <v>4835</v>
      </c>
      <c r="C44" t="s">
        <v>4259</v>
      </c>
    </row>
    <row r="45" spans="1:3" x14ac:dyDescent="0.25">
      <c r="A45" s="7" t="s">
        <v>4866</v>
      </c>
      <c r="B45" t="s">
        <v>4849</v>
      </c>
      <c r="C45" t="s">
        <v>4850</v>
      </c>
    </row>
    <row r="46" spans="1:3" x14ac:dyDescent="0.25">
      <c r="A46" s="7" t="s">
        <v>4866</v>
      </c>
      <c r="B46" t="s">
        <v>4877</v>
      </c>
      <c r="C46" t="s">
        <v>4836</v>
      </c>
    </row>
    <row r="47" spans="1:3" x14ac:dyDescent="0.25">
      <c r="A47" s="7" t="s">
        <v>4866</v>
      </c>
      <c r="B47" t="s">
        <v>4856</v>
      </c>
      <c r="C47" t="s">
        <v>4329</v>
      </c>
    </row>
    <row r="48" spans="1:3" x14ac:dyDescent="0.25">
      <c r="A48" s="7" t="s">
        <v>4866</v>
      </c>
      <c r="B48" t="s">
        <v>4412</v>
      </c>
      <c r="C48" t="s">
        <v>4412</v>
      </c>
    </row>
    <row r="49" spans="1:3" x14ac:dyDescent="0.25">
      <c r="A49" s="7" t="s">
        <v>4866</v>
      </c>
      <c r="B49" t="s">
        <v>4833</v>
      </c>
      <c r="C49" t="s">
        <v>4834</v>
      </c>
    </row>
    <row r="50" spans="1:3" x14ac:dyDescent="0.25">
      <c r="A50" s="7" t="s">
        <v>4866</v>
      </c>
      <c r="B50" t="s">
        <v>4846</v>
      </c>
      <c r="C50" t="s">
        <v>4847</v>
      </c>
    </row>
    <row r="51" spans="1:3" x14ac:dyDescent="0.25">
      <c r="A51" s="7" t="s">
        <v>4866</v>
      </c>
      <c r="B51" t="s">
        <v>4470</v>
      </c>
      <c r="C51" t="s">
        <v>4470</v>
      </c>
    </row>
    <row r="52" spans="1:3" x14ac:dyDescent="0.25">
      <c r="A52" s="7" t="s">
        <v>4866</v>
      </c>
      <c r="B52" t="s">
        <v>4845</v>
      </c>
      <c r="C52" t="s">
        <v>4276</v>
      </c>
    </row>
    <row r="53" spans="1:3" x14ac:dyDescent="0.25">
      <c r="A53" s="7" t="s">
        <v>4856</v>
      </c>
      <c r="B53" t="s">
        <v>4849</v>
      </c>
      <c r="C53" t="s">
        <v>4850</v>
      </c>
    </row>
    <row r="54" spans="1:3" x14ac:dyDescent="0.25">
      <c r="A54" s="7" t="s">
        <v>4856</v>
      </c>
      <c r="B54" t="s">
        <v>4877</v>
      </c>
      <c r="C54" t="s">
        <v>4861</v>
      </c>
    </row>
    <row r="55" spans="1:3" x14ac:dyDescent="0.25">
      <c r="A55" s="7" t="s">
        <v>4856</v>
      </c>
      <c r="B55" t="s">
        <v>4856</v>
      </c>
      <c r="C55" t="s">
        <v>4329</v>
      </c>
    </row>
    <row r="56" spans="1:3" x14ac:dyDescent="0.25">
      <c r="A56" s="7" t="s">
        <v>4856</v>
      </c>
      <c r="B56" t="s">
        <v>4856</v>
      </c>
      <c r="C56" t="s">
        <v>4404</v>
      </c>
    </row>
    <row r="57" spans="1:3" x14ac:dyDescent="0.25">
      <c r="A57" s="7" t="s">
        <v>4856</v>
      </c>
      <c r="B57" t="s">
        <v>4838</v>
      </c>
      <c r="C57" t="s">
        <v>4348</v>
      </c>
    </row>
    <row r="58" spans="1:3" x14ac:dyDescent="0.25">
      <c r="A58" s="7" t="s">
        <v>4856</v>
      </c>
      <c r="B58" t="s">
        <v>4833</v>
      </c>
      <c r="C58" t="s">
        <v>4834</v>
      </c>
    </row>
    <row r="59" spans="1:3" x14ac:dyDescent="0.25">
      <c r="A59" s="7" t="s">
        <v>4856</v>
      </c>
      <c r="B59" t="s">
        <v>4839</v>
      </c>
      <c r="C59" t="s">
        <v>4840</v>
      </c>
    </row>
    <row r="60" spans="1:3" x14ac:dyDescent="0.25">
      <c r="A60" t="s">
        <v>4849</v>
      </c>
      <c r="B60" t="s">
        <v>4349</v>
      </c>
      <c r="C60" t="s">
        <v>4349</v>
      </c>
    </row>
    <row r="61" spans="1:3" x14ac:dyDescent="0.25">
      <c r="A61" t="s">
        <v>4849</v>
      </c>
      <c r="B61" t="s">
        <v>4835</v>
      </c>
      <c r="C61" t="s">
        <v>4272</v>
      </c>
    </row>
    <row r="62" spans="1:3" x14ac:dyDescent="0.25">
      <c r="A62" t="s">
        <v>4849</v>
      </c>
      <c r="B62" t="s">
        <v>4841</v>
      </c>
      <c r="C62" t="s">
        <v>4848</v>
      </c>
    </row>
    <row r="63" spans="1:3" x14ac:dyDescent="0.25">
      <c r="A63" t="s">
        <v>4849</v>
      </c>
      <c r="B63" t="s">
        <v>4849</v>
      </c>
      <c r="C63" t="s">
        <v>4849</v>
      </c>
    </row>
    <row r="64" spans="1:3" x14ac:dyDescent="0.25">
      <c r="A64" t="s">
        <v>4849</v>
      </c>
      <c r="B64" t="s">
        <v>4849</v>
      </c>
      <c r="C64" t="s">
        <v>4850</v>
      </c>
    </row>
    <row r="65" spans="1:3" x14ac:dyDescent="0.25">
      <c r="A65" s="7" t="s">
        <v>4849</v>
      </c>
      <c r="B65" t="s">
        <v>4835</v>
      </c>
      <c r="C65" t="s">
        <v>4259</v>
      </c>
    </row>
    <row r="66" spans="1:3" x14ac:dyDescent="0.25">
      <c r="A66" s="7" t="s">
        <v>4849</v>
      </c>
      <c r="B66" t="s">
        <v>4849</v>
      </c>
      <c r="C66" t="s">
        <v>4860</v>
      </c>
    </row>
    <row r="67" spans="1:3" x14ac:dyDescent="0.25">
      <c r="A67" s="7" t="s">
        <v>4849</v>
      </c>
      <c r="B67" t="s">
        <v>4854</v>
      </c>
      <c r="C67" t="s">
        <v>4854</v>
      </c>
    </row>
    <row r="68" spans="1:3" x14ac:dyDescent="0.25">
      <c r="A68" s="7" t="s">
        <v>4849</v>
      </c>
      <c r="B68" t="s">
        <v>4846</v>
      </c>
      <c r="C68" t="s">
        <v>4847</v>
      </c>
    </row>
    <row r="69" spans="1:3" x14ac:dyDescent="0.25">
      <c r="A69" s="7" t="s">
        <v>4849</v>
      </c>
      <c r="B69" t="s">
        <v>4470</v>
      </c>
      <c r="C69" t="s">
        <v>4470</v>
      </c>
    </row>
    <row r="70" spans="1:3" x14ac:dyDescent="0.25">
      <c r="A70" s="7" t="s">
        <v>4486</v>
      </c>
      <c r="B70" t="s">
        <v>4835</v>
      </c>
      <c r="C70" t="s">
        <v>4259</v>
      </c>
    </row>
    <row r="71" spans="1:3" x14ac:dyDescent="0.25">
      <c r="A71" s="7" t="s">
        <v>4486</v>
      </c>
      <c r="B71" t="s">
        <v>4849</v>
      </c>
      <c r="C71" t="s">
        <v>4850</v>
      </c>
    </row>
    <row r="72" spans="1:3" x14ac:dyDescent="0.25">
      <c r="A72" s="7" t="s">
        <v>4486</v>
      </c>
      <c r="B72" t="s">
        <v>4412</v>
      </c>
      <c r="C72" t="s">
        <v>4412</v>
      </c>
    </row>
    <row r="73" spans="1:3" x14ac:dyDescent="0.25">
      <c r="A73" s="7" t="s">
        <v>4486</v>
      </c>
      <c r="B73" t="s">
        <v>4846</v>
      </c>
      <c r="C73" t="s">
        <v>4847</v>
      </c>
    </row>
    <row r="74" spans="1:3" x14ac:dyDescent="0.25">
      <c r="A74" s="7" t="s">
        <v>4486</v>
      </c>
      <c r="B74" t="s">
        <v>4867</v>
      </c>
      <c r="C74" t="s">
        <v>4868</v>
      </c>
    </row>
    <row r="75" spans="1:3" x14ac:dyDescent="0.25">
      <c r="A75" t="s">
        <v>4838</v>
      </c>
      <c r="B75" t="s">
        <v>4838</v>
      </c>
      <c r="C75" t="s">
        <v>4348</v>
      </c>
    </row>
    <row r="76" spans="1:3" x14ac:dyDescent="0.25">
      <c r="A76" s="7" t="s">
        <v>4838</v>
      </c>
      <c r="B76" t="s">
        <v>4849</v>
      </c>
      <c r="C76" t="s">
        <v>4850</v>
      </c>
    </row>
    <row r="77" spans="1:3" x14ac:dyDescent="0.25">
      <c r="A77" s="7" t="s">
        <v>4838</v>
      </c>
      <c r="B77" t="s">
        <v>4856</v>
      </c>
      <c r="C77" t="s">
        <v>4404</v>
      </c>
    </row>
    <row r="78" spans="1:3" x14ac:dyDescent="0.25">
      <c r="A78" t="s">
        <v>4412</v>
      </c>
      <c r="B78" t="s">
        <v>4412</v>
      </c>
      <c r="C78" t="s">
        <v>4412</v>
      </c>
    </row>
    <row r="79" spans="1:3" x14ac:dyDescent="0.25">
      <c r="A79" s="7" t="s">
        <v>4412</v>
      </c>
      <c r="B79" t="s">
        <v>4849</v>
      </c>
      <c r="C79" t="s">
        <v>4849</v>
      </c>
    </row>
    <row r="80" spans="1:3" x14ac:dyDescent="0.25">
      <c r="A80" s="7" t="s">
        <v>4412</v>
      </c>
      <c r="B80" t="s">
        <v>4849</v>
      </c>
      <c r="C80" t="s">
        <v>4850</v>
      </c>
    </row>
    <row r="81" spans="1:3" x14ac:dyDescent="0.25">
      <c r="A81" s="7" t="s">
        <v>4412</v>
      </c>
      <c r="B81" t="s">
        <v>4831</v>
      </c>
      <c r="C81" t="s">
        <v>4871</v>
      </c>
    </row>
    <row r="82" spans="1:3" x14ac:dyDescent="0.25">
      <c r="A82" s="7" t="s">
        <v>4412</v>
      </c>
      <c r="B82" t="s">
        <v>4854</v>
      </c>
      <c r="C82" t="s">
        <v>4854</v>
      </c>
    </row>
    <row r="83" spans="1:3" x14ac:dyDescent="0.25">
      <c r="A83" s="7" t="s">
        <v>4412</v>
      </c>
      <c r="B83" t="s">
        <v>4846</v>
      </c>
      <c r="C83" t="s">
        <v>4872</v>
      </c>
    </row>
    <row r="84" spans="1:3" x14ac:dyDescent="0.25">
      <c r="A84" t="s">
        <v>4833</v>
      </c>
      <c r="B84" t="s">
        <v>4833</v>
      </c>
      <c r="C84" t="s">
        <v>4834</v>
      </c>
    </row>
    <row r="85" spans="1:3" x14ac:dyDescent="0.25">
      <c r="A85" s="7" t="s">
        <v>4833</v>
      </c>
      <c r="B85" t="s">
        <v>4841</v>
      </c>
      <c r="C85" t="s">
        <v>4863</v>
      </c>
    </row>
    <row r="86" spans="1:3" x14ac:dyDescent="0.25">
      <c r="A86" s="7" t="s">
        <v>4833</v>
      </c>
      <c r="B86" t="s">
        <v>4849</v>
      </c>
      <c r="C86" t="s">
        <v>4849</v>
      </c>
    </row>
    <row r="87" spans="1:3" x14ac:dyDescent="0.25">
      <c r="A87" s="7" t="s">
        <v>4833</v>
      </c>
      <c r="B87" t="s">
        <v>4849</v>
      </c>
      <c r="C87" t="s">
        <v>4850</v>
      </c>
    </row>
    <row r="88" spans="1:3" x14ac:dyDescent="0.25">
      <c r="A88" s="7" t="s">
        <v>4833</v>
      </c>
      <c r="B88" t="s">
        <v>4856</v>
      </c>
      <c r="C88" t="s">
        <v>4869</v>
      </c>
    </row>
    <row r="89" spans="1:3" x14ac:dyDescent="0.25">
      <c r="A89" s="7" t="s">
        <v>4833</v>
      </c>
      <c r="B89" t="s">
        <v>4856</v>
      </c>
      <c r="C89" t="s">
        <v>4404</v>
      </c>
    </row>
    <row r="90" spans="1:3" x14ac:dyDescent="0.25">
      <c r="A90" s="7" t="s">
        <v>4833</v>
      </c>
      <c r="B90" t="s">
        <v>4838</v>
      </c>
      <c r="C90" t="s">
        <v>4348</v>
      </c>
    </row>
    <row r="91" spans="1:3" x14ac:dyDescent="0.25">
      <c r="A91" s="7" t="s">
        <v>4833</v>
      </c>
      <c r="B91" t="s">
        <v>4831</v>
      </c>
      <c r="C91" t="s">
        <v>4852</v>
      </c>
    </row>
    <row r="92" spans="1:3" x14ac:dyDescent="0.25">
      <c r="A92" s="7" t="s">
        <v>4833</v>
      </c>
      <c r="B92" t="s">
        <v>4854</v>
      </c>
      <c r="C92" t="s">
        <v>4854</v>
      </c>
    </row>
    <row r="93" spans="1:3" x14ac:dyDescent="0.25">
      <c r="A93" t="s">
        <v>4831</v>
      </c>
      <c r="B93" t="s">
        <v>4877</v>
      </c>
      <c r="C93" t="s">
        <v>4832</v>
      </c>
    </row>
    <row r="94" spans="1:3" x14ac:dyDescent="0.25">
      <c r="A94" t="s">
        <v>4831</v>
      </c>
      <c r="B94" t="s">
        <v>4839</v>
      </c>
      <c r="C94" t="s">
        <v>4840</v>
      </c>
    </row>
    <row r="95" spans="1:3" x14ac:dyDescent="0.25">
      <c r="A95" t="s">
        <v>4831</v>
      </c>
      <c r="B95" t="s">
        <v>4841</v>
      </c>
      <c r="C95" t="s">
        <v>4842</v>
      </c>
    </row>
    <row r="96" spans="1:3" x14ac:dyDescent="0.25">
      <c r="A96" s="7" t="s">
        <v>4831</v>
      </c>
      <c r="B96" t="s">
        <v>4349</v>
      </c>
      <c r="C96" t="s">
        <v>4349</v>
      </c>
    </row>
    <row r="97" spans="1:3" x14ac:dyDescent="0.25">
      <c r="A97" s="7" t="s">
        <v>4831</v>
      </c>
      <c r="B97" t="s">
        <v>4846</v>
      </c>
      <c r="C97" t="s">
        <v>4847</v>
      </c>
    </row>
    <row r="98" spans="1:3" x14ac:dyDescent="0.25">
      <c r="A98" s="7" t="s">
        <v>4831</v>
      </c>
      <c r="B98" t="s">
        <v>4831</v>
      </c>
      <c r="C98" t="s">
        <v>4859</v>
      </c>
    </row>
    <row r="99" spans="1:3" x14ac:dyDescent="0.25">
      <c r="A99" s="7" t="s">
        <v>4831</v>
      </c>
      <c r="B99" t="s">
        <v>4841</v>
      </c>
      <c r="C99" t="s">
        <v>4848</v>
      </c>
    </row>
    <row r="100" spans="1:3" x14ac:dyDescent="0.25">
      <c r="A100" s="7" t="s">
        <v>4831</v>
      </c>
      <c r="B100" t="s">
        <v>4841</v>
      </c>
      <c r="C100" t="s">
        <v>4844</v>
      </c>
    </row>
    <row r="101" spans="1:3" x14ac:dyDescent="0.25">
      <c r="A101" s="7" t="s">
        <v>4831</v>
      </c>
      <c r="B101" t="s">
        <v>4839</v>
      </c>
      <c r="C101" t="s">
        <v>4876</v>
      </c>
    </row>
    <row r="102" spans="1:3" x14ac:dyDescent="0.25">
      <c r="A102" s="7" t="s">
        <v>4831</v>
      </c>
      <c r="B102" t="s">
        <v>4466</v>
      </c>
      <c r="C102" t="s">
        <v>4466</v>
      </c>
    </row>
    <row r="103" spans="1:3" x14ac:dyDescent="0.25">
      <c r="A103" s="7" t="s">
        <v>4831</v>
      </c>
      <c r="B103" t="s">
        <v>4845</v>
      </c>
      <c r="C103" t="s">
        <v>4276</v>
      </c>
    </row>
    <row r="104" spans="1:3" x14ac:dyDescent="0.25">
      <c r="A104" s="7" t="s">
        <v>4870</v>
      </c>
      <c r="B104" t="s">
        <v>4856</v>
      </c>
      <c r="C104" t="s">
        <v>4869</v>
      </c>
    </row>
    <row r="105" spans="1:3" x14ac:dyDescent="0.25">
      <c r="A105" s="7" t="s">
        <v>4870</v>
      </c>
      <c r="B105" t="s">
        <v>4856</v>
      </c>
      <c r="C105" t="s">
        <v>4404</v>
      </c>
    </row>
    <row r="106" spans="1:3" x14ac:dyDescent="0.25">
      <c r="A106" s="7" t="s">
        <v>4870</v>
      </c>
      <c r="B106" t="s">
        <v>4831</v>
      </c>
      <c r="C106" t="s">
        <v>4852</v>
      </c>
    </row>
    <row r="107" spans="1:3" x14ac:dyDescent="0.25">
      <c r="A107" s="7" t="s">
        <v>4870</v>
      </c>
      <c r="B107" t="s">
        <v>4846</v>
      </c>
      <c r="C107" t="s">
        <v>4847</v>
      </c>
    </row>
    <row r="108" spans="1:3" x14ac:dyDescent="0.25">
      <c r="A108" s="7" t="s">
        <v>4252</v>
      </c>
      <c r="B108" t="s">
        <v>4841</v>
      </c>
      <c r="C108" t="s">
        <v>4842</v>
      </c>
    </row>
    <row r="109" spans="1:3" x14ac:dyDescent="0.25">
      <c r="A109" s="7" t="s">
        <v>4252</v>
      </c>
      <c r="B109" t="s">
        <v>4841</v>
      </c>
      <c r="C109" t="s">
        <v>4848</v>
      </c>
    </row>
    <row r="110" spans="1:3" x14ac:dyDescent="0.25">
      <c r="A110" s="7" t="s">
        <v>4252</v>
      </c>
      <c r="B110" t="s">
        <v>4849</v>
      </c>
      <c r="C110" t="s">
        <v>4849</v>
      </c>
    </row>
    <row r="111" spans="1:3" x14ac:dyDescent="0.25">
      <c r="A111" s="7" t="s">
        <v>4252</v>
      </c>
      <c r="B111" t="s">
        <v>4856</v>
      </c>
      <c r="C111" t="s">
        <v>4329</v>
      </c>
    </row>
    <row r="112" spans="1:3" x14ac:dyDescent="0.25">
      <c r="A112" s="7" t="s">
        <v>4252</v>
      </c>
      <c r="B112" t="s">
        <v>4412</v>
      </c>
      <c r="C112" t="s">
        <v>4412</v>
      </c>
    </row>
    <row r="113" spans="1:3" x14ac:dyDescent="0.25">
      <c r="A113" s="7" t="s">
        <v>4252</v>
      </c>
      <c r="B113" t="s">
        <v>4831</v>
      </c>
      <c r="C113" t="s">
        <v>4871</v>
      </c>
    </row>
    <row r="114" spans="1:3" x14ac:dyDescent="0.25">
      <c r="A114" s="7" t="s">
        <v>4252</v>
      </c>
      <c r="B114" t="s">
        <v>4854</v>
      </c>
      <c r="C114" t="s">
        <v>4854</v>
      </c>
    </row>
    <row r="115" spans="1:3" x14ac:dyDescent="0.25">
      <c r="A115" s="7" t="s">
        <v>4252</v>
      </c>
      <c r="B115" t="s">
        <v>4839</v>
      </c>
      <c r="C115" t="s">
        <v>4840</v>
      </c>
    </row>
    <row r="116" spans="1:3" x14ac:dyDescent="0.25">
      <c r="A116" s="7" t="s">
        <v>4252</v>
      </c>
      <c r="B116" t="s">
        <v>4843</v>
      </c>
      <c r="C116" t="s">
        <v>4843</v>
      </c>
    </row>
    <row r="117" spans="1:3" x14ac:dyDescent="0.25">
      <c r="A117" s="7" t="s">
        <v>4252</v>
      </c>
      <c r="B117" t="s">
        <v>4845</v>
      </c>
      <c r="C117" t="s">
        <v>4276</v>
      </c>
    </row>
    <row r="118" spans="1:3" x14ac:dyDescent="0.25">
      <c r="A118" s="7" t="s">
        <v>4565</v>
      </c>
      <c r="B118" t="s">
        <v>4845</v>
      </c>
      <c r="C118" t="s">
        <v>4276</v>
      </c>
    </row>
    <row r="119" spans="1:3" x14ac:dyDescent="0.25">
      <c r="A119" s="7" t="s">
        <v>4565</v>
      </c>
      <c r="B119" t="s">
        <v>4877</v>
      </c>
      <c r="C119" t="s">
        <v>4861</v>
      </c>
    </row>
    <row r="120" spans="1:3" x14ac:dyDescent="0.25">
      <c r="A120" s="7" t="s">
        <v>4565</v>
      </c>
      <c r="B120" t="s">
        <v>4412</v>
      </c>
      <c r="C120" t="s">
        <v>4412</v>
      </c>
    </row>
    <row r="121" spans="1:3" x14ac:dyDescent="0.25">
      <c r="A121" s="7" t="s">
        <v>4565</v>
      </c>
      <c r="B121" t="s">
        <v>4831</v>
      </c>
      <c r="C121" t="s">
        <v>4852</v>
      </c>
    </row>
    <row r="122" spans="1:3" x14ac:dyDescent="0.25">
      <c r="A122" s="7" t="s">
        <v>4565</v>
      </c>
      <c r="B122" t="s">
        <v>4854</v>
      </c>
      <c r="C122" t="s">
        <v>4854</v>
      </c>
    </row>
    <row r="123" spans="1:3" x14ac:dyDescent="0.25">
      <c r="A123" s="7" t="s">
        <v>4565</v>
      </c>
      <c r="B123" t="s">
        <v>4846</v>
      </c>
      <c r="C123" t="s">
        <v>4847</v>
      </c>
    </row>
    <row r="124" spans="1:3" x14ac:dyDescent="0.25">
      <c r="A124" s="7" t="s">
        <v>4565</v>
      </c>
      <c r="B124" t="s">
        <v>4839</v>
      </c>
      <c r="C124" t="s">
        <v>4840</v>
      </c>
    </row>
    <row r="125" spans="1:3" x14ac:dyDescent="0.25">
      <c r="A125" s="7" t="s">
        <v>4565</v>
      </c>
      <c r="B125" t="s">
        <v>4466</v>
      </c>
      <c r="C125" t="s">
        <v>4466</v>
      </c>
    </row>
    <row r="126" spans="1:3" x14ac:dyDescent="0.25">
      <c r="A126" s="7" t="s">
        <v>4864</v>
      </c>
      <c r="B126" t="s">
        <v>4841</v>
      </c>
      <c r="C126" t="s">
        <v>4863</v>
      </c>
    </row>
    <row r="127" spans="1:3" x14ac:dyDescent="0.25">
      <c r="A127" s="7" t="s">
        <v>4864</v>
      </c>
      <c r="B127" t="s">
        <v>4849</v>
      </c>
      <c r="C127" t="s">
        <v>4850</v>
      </c>
    </row>
    <row r="128" spans="1:3" x14ac:dyDescent="0.25">
      <c r="A128" s="7" t="s">
        <v>4864</v>
      </c>
      <c r="B128" t="s">
        <v>4864</v>
      </c>
      <c r="C128" t="s">
        <v>4864</v>
      </c>
    </row>
    <row r="129" spans="1:3" x14ac:dyDescent="0.25">
      <c r="A129" t="s">
        <v>4851</v>
      </c>
      <c r="B129" t="s">
        <v>4831</v>
      </c>
      <c r="C129" t="s">
        <v>4852</v>
      </c>
    </row>
    <row r="130" spans="1:3" x14ac:dyDescent="0.25">
      <c r="A130" t="s">
        <v>4851</v>
      </c>
      <c r="B130" t="s">
        <v>4846</v>
      </c>
      <c r="C130" t="s">
        <v>4847</v>
      </c>
    </row>
    <row r="131" spans="1:3" x14ac:dyDescent="0.25">
      <c r="A131" s="7" t="s">
        <v>4851</v>
      </c>
      <c r="B131" t="s">
        <v>4878</v>
      </c>
      <c r="C131" t="s">
        <v>4853</v>
      </c>
    </row>
    <row r="132" spans="1:3" x14ac:dyDescent="0.25">
      <c r="A132" s="7" t="s">
        <v>4851</v>
      </c>
      <c r="B132" t="s">
        <v>4849</v>
      </c>
      <c r="C132" t="s">
        <v>4849</v>
      </c>
    </row>
    <row r="133" spans="1:3" x14ac:dyDescent="0.25">
      <c r="A133" s="7" t="s">
        <v>4851</v>
      </c>
      <c r="B133" t="s">
        <v>4849</v>
      </c>
      <c r="C133" t="s">
        <v>4850</v>
      </c>
    </row>
    <row r="134" spans="1:3" x14ac:dyDescent="0.25">
      <c r="A134" s="7" t="s">
        <v>4851</v>
      </c>
      <c r="B134" t="s">
        <v>4838</v>
      </c>
      <c r="C134" t="s">
        <v>4450</v>
      </c>
    </row>
    <row r="135" spans="1:3" x14ac:dyDescent="0.25">
      <c r="A135" s="7" t="s">
        <v>4851</v>
      </c>
      <c r="B135" t="s">
        <v>4838</v>
      </c>
      <c r="C135" t="s">
        <v>4348</v>
      </c>
    </row>
    <row r="136" spans="1:3" x14ac:dyDescent="0.25">
      <c r="A136" s="7" t="s">
        <v>4851</v>
      </c>
      <c r="B136" t="s">
        <v>4854</v>
      </c>
      <c r="C136" t="s">
        <v>4854</v>
      </c>
    </row>
    <row r="137" spans="1:3" x14ac:dyDescent="0.25">
      <c r="A137" s="7" t="s">
        <v>4851</v>
      </c>
      <c r="B137" t="s">
        <v>4845</v>
      </c>
      <c r="C137" t="s">
        <v>4276</v>
      </c>
    </row>
    <row r="138" spans="1:3" x14ac:dyDescent="0.25">
      <c r="A138" s="7" t="s">
        <v>4851</v>
      </c>
      <c r="B138" t="s">
        <v>4841</v>
      </c>
      <c r="C138" t="s">
        <v>4848</v>
      </c>
    </row>
    <row r="139" spans="1:3" x14ac:dyDescent="0.25">
      <c r="A139" s="7" t="s">
        <v>4851</v>
      </c>
      <c r="B139" t="s">
        <v>4856</v>
      </c>
      <c r="C139" t="s">
        <v>4404</v>
      </c>
    </row>
    <row r="140" spans="1:3" x14ac:dyDescent="0.25">
      <c r="A140" s="7" t="s">
        <v>4854</v>
      </c>
      <c r="B140" t="s">
        <v>4849</v>
      </c>
      <c r="C140" t="s">
        <v>4850</v>
      </c>
    </row>
    <row r="141" spans="1:3" x14ac:dyDescent="0.25">
      <c r="A141" s="7" t="s">
        <v>4854</v>
      </c>
      <c r="B141" t="s">
        <v>4856</v>
      </c>
      <c r="C141" t="s">
        <v>4404</v>
      </c>
    </row>
    <row r="142" spans="1:3" x14ac:dyDescent="0.25">
      <c r="A142" s="7" t="s">
        <v>4854</v>
      </c>
      <c r="B142" t="s">
        <v>4838</v>
      </c>
      <c r="C142" t="s">
        <v>4348</v>
      </c>
    </row>
    <row r="143" spans="1:3" x14ac:dyDescent="0.25">
      <c r="A143" t="s">
        <v>4846</v>
      </c>
      <c r="B143" t="s">
        <v>4846</v>
      </c>
      <c r="C143" t="s">
        <v>4847</v>
      </c>
    </row>
    <row r="144" spans="1:3" x14ac:dyDescent="0.25">
      <c r="A144" t="s">
        <v>4846</v>
      </c>
      <c r="B144" t="s">
        <v>4845</v>
      </c>
      <c r="C144" t="s">
        <v>4276</v>
      </c>
    </row>
    <row r="145" spans="1:3" x14ac:dyDescent="0.25">
      <c r="A145" s="7" t="s">
        <v>4846</v>
      </c>
      <c r="B145" t="s">
        <v>4849</v>
      </c>
      <c r="C145" t="s">
        <v>4850</v>
      </c>
    </row>
    <row r="146" spans="1:3" x14ac:dyDescent="0.25">
      <c r="A146" s="7" t="s">
        <v>4846</v>
      </c>
      <c r="B146" t="s">
        <v>4854</v>
      </c>
      <c r="C146" t="s">
        <v>4854</v>
      </c>
    </row>
    <row r="147" spans="1:3" x14ac:dyDescent="0.25">
      <c r="A147" s="7" t="s">
        <v>4846</v>
      </c>
      <c r="B147" t="s">
        <v>4839</v>
      </c>
      <c r="C147" t="s">
        <v>4840</v>
      </c>
    </row>
    <row r="148" spans="1:3" x14ac:dyDescent="0.25">
      <c r="A148" s="7" t="s">
        <v>4855</v>
      </c>
      <c r="B148" t="s">
        <v>4851</v>
      </c>
      <c r="C148" t="s">
        <v>4851</v>
      </c>
    </row>
    <row r="149" spans="1:3" x14ac:dyDescent="0.25">
      <c r="A149" s="7" t="s">
        <v>4855</v>
      </c>
      <c r="B149" t="s">
        <v>4856</v>
      </c>
      <c r="C149" t="s">
        <v>4404</v>
      </c>
    </row>
    <row r="150" spans="1:3" x14ac:dyDescent="0.25">
      <c r="A150" s="7" t="s">
        <v>4855</v>
      </c>
      <c r="B150" t="s">
        <v>4855</v>
      </c>
      <c r="C150" t="s">
        <v>4857</v>
      </c>
    </row>
    <row r="151" spans="1:3" x14ac:dyDescent="0.25">
      <c r="A151" s="7" t="s">
        <v>4855</v>
      </c>
      <c r="B151" t="s">
        <v>4846</v>
      </c>
      <c r="C151" t="s">
        <v>4847</v>
      </c>
    </row>
    <row r="152" spans="1:3" x14ac:dyDescent="0.25">
      <c r="A152" s="7" t="s">
        <v>4855</v>
      </c>
      <c r="B152" t="s">
        <v>4838</v>
      </c>
      <c r="C152" t="s">
        <v>4348</v>
      </c>
    </row>
    <row r="153" spans="1:3" x14ac:dyDescent="0.25">
      <c r="A153" s="7" t="s">
        <v>4839</v>
      </c>
      <c r="B153" t="s">
        <v>4849</v>
      </c>
      <c r="C153" t="s">
        <v>4858</v>
      </c>
    </row>
    <row r="154" spans="1:3" x14ac:dyDescent="0.25">
      <c r="A154" s="7" t="s">
        <v>4839</v>
      </c>
      <c r="B154" t="s">
        <v>4849</v>
      </c>
      <c r="C154" t="s">
        <v>4850</v>
      </c>
    </row>
    <row r="155" spans="1:3" x14ac:dyDescent="0.25">
      <c r="A155" s="7" t="s">
        <v>4839</v>
      </c>
      <c r="B155" t="s">
        <v>4856</v>
      </c>
      <c r="C155" t="s">
        <v>4869</v>
      </c>
    </row>
    <row r="156" spans="1:3" x14ac:dyDescent="0.25">
      <c r="A156" s="7" t="s">
        <v>4839</v>
      </c>
      <c r="B156" t="s">
        <v>4833</v>
      </c>
      <c r="C156" t="s">
        <v>4875</v>
      </c>
    </row>
    <row r="157" spans="1:3" x14ac:dyDescent="0.25">
      <c r="A157" t="s">
        <v>4466</v>
      </c>
      <c r="B157" t="s">
        <v>4835</v>
      </c>
      <c r="C157" t="s">
        <v>4272</v>
      </c>
    </row>
    <row r="158" spans="1:3" x14ac:dyDescent="0.25">
      <c r="A158" t="s">
        <v>4466</v>
      </c>
      <c r="B158" t="s">
        <v>4835</v>
      </c>
      <c r="C158" t="s">
        <v>4281</v>
      </c>
    </row>
    <row r="159" spans="1:3" x14ac:dyDescent="0.25">
      <c r="A159" t="s">
        <v>4466</v>
      </c>
      <c r="B159" t="s">
        <v>4877</v>
      </c>
      <c r="C159" t="s">
        <v>4836</v>
      </c>
    </row>
    <row r="160" spans="1:3" x14ac:dyDescent="0.25">
      <c r="A160" t="s">
        <v>4466</v>
      </c>
      <c r="B160" t="s">
        <v>4466</v>
      </c>
      <c r="C160" t="s">
        <v>4466</v>
      </c>
    </row>
    <row r="161" spans="1:3" x14ac:dyDescent="0.25">
      <c r="A161" t="s">
        <v>4466</v>
      </c>
      <c r="B161" t="s">
        <v>4877</v>
      </c>
      <c r="C161" t="s">
        <v>4837</v>
      </c>
    </row>
    <row r="162" spans="1:3" x14ac:dyDescent="0.25">
      <c r="A162" t="s">
        <v>4466</v>
      </c>
      <c r="B162" t="s">
        <v>4835</v>
      </c>
      <c r="C162" t="s">
        <v>4259</v>
      </c>
    </row>
    <row r="163" spans="1:3" x14ac:dyDescent="0.25">
      <c r="A163" s="7" t="s">
        <v>4466</v>
      </c>
      <c r="B163" t="s">
        <v>4877</v>
      </c>
      <c r="C163" t="s">
        <v>4861</v>
      </c>
    </row>
    <row r="164" spans="1:3" x14ac:dyDescent="0.25">
      <c r="A164" s="7" t="s">
        <v>4349</v>
      </c>
      <c r="B164" t="s">
        <v>4841</v>
      </c>
      <c r="C164" t="s">
        <v>4863</v>
      </c>
    </row>
    <row r="165" spans="1:3" x14ac:dyDescent="0.25">
      <c r="A165" s="7" t="s">
        <v>4349</v>
      </c>
      <c r="B165" t="s">
        <v>4877</v>
      </c>
      <c r="C165" t="s">
        <v>4837</v>
      </c>
    </row>
    <row r="166" spans="1:3" x14ac:dyDescent="0.25">
      <c r="A166" s="7" t="s">
        <v>4349</v>
      </c>
      <c r="B166" t="s">
        <v>4856</v>
      </c>
      <c r="C166" t="s">
        <v>4404</v>
      </c>
    </row>
    <row r="167" spans="1:3" x14ac:dyDescent="0.25">
      <c r="A167" s="7" t="s">
        <v>4349</v>
      </c>
      <c r="B167" t="s">
        <v>4833</v>
      </c>
      <c r="C167" t="s">
        <v>4834</v>
      </c>
    </row>
    <row r="168" spans="1:3" x14ac:dyDescent="0.25">
      <c r="A168" s="7" t="s">
        <v>4349</v>
      </c>
      <c r="B168" t="s">
        <v>4845</v>
      </c>
      <c r="C168" t="s">
        <v>4276</v>
      </c>
    </row>
    <row r="169" spans="1:3" x14ac:dyDescent="0.25">
      <c r="A169" s="7" t="s">
        <v>4867</v>
      </c>
      <c r="B169" t="s">
        <v>4849</v>
      </c>
      <c r="C169" t="s">
        <v>4849</v>
      </c>
    </row>
    <row r="170" spans="1:3" x14ac:dyDescent="0.25">
      <c r="A170" s="7" t="s">
        <v>4867</v>
      </c>
      <c r="B170" t="s">
        <v>4831</v>
      </c>
      <c r="C170" t="s">
        <v>4859</v>
      </c>
    </row>
    <row r="171" spans="1:3" x14ac:dyDescent="0.25">
      <c r="A171" s="7" t="s">
        <v>4867</v>
      </c>
      <c r="B171" t="s">
        <v>4846</v>
      </c>
      <c r="C171" t="s">
        <v>4872</v>
      </c>
    </row>
    <row r="172" spans="1:3" x14ac:dyDescent="0.25">
      <c r="A172" s="7" t="s">
        <v>4867</v>
      </c>
      <c r="B172" t="s">
        <v>4855</v>
      </c>
      <c r="C172" t="s">
        <v>4873</v>
      </c>
    </row>
    <row r="173" spans="1:3" x14ac:dyDescent="0.25">
      <c r="A173" s="7" t="s">
        <v>4867</v>
      </c>
      <c r="B173" t="s">
        <v>4845</v>
      </c>
      <c r="C173" t="s">
        <v>4276</v>
      </c>
    </row>
    <row r="174" spans="1:3" x14ac:dyDescent="0.25">
      <c r="A174" t="s">
        <v>4843</v>
      </c>
      <c r="B174" t="s">
        <v>4412</v>
      </c>
      <c r="C174" t="s">
        <v>4412</v>
      </c>
    </row>
    <row r="175" spans="1:3" x14ac:dyDescent="0.25">
      <c r="A175" s="7" t="s">
        <v>4843</v>
      </c>
      <c r="B175" t="s">
        <v>4841</v>
      </c>
      <c r="C175" t="s">
        <v>4848</v>
      </c>
    </row>
    <row r="176" spans="1:3" x14ac:dyDescent="0.25">
      <c r="A176" s="7" t="s">
        <v>4843</v>
      </c>
      <c r="B176" t="s">
        <v>4835</v>
      </c>
      <c r="C176" t="s">
        <v>4259</v>
      </c>
    </row>
    <row r="177" spans="1:3" x14ac:dyDescent="0.25">
      <c r="A177" s="7" t="s">
        <v>4843</v>
      </c>
      <c r="B177" t="s">
        <v>4849</v>
      </c>
      <c r="C177" t="s">
        <v>4850</v>
      </c>
    </row>
    <row r="178" spans="1:3" x14ac:dyDescent="0.25">
      <c r="A178" s="7" t="s">
        <v>4843</v>
      </c>
      <c r="B178" t="s">
        <v>4877</v>
      </c>
      <c r="C178" t="s">
        <v>4836</v>
      </c>
    </row>
    <row r="179" spans="1:3" x14ac:dyDescent="0.25">
      <c r="A179" s="7" t="s">
        <v>4843</v>
      </c>
      <c r="B179" t="s">
        <v>4856</v>
      </c>
      <c r="C179" t="s">
        <v>4329</v>
      </c>
    </row>
    <row r="180" spans="1:3" x14ac:dyDescent="0.25">
      <c r="A180" s="7" t="s">
        <v>4843</v>
      </c>
      <c r="B180" t="s">
        <v>4846</v>
      </c>
      <c r="C180" t="s">
        <v>4847</v>
      </c>
    </row>
    <row r="181" spans="1:3" x14ac:dyDescent="0.25">
      <c r="A181" s="7" t="s">
        <v>4843</v>
      </c>
      <c r="B181" t="s">
        <v>4846</v>
      </c>
      <c r="C181" t="s">
        <v>4872</v>
      </c>
    </row>
    <row r="182" spans="1:3" x14ac:dyDescent="0.25">
      <c r="A182" s="7" t="s">
        <v>4843</v>
      </c>
      <c r="B182" t="s">
        <v>4839</v>
      </c>
      <c r="C182" t="s">
        <v>4840</v>
      </c>
    </row>
    <row r="183" spans="1:3" x14ac:dyDescent="0.25">
      <c r="A183" s="7" t="s">
        <v>4843</v>
      </c>
      <c r="B183" t="s">
        <v>4845</v>
      </c>
      <c r="C183" t="s">
        <v>4276</v>
      </c>
    </row>
    <row r="184" spans="1:3" x14ac:dyDescent="0.25">
      <c r="A184" s="7" t="s">
        <v>4874</v>
      </c>
      <c r="B184" t="s">
        <v>4841</v>
      </c>
      <c r="C184" t="s">
        <v>4863</v>
      </c>
    </row>
    <row r="185" spans="1:3" x14ac:dyDescent="0.25">
      <c r="A185" s="7" t="s">
        <v>4874</v>
      </c>
      <c r="B185" t="s">
        <v>4854</v>
      </c>
      <c r="C185" t="s">
        <v>4854</v>
      </c>
    </row>
    <row r="186" spans="1:3" x14ac:dyDescent="0.25">
      <c r="A186" s="7" t="s">
        <v>4874</v>
      </c>
      <c r="B186" t="s">
        <v>4839</v>
      </c>
      <c r="C186" t="s">
        <v>4840</v>
      </c>
    </row>
    <row r="187" spans="1:3" x14ac:dyDescent="0.25">
      <c r="A187" s="7" t="s">
        <v>4874</v>
      </c>
      <c r="B187" t="s">
        <v>4874</v>
      </c>
      <c r="C187" t="s">
        <v>4874</v>
      </c>
    </row>
    <row r="188" spans="1:3" x14ac:dyDescent="0.25">
      <c r="A188" s="7" t="s">
        <v>4470</v>
      </c>
      <c r="B188" t="s">
        <v>4831</v>
      </c>
      <c r="C188" t="s">
        <v>4852</v>
      </c>
    </row>
    <row r="189" spans="1:3" x14ac:dyDescent="0.25">
      <c r="A189" s="7" t="s">
        <v>4470</v>
      </c>
      <c r="B189" t="s">
        <v>4412</v>
      </c>
      <c r="C189" t="s">
        <v>4412</v>
      </c>
    </row>
    <row r="190" spans="1:3" x14ac:dyDescent="0.25">
      <c r="A190" s="7" t="s">
        <v>4470</v>
      </c>
      <c r="B190" t="s">
        <v>4854</v>
      </c>
      <c r="C190" t="s">
        <v>4854</v>
      </c>
    </row>
    <row r="191" spans="1:3" x14ac:dyDescent="0.25">
      <c r="A191" s="7" t="s">
        <v>4470</v>
      </c>
      <c r="B191" t="s">
        <v>4835</v>
      </c>
      <c r="C191" t="s">
        <v>4259</v>
      </c>
    </row>
    <row r="192" spans="1:3" x14ac:dyDescent="0.25">
      <c r="A192" s="7" t="s">
        <v>4470</v>
      </c>
      <c r="B192" t="s">
        <v>4849</v>
      </c>
      <c r="C192" t="s">
        <v>4849</v>
      </c>
    </row>
    <row r="193" spans="1:3" x14ac:dyDescent="0.25">
      <c r="A193" s="7" t="s">
        <v>4470</v>
      </c>
      <c r="B193" t="s">
        <v>4849</v>
      </c>
      <c r="C193" t="s">
        <v>4850</v>
      </c>
    </row>
    <row r="194" spans="1:3" x14ac:dyDescent="0.25">
      <c r="A194" s="7" t="s">
        <v>4470</v>
      </c>
      <c r="B194" t="s">
        <v>4877</v>
      </c>
      <c r="C194" t="s">
        <v>4861</v>
      </c>
    </row>
    <row r="195" spans="1:3" x14ac:dyDescent="0.25">
      <c r="A195" s="7" t="s">
        <v>4470</v>
      </c>
      <c r="B195" t="s">
        <v>4846</v>
      </c>
      <c r="C195" t="s">
        <v>4847</v>
      </c>
    </row>
    <row r="196" spans="1:3" x14ac:dyDescent="0.25">
      <c r="A196" s="7" t="s">
        <v>4470</v>
      </c>
      <c r="B196" t="s">
        <v>4839</v>
      </c>
      <c r="C196" t="s">
        <v>4840</v>
      </c>
    </row>
    <row r="197" spans="1:3" x14ac:dyDescent="0.25">
      <c r="A197" s="7" t="s">
        <v>4845</v>
      </c>
      <c r="B197" t="s">
        <v>4849</v>
      </c>
      <c r="C197" t="s">
        <v>4850</v>
      </c>
    </row>
    <row r="198" spans="1:3" x14ac:dyDescent="0.25">
      <c r="A198" s="7" t="s">
        <v>4845</v>
      </c>
      <c r="B198" t="s">
        <v>4856</v>
      </c>
      <c r="C198" t="s">
        <v>4869</v>
      </c>
    </row>
    <row r="199" spans="1:3" x14ac:dyDescent="0.25">
      <c r="A199" s="7" t="s">
        <v>4845</v>
      </c>
      <c r="B199" t="s">
        <v>4856</v>
      </c>
      <c r="C199" t="s">
        <v>4404</v>
      </c>
    </row>
    <row r="200" spans="1:3" x14ac:dyDescent="0.25">
      <c r="A200" s="7" t="s">
        <v>4845</v>
      </c>
      <c r="B200" t="s">
        <v>4874</v>
      </c>
      <c r="C200" t="s">
        <v>4874</v>
      </c>
    </row>
  </sheetData>
  <sortState ref="A2:C200">
    <sortCondition ref="A2"/>
  </sortState>
  <mergeCells count="1">
    <mergeCell ref="E1:I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activeCell="G2" sqref="G2"/>
    </sheetView>
  </sheetViews>
  <sheetFormatPr defaultColWidth="11" defaultRowHeight="15.75" x14ac:dyDescent="0.25"/>
  <cols>
    <col min="1" max="1" width="15.375" bestFit="1" customWidth="1"/>
    <col min="3" max="3" width="12.125" bestFit="1" customWidth="1"/>
    <col min="4" max="4" width="14.875" bestFit="1" customWidth="1"/>
    <col min="6" max="6" width="10.875" customWidth="1"/>
  </cols>
  <sheetData>
    <row r="1" spans="1:14" x14ac:dyDescent="0.25">
      <c r="A1" s="7" t="s">
        <v>4828</v>
      </c>
      <c r="B1" t="s">
        <v>4889</v>
      </c>
      <c r="C1" t="s">
        <v>4880</v>
      </c>
      <c r="D1" t="s">
        <v>4829</v>
      </c>
      <c r="E1" t="s">
        <v>4882</v>
      </c>
      <c r="F1" t="s">
        <v>4883</v>
      </c>
      <c r="G1" t="s">
        <v>4890</v>
      </c>
      <c r="J1" s="89" t="s">
        <v>4879</v>
      </c>
      <c r="K1" s="89"/>
      <c r="L1" s="89"/>
      <c r="M1" s="89"/>
      <c r="N1" s="89"/>
    </row>
    <row r="2" spans="1:14" x14ac:dyDescent="0.25">
      <c r="A2" s="7" t="s">
        <v>4862</v>
      </c>
      <c r="B2">
        <v>-1.27</v>
      </c>
      <c r="C2">
        <v>3.406533193</v>
      </c>
      <c r="D2" t="s">
        <v>4841</v>
      </c>
      <c r="E2">
        <v>0</v>
      </c>
      <c r="F2">
        <v>0</v>
      </c>
      <c r="G2">
        <v>0</v>
      </c>
      <c r="H2" t="s">
        <v>4884</v>
      </c>
      <c r="J2" s="89"/>
      <c r="K2" s="89"/>
      <c r="L2" s="89"/>
      <c r="M2" s="89"/>
      <c r="N2" s="89"/>
    </row>
    <row r="3" spans="1:14" x14ac:dyDescent="0.25">
      <c r="A3" s="7" t="s">
        <v>4862</v>
      </c>
      <c r="B3">
        <v>-1.27</v>
      </c>
      <c r="C3">
        <v>1.9683141040000001</v>
      </c>
      <c r="D3" t="s">
        <v>4849</v>
      </c>
      <c r="E3">
        <v>0</v>
      </c>
      <c r="F3">
        <v>0</v>
      </c>
      <c r="G3">
        <v>0</v>
      </c>
      <c r="H3" t="s">
        <v>4885</v>
      </c>
      <c r="J3" s="89"/>
      <c r="K3" s="89"/>
      <c r="L3" s="89"/>
      <c r="M3" s="89"/>
      <c r="N3" s="89"/>
    </row>
    <row r="4" spans="1:14" x14ac:dyDescent="0.25">
      <c r="A4" s="7" t="s">
        <v>4862</v>
      </c>
      <c r="B4">
        <v>-1.27</v>
      </c>
      <c r="C4">
        <v>1.935474833</v>
      </c>
      <c r="D4" t="s">
        <v>4877</v>
      </c>
      <c r="E4">
        <v>0</v>
      </c>
      <c r="F4">
        <v>0</v>
      </c>
      <c r="G4">
        <v>0</v>
      </c>
      <c r="H4" t="s">
        <v>4886</v>
      </c>
    </row>
    <row r="5" spans="1:14" x14ac:dyDescent="0.25">
      <c r="A5" s="7" t="s">
        <v>4862</v>
      </c>
      <c r="B5">
        <v>-1.27</v>
      </c>
      <c r="C5">
        <v>4.9336206880000004</v>
      </c>
      <c r="D5" t="s">
        <v>4833</v>
      </c>
      <c r="E5">
        <v>0</v>
      </c>
      <c r="F5">
        <v>0</v>
      </c>
      <c r="G5">
        <v>0</v>
      </c>
      <c r="H5" t="s">
        <v>4887</v>
      </c>
    </row>
    <row r="6" spans="1:14" x14ac:dyDescent="0.25">
      <c r="A6" s="7" t="s">
        <v>4862</v>
      </c>
      <c r="B6">
        <v>-1.27</v>
      </c>
      <c r="C6">
        <v>6.4875656240000001</v>
      </c>
      <c r="D6" t="s">
        <v>4831</v>
      </c>
      <c r="E6">
        <v>0</v>
      </c>
      <c r="F6">
        <v>0</v>
      </c>
      <c r="G6">
        <v>0</v>
      </c>
    </row>
    <row r="7" spans="1:14" x14ac:dyDescent="0.25">
      <c r="A7" s="7" t="s">
        <v>4862</v>
      </c>
      <c r="B7">
        <v>-1.27</v>
      </c>
      <c r="C7">
        <v>4.301253795</v>
      </c>
      <c r="D7" t="s">
        <v>4864</v>
      </c>
      <c r="E7">
        <v>0</v>
      </c>
      <c r="F7">
        <v>0</v>
      </c>
      <c r="G7">
        <v>0</v>
      </c>
    </row>
    <row r="8" spans="1:14" x14ac:dyDescent="0.25">
      <c r="A8" s="7" t="s">
        <v>4862</v>
      </c>
      <c r="B8">
        <v>-1.27</v>
      </c>
      <c r="C8">
        <v>2.9829228950000002</v>
      </c>
      <c r="D8" t="s">
        <v>4839</v>
      </c>
      <c r="E8">
        <v>0</v>
      </c>
      <c r="F8">
        <v>0</v>
      </c>
      <c r="G8">
        <v>0</v>
      </c>
    </row>
    <row r="9" spans="1:14" x14ac:dyDescent="0.25">
      <c r="A9" s="7" t="s">
        <v>4878</v>
      </c>
      <c r="B9">
        <v>-1.1499999999999999</v>
      </c>
      <c r="C9">
        <v>7.1367484210000001</v>
      </c>
      <c r="D9" t="s">
        <v>4835</v>
      </c>
      <c r="E9">
        <v>1</v>
      </c>
      <c r="F9">
        <v>1</v>
      </c>
      <c r="G9">
        <v>3</v>
      </c>
    </row>
    <row r="10" spans="1:14" x14ac:dyDescent="0.25">
      <c r="A10" s="7" t="s">
        <v>4878</v>
      </c>
      <c r="B10">
        <v>-1.1499999999999999</v>
      </c>
      <c r="C10">
        <v>1.6940124009999999</v>
      </c>
      <c r="D10" t="s">
        <v>4835</v>
      </c>
      <c r="E10">
        <v>1</v>
      </c>
      <c r="F10">
        <v>1</v>
      </c>
      <c r="G10">
        <v>3</v>
      </c>
    </row>
    <row r="11" spans="1:14" x14ac:dyDescent="0.25">
      <c r="A11" s="7" t="s">
        <v>4878</v>
      </c>
      <c r="B11">
        <v>-1.1499999999999999</v>
      </c>
      <c r="C11">
        <v>5.3443409549999998</v>
      </c>
      <c r="D11" t="s">
        <v>4835</v>
      </c>
      <c r="E11">
        <v>1</v>
      </c>
      <c r="F11">
        <v>1</v>
      </c>
      <c r="G11">
        <v>3</v>
      </c>
    </row>
    <row r="12" spans="1:14" x14ac:dyDescent="0.25">
      <c r="A12" s="7" t="s">
        <v>4878</v>
      </c>
      <c r="B12">
        <v>-1.1499999999999999</v>
      </c>
      <c r="C12">
        <v>7.9960730130000002</v>
      </c>
      <c r="D12" t="s">
        <v>4849</v>
      </c>
      <c r="E12">
        <v>1</v>
      </c>
      <c r="F12">
        <v>1</v>
      </c>
      <c r="G12">
        <v>3</v>
      </c>
    </row>
    <row r="13" spans="1:14" x14ac:dyDescent="0.25">
      <c r="A13" s="7" t="s">
        <v>4878</v>
      </c>
      <c r="B13">
        <v>-1.1499999999999999</v>
      </c>
      <c r="C13">
        <v>4.5085505269999997</v>
      </c>
      <c r="D13" t="s">
        <v>4877</v>
      </c>
      <c r="E13">
        <v>1</v>
      </c>
      <c r="F13">
        <v>1</v>
      </c>
      <c r="G13">
        <v>3</v>
      </c>
    </row>
    <row r="14" spans="1:14" x14ac:dyDescent="0.25">
      <c r="A14" s="7" t="s">
        <v>4878</v>
      </c>
      <c r="B14">
        <v>-1.1499999999999999</v>
      </c>
      <c r="C14">
        <v>6.8606119449999996</v>
      </c>
      <c r="D14" t="s">
        <v>4877</v>
      </c>
      <c r="E14">
        <v>1</v>
      </c>
      <c r="F14">
        <v>1</v>
      </c>
      <c r="G14">
        <v>3</v>
      </c>
    </row>
    <row r="15" spans="1:14" x14ac:dyDescent="0.25">
      <c r="A15" s="7" t="s">
        <v>4878</v>
      </c>
      <c r="B15">
        <v>-1.1499999999999999</v>
      </c>
      <c r="C15">
        <v>2.5095675270000002</v>
      </c>
      <c r="D15" t="s">
        <v>4877</v>
      </c>
      <c r="E15">
        <v>1</v>
      </c>
      <c r="F15">
        <v>1</v>
      </c>
      <c r="G15">
        <v>3</v>
      </c>
    </row>
    <row r="16" spans="1:14" x14ac:dyDescent="0.25">
      <c r="A16" s="7" t="s">
        <v>4878</v>
      </c>
      <c r="B16">
        <v>-1.1499999999999999</v>
      </c>
      <c r="C16">
        <v>1.857010984</v>
      </c>
      <c r="D16" t="s">
        <v>4833</v>
      </c>
      <c r="E16">
        <v>1</v>
      </c>
      <c r="F16">
        <v>1</v>
      </c>
      <c r="G16">
        <v>3</v>
      </c>
    </row>
    <row r="17" spans="1:7" x14ac:dyDescent="0.25">
      <c r="A17" s="7" t="s">
        <v>4878</v>
      </c>
      <c r="B17">
        <v>-1.1499999999999999</v>
      </c>
      <c r="C17">
        <v>1.7733368410000001</v>
      </c>
      <c r="D17" t="s">
        <v>4831</v>
      </c>
      <c r="E17">
        <v>1</v>
      </c>
      <c r="F17">
        <v>1</v>
      </c>
      <c r="G17">
        <v>3</v>
      </c>
    </row>
    <row r="18" spans="1:7" x14ac:dyDescent="0.25">
      <c r="A18" s="7" t="s">
        <v>4878</v>
      </c>
      <c r="B18">
        <v>-1.1499999999999999</v>
      </c>
      <c r="C18">
        <v>2.5822135469999998</v>
      </c>
      <c r="D18" t="s">
        <v>4843</v>
      </c>
      <c r="E18">
        <v>1</v>
      </c>
      <c r="F18">
        <v>1</v>
      </c>
      <c r="G18">
        <v>3</v>
      </c>
    </row>
    <row r="19" spans="1:7" x14ac:dyDescent="0.25">
      <c r="A19" s="7" t="s">
        <v>4878</v>
      </c>
      <c r="B19">
        <v>-1.1499999999999999</v>
      </c>
      <c r="C19">
        <v>4.0045572189999996</v>
      </c>
      <c r="D19" t="s">
        <v>4470</v>
      </c>
      <c r="E19">
        <v>1</v>
      </c>
      <c r="F19">
        <v>1</v>
      </c>
      <c r="G19">
        <v>3</v>
      </c>
    </row>
    <row r="20" spans="1:7" x14ac:dyDescent="0.25">
      <c r="A20" s="7" t="s">
        <v>4841</v>
      </c>
      <c r="B20">
        <v>-1.25</v>
      </c>
      <c r="C20">
        <v>5.9745706240000001</v>
      </c>
      <c r="D20" t="s">
        <v>4412</v>
      </c>
      <c r="E20">
        <v>1</v>
      </c>
      <c r="F20">
        <v>1</v>
      </c>
      <c r="G20">
        <v>3</v>
      </c>
    </row>
    <row r="21" spans="1:7" x14ac:dyDescent="0.25">
      <c r="A21" s="7" t="s">
        <v>4841</v>
      </c>
      <c r="B21">
        <v>-1.25</v>
      </c>
      <c r="C21">
        <v>7.4144300940000001</v>
      </c>
      <c r="D21" t="s">
        <v>4841</v>
      </c>
      <c r="E21">
        <v>1</v>
      </c>
      <c r="F21">
        <v>1</v>
      </c>
      <c r="G21">
        <v>3</v>
      </c>
    </row>
    <row r="22" spans="1:7" x14ac:dyDescent="0.25">
      <c r="A22" s="7" t="s">
        <v>4841</v>
      </c>
      <c r="B22">
        <v>-1.25</v>
      </c>
      <c r="C22">
        <v>3.305206423</v>
      </c>
      <c r="D22" t="s">
        <v>4841</v>
      </c>
      <c r="E22">
        <v>1</v>
      </c>
      <c r="F22">
        <v>1</v>
      </c>
      <c r="G22">
        <v>3</v>
      </c>
    </row>
    <row r="23" spans="1:7" x14ac:dyDescent="0.25">
      <c r="A23" s="7" t="s">
        <v>4841</v>
      </c>
      <c r="B23">
        <v>-1.25</v>
      </c>
      <c r="C23">
        <v>4.8437700780000004</v>
      </c>
      <c r="D23" t="s">
        <v>4846</v>
      </c>
      <c r="E23">
        <v>1</v>
      </c>
      <c r="F23">
        <v>1</v>
      </c>
      <c r="G23">
        <v>3</v>
      </c>
    </row>
    <row r="24" spans="1:7" x14ac:dyDescent="0.25">
      <c r="A24" s="7" t="s">
        <v>4841</v>
      </c>
      <c r="B24">
        <v>-1.25</v>
      </c>
      <c r="C24">
        <v>4.8367214409999999</v>
      </c>
      <c r="D24" t="s">
        <v>4835</v>
      </c>
      <c r="E24">
        <v>1</v>
      </c>
      <c r="F24">
        <v>1</v>
      </c>
      <c r="G24">
        <v>3</v>
      </c>
    </row>
    <row r="25" spans="1:7" x14ac:dyDescent="0.25">
      <c r="A25" s="7" t="s">
        <v>4841</v>
      </c>
      <c r="B25">
        <v>-1.25</v>
      </c>
      <c r="C25">
        <v>7.037663545</v>
      </c>
      <c r="D25" t="s">
        <v>4849</v>
      </c>
      <c r="E25">
        <v>1</v>
      </c>
      <c r="F25">
        <v>1</v>
      </c>
      <c r="G25">
        <v>3</v>
      </c>
    </row>
    <row r="26" spans="1:7" x14ac:dyDescent="0.25">
      <c r="A26" s="7" t="s">
        <v>4841</v>
      </c>
      <c r="B26">
        <v>-1.25</v>
      </c>
      <c r="C26">
        <v>1.8751405999999999</v>
      </c>
      <c r="D26" t="s">
        <v>4252</v>
      </c>
      <c r="E26">
        <v>1</v>
      </c>
      <c r="F26">
        <v>1</v>
      </c>
      <c r="G26">
        <v>3</v>
      </c>
    </row>
    <row r="27" spans="1:7" x14ac:dyDescent="0.25">
      <c r="A27" s="7" t="s">
        <v>4841</v>
      </c>
      <c r="B27">
        <v>-1.25</v>
      </c>
      <c r="C27">
        <v>13.93723846</v>
      </c>
      <c r="D27" t="s">
        <v>4843</v>
      </c>
      <c r="E27">
        <v>1</v>
      </c>
      <c r="F27">
        <v>1</v>
      </c>
      <c r="G27">
        <v>3</v>
      </c>
    </row>
    <row r="28" spans="1:7" x14ac:dyDescent="0.25">
      <c r="A28" s="7" t="s">
        <v>4841</v>
      </c>
      <c r="B28">
        <v>-1.25</v>
      </c>
      <c r="C28">
        <v>3.8003679520000002</v>
      </c>
      <c r="D28" t="s">
        <v>4854</v>
      </c>
      <c r="E28">
        <v>1</v>
      </c>
      <c r="F28">
        <v>1</v>
      </c>
      <c r="G28">
        <v>3</v>
      </c>
    </row>
    <row r="29" spans="1:7" x14ac:dyDescent="0.25">
      <c r="A29" s="7" t="s">
        <v>4841</v>
      </c>
      <c r="B29">
        <v>-1.25</v>
      </c>
      <c r="C29">
        <v>3.6359885460000001</v>
      </c>
      <c r="D29" t="s">
        <v>4867</v>
      </c>
      <c r="E29">
        <v>1</v>
      </c>
      <c r="F29">
        <v>1</v>
      </c>
      <c r="G29">
        <v>3</v>
      </c>
    </row>
    <row r="30" spans="1:7" x14ac:dyDescent="0.25">
      <c r="A30" s="7" t="s">
        <v>4865</v>
      </c>
      <c r="B30">
        <v>-1.06</v>
      </c>
      <c r="C30">
        <v>1.6321793929999999</v>
      </c>
      <c r="D30" t="s">
        <v>4841</v>
      </c>
      <c r="E30">
        <v>0</v>
      </c>
      <c r="F30">
        <v>0</v>
      </c>
      <c r="G30">
        <v>0</v>
      </c>
    </row>
    <row r="31" spans="1:7" x14ac:dyDescent="0.25">
      <c r="A31" s="7" t="s">
        <v>4865</v>
      </c>
      <c r="B31">
        <v>-1.06</v>
      </c>
      <c r="C31">
        <v>2.1219846590000002</v>
      </c>
      <c r="D31" t="s">
        <v>4849</v>
      </c>
      <c r="E31">
        <v>0</v>
      </c>
      <c r="F31">
        <v>0</v>
      </c>
      <c r="G31">
        <v>0</v>
      </c>
    </row>
    <row r="32" spans="1:7" x14ac:dyDescent="0.25">
      <c r="A32" s="7" t="s">
        <v>4835</v>
      </c>
      <c r="B32">
        <v>1.45</v>
      </c>
      <c r="C32">
        <v>2.2411816789999999</v>
      </c>
      <c r="D32" t="s">
        <v>4839</v>
      </c>
      <c r="E32">
        <v>1</v>
      </c>
      <c r="F32">
        <v>1</v>
      </c>
      <c r="G32">
        <v>3</v>
      </c>
    </row>
    <row r="33" spans="1:7" x14ac:dyDescent="0.25">
      <c r="A33" s="7" t="s">
        <v>4835</v>
      </c>
      <c r="B33">
        <v>1.45</v>
      </c>
      <c r="C33">
        <v>3.2898950830000002</v>
      </c>
      <c r="D33" t="s">
        <v>4849</v>
      </c>
      <c r="E33">
        <v>1</v>
      </c>
      <c r="F33">
        <v>1</v>
      </c>
      <c r="G33">
        <v>3</v>
      </c>
    </row>
    <row r="34" spans="1:7" x14ac:dyDescent="0.25">
      <c r="A34" s="7" t="s">
        <v>4835</v>
      </c>
      <c r="B34">
        <v>1.45</v>
      </c>
      <c r="C34">
        <v>2.5786117769999999</v>
      </c>
      <c r="D34" t="s">
        <v>4833</v>
      </c>
      <c r="E34">
        <v>1</v>
      </c>
      <c r="F34">
        <v>1</v>
      </c>
      <c r="G34">
        <v>3</v>
      </c>
    </row>
    <row r="35" spans="1:7" x14ac:dyDescent="0.25">
      <c r="A35" s="7" t="s">
        <v>4835</v>
      </c>
      <c r="B35">
        <v>1.45</v>
      </c>
      <c r="C35">
        <v>2.6669208310000001</v>
      </c>
      <c r="D35" t="s">
        <v>4846</v>
      </c>
      <c r="E35">
        <v>1</v>
      </c>
      <c r="F35">
        <v>1</v>
      </c>
      <c r="G35">
        <v>3</v>
      </c>
    </row>
    <row r="36" spans="1:7" x14ac:dyDescent="0.25">
      <c r="A36" s="7" t="s">
        <v>4835</v>
      </c>
      <c r="B36">
        <v>1.45</v>
      </c>
      <c r="C36">
        <v>5.1177473139999998</v>
      </c>
      <c r="D36" t="s">
        <v>4874</v>
      </c>
      <c r="E36">
        <v>1</v>
      </c>
      <c r="F36">
        <v>1</v>
      </c>
      <c r="G36">
        <v>3</v>
      </c>
    </row>
    <row r="37" spans="1:7" x14ac:dyDescent="0.25">
      <c r="A37" s="7" t="s">
        <v>4835</v>
      </c>
      <c r="B37">
        <v>1.45</v>
      </c>
      <c r="C37">
        <v>2.6378332050000002</v>
      </c>
      <c r="D37" t="s">
        <v>4845</v>
      </c>
      <c r="E37">
        <v>1</v>
      </c>
      <c r="F37">
        <v>1</v>
      </c>
      <c r="G37">
        <v>3</v>
      </c>
    </row>
    <row r="38" spans="1:7" x14ac:dyDescent="0.25">
      <c r="A38" s="7" t="s">
        <v>4877</v>
      </c>
      <c r="B38">
        <v>1.1599999999999999</v>
      </c>
      <c r="C38">
        <v>2.7679108480000001</v>
      </c>
      <c r="D38" t="s">
        <v>4877</v>
      </c>
      <c r="E38">
        <v>1</v>
      </c>
      <c r="F38">
        <v>0</v>
      </c>
      <c r="G38">
        <v>2</v>
      </c>
    </row>
    <row r="39" spans="1:7" x14ac:dyDescent="0.25">
      <c r="A39" s="7" t="s">
        <v>4877</v>
      </c>
      <c r="B39">
        <v>1.1599999999999999</v>
      </c>
      <c r="C39">
        <v>3.5896226219999998</v>
      </c>
      <c r="D39" t="s">
        <v>4849</v>
      </c>
      <c r="E39">
        <v>1</v>
      </c>
      <c r="F39">
        <v>0</v>
      </c>
      <c r="G39">
        <v>2</v>
      </c>
    </row>
    <row r="40" spans="1:7" x14ac:dyDescent="0.25">
      <c r="A40" s="7" t="s">
        <v>4877</v>
      </c>
      <c r="B40">
        <v>1.1599999999999999</v>
      </c>
      <c r="C40">
        <v>2.054439753</v>
      </c>
      <c r="D40" t="s">
        <v>4849</v>
      </c>
      <c r="E40">
        <v>1</v>
      </c>
      <c r="F40">
        <v>0</v>
      </c>
      <c r="G40">
        <v>2</v>
      </c>
    </row>
    <row r="41" spans="1:7" x14ac:dyDescent="0.25">
      <c r="A41" s="7" t="s">
        <v>4877</v>
      </c>
      <c r="B41">
        <v>1.1599999999999999</v>
      </c>
      <c r="C41">
        <v>2.0465617950000001</v>
      </c>
      <c r="D41" t="s">
        <v>4838</v>
      </c>
      <c r="E41">
        <v>1</v>
      </c>
      <c r="F41">
        <v>0</v>
      </c>
      <c r="G41">
        <v>2</v>
      </c>
    </row>
    <row r="42" spans="1:7" x14ac:dyDescent="0.25">
      <c r="A42" s="7" t="s">
        <v>4877</v>
      </c>
      <c r="B42">
        <v>1.1599999999999999</v>
      </c>
      <c r="C42">
        <v>9.4080437739999994</v>
      </c>
      <c r="D42" t="s">
        <v>4831</v>
      </c>
      <c r="E42">
        <v>1</v>
      </c>
      <c r="F42">
        <v>0</v>
      </c>
      <c r="G42">
        <v>2</v>
      </c>
    </row>
    <row r="43" spans="1:7" x14ac:dyDescent="0.25">
      <c r="A43" s="7" t="s">
        <v>4877</v>
      </c>
      <c r="B43">
        <v>1.1599999999999999</v>
      </c>
      <c r="C43">
        <v>2.9120854199999999</v>
      </c>
      <c r="D43" t="s">
        <v>4846</v>
      </c>
      <c r="E43">
        <v>1</v>
      </c>
      <c r="F43">
        <v>0</v>
      </c>
      <c r="G43">
        <v>2</v>
      </c>
    </row>
    <row r="44" spans="1:7" x14ac:dyDescent="0.25">
      <c r="A44" s="7" t="s">
        <v>4866</v>
      </c>
      <c r="B44">
        <v>-1.1000000000000001</v>
      </c>
      <c r="C44">
        <v>2.4165062399999999</v>
      </c>
      <c r="D44" t="s">
        <v>4835</v>
      </c>
      <c r="E44">
        <v>1</v>
      </c>
      <c r="F44">
        <v>1</v>
      </c>
      <c r="G44">
        <v>3</v>
      </c>
    </row>
    <row r="45" spans="1:7" x14ac:dyDescent="0.25">
      <c r="A45" s="7" t="s">
        <v>4866</v>
      </c>
      <c r="B45">
        <v>-1.1000000000000001</v>
      </c>
      <c r="C45">
        <v>2.440238549</v>
      </c>
      <c r="D45" t="s">
        <v>4849</v>
      </c>
      <c r="E45">
        <v>1</v>
      </c>
      <c r="F45">
        <v>1</v>
      </c>
      <c r="G45">
        <v>3</v>
      </c>
    </row>
    <row r="46" spans="1:7" x14ac:dyDescent="0.25">
      <c r="A46" s="7" t="s">
        <v>4866</v>
      </c>
      <c r="B46">
        <v>-1.1000000000000001</v>
      </c>
      <c r="C46">
        <v>2.0799307749999998</v>
      </c>
      <c r="D46" t="s">
        <v>4877</v>
      </c>
      <c r="E46">
        <v>1</v>
      </c>
      <c r="F46">
        <v>1</v>
      </c>
      <c r="G46">
        <v>3</v>
      </c>
    </row>
    <row r="47" spans="1:7" x14ac:dyDescent="0.25">
      <c r="A47" s="7" t="s">
        <v>4866</v>
      </c>
      <c r="B47">
        <v>-1.1000000000000001</v>
      </c>
      <c r="C47">
        <v>4.1297013079999996</v>
      </c>
      <c r="D47" t="s">
        <v>4856</v>
      </c>
      <c r="E47">
        <v>1</v>
      </c>
      <c r="F47">
        <v>1</v>
      </c>
      <c r="G47">
        <v>3</v>
      </c>
    </row>
    <row r="48" spans="1:7" x14ac:dyDescent="0.25">
      <c r="A48" s="7" t="s">
        <v>4866</v>
      </c>
      <c r="B48">
        <v>-1.1000000000000001</v>
      </c>
      <c r="C48">
        <v>10.528298210000001</v>
      </c>
      <c r="D48" t="s">
        <v>4412</v>
      </c>
      <c r="E48">
        <v>1</v>
      </c>
      <c r="F48">
        <v>1</v>
      </c>
      <c r="G48">
        <v>3</v>
      </c>
    </row>
    <row r="49" spans="1:7" x14ac:dyDescent="0.25">
      <c r="A49" s="7" t="s">
        <v>4866</v>
      </c>
      <c r="B49">
        <v>-1.1000000000000001</v>
      </c>
      <c r="C49">
        <v>4.4597703639999997</v>
      </c>
      <c r="D49" t="s">
        <v>4833</v>
      </c>
      <c r="E49">
        <v>1</v>
      </c>
      <c r="F49">
        <v>1</v>
      </c>
      <c r="G49">
        <v>3</v>
      </c>
    </row>
    <row r="50" spans="1:7" x14ac:dyDescent="0.25">
      <c r="A50" s="7" t="s">
        <v>4866</v>
      </c>
      <c r="B50">
        <v>-1.1000000000000001</v>
      </c>
      <c r="C50">
        <v>4.0994923759999997</v>
      </c>
      <c r="D50" t="s">
        <v>4846</v>
      </c>
      <c r="E50">
        <v>1</v>
      </c>
      <c r="F50">
        <v>1</v>
      </c>
      <c r="G50">
        <v>3</v>
      </c>
    </row>
    <row r="51" spans="1:7" x14ac:dyDescent="0.25">
      <c r="A51" s="7" t="s">
        <v>4866</v>
      </c>
      <c r="B51">
        <v>-1.1000000000000001</v>
      </c>
      <c r="C51">
        <v>1.965387453</v>
      </c>
      <c r="D51" t="s">
        <v>4470</v>
      </c>
      <c r="E51">
        <v>1</v>
      </c>
      <c r="F51">
        <v>1</v>
      </c>
      <c r="G51">
        <v>3</v>
      </c>
    </row>
    <row r="52" spans="1:7" x14ac:dyDescent="0.25">
      <c r="A52" s="7" t="s">
        <v>4866</v>
      </c>
      <c r="B52">
        <v>-1.1000000000000001</v>
      </c>
      <c r="C52">
        <v>2.6715437610000001</v>
      </c>
      <c r="D52" t="s">
        <v>4845</v>
      </c>
      <c r="E52">
        <v>1</v>
      </c>
      <c r="F52">
        <v>1</v>
      </c>
      <c r="G52">
        <v>3</v>
      </c>
    </row>
    <row r="53" spans="1:7" x14ac:dyDescent="0.25">
      <c r="A53" s="7" t="s">
        <v>4856</v>
      </c>
      <c r="B53">
        <v>-1.18</v>
      </c>
      <c r="C53">
        <v>2.946874089</v>
      </c>
      <c r="D53" t="s">
        <v>4849</v>
      </c>
      <c r="E53">
        <v>1</v>
      </c>
      <c r="F53">
        <v>1</v>
      </c>
      <c r="G53">
        <v>3</v>
      </c>
    </row>
    <row r="54" spans="1:7" x14ac:dyDescent="0.25">
      <c r="A54" s="7" t="s">
        <v>4856</v>
      </c>
      <c r="B54">
        <v>-1.18</v>
      </c>
      <c r="C54">
        <v>3.6705981510000001</v>
      </c>
      <c r="D54" t="s">
        <v>4877</v>
      </c>
      <c r="E54">
        <v>1</v>
      </c>
      <c r="F54">
        <v>1</v>
      </c>
      <c r="G54">
        <v>3</v>
      </c>
    </row>
    <row r="55" spans="1:7" x14ac:dyDescent="0.25">
      <c r="A55" s="7" t="s">
        <v>4856</v>
      </c>
      <c r="B55">
        <v>-1.18</v>
      </c>
      <c r="C55">
        <v>3.7455520610000002</v>
      </c>
      <c r="D55" t="s">
        <v>4856</v>
      </c>
      <c r="E55">
        <v>1</v>
      </c>
      <c r="F55">
        <v>1</v>
      </c>
      <c r="G55">
        <v>3</v>
      </c>
    </row>
    <row r="56" spans="1:7" x14ac:dyDescent="0.25">
      <c r="A56" s="7" t="s">
        <v>4856</v>
      </c>
      <c r="B56">
        <v>-1.18</v>
      </c>
      <c r="C56">
        <v>2.341504494</v>
      </c>
      <c r="D56" t="s">
        <v>4856</v>
      </c>
      <c r="E56">
        <v>1</v>
      </c>
      <c r="F56">
        <v>1</v>
      </c>
      <c r="G56">
        <v>3</v>
      </c>
    </row>
    <row r="57" spans="1:7" x14ac:dyDescent="0.25">
      <c r="A57" s="7" t="s">
        <v>4856</v>
      </c>
      <c r="B57">
        <v>-1.18</v>
      </c>
      <c r="C57">
        <v>5.0834485789999997</v>
      </c>
      <c r="D57" t="s">
        <v>4838</v>
      </c>
      <c r="E57">
        <v>1</v>
      </c>
      <c r="F57">
        <v>1</v>
      </c>
      <c r="G57">
        <v>3</v>
      </c>
    </row>
    <row r="58" spans="1:7" x14ac:dyDescent="0.25">
      <c r="A58" s="7" t="s">
        <v>4856</v>
      </c>
      <c r="B58">
        <v>-1.18</v>
      </c>
      <c r="C58">
        <v>2.1195263550000001</v>
      </c>
      <c r="D58" t="s">
        <v>4833</v>
      </c>
      <c r="E58">
        <v>1</v>
      </c>
      <c r="F58">
        <v>1</v>
      </c>
      <c r="G58">
        <v>3</v>
      </c>
    </row>
    <row r="59" spans="1:7" x14ac:dyDescent="0.25">
      <c r="A59" s="7" t="s">
        <v>4856</v>
      </c>
      <c r="B59">
        <v>-1.18</v>
      </c>
      <c r="C59">
        <v>2.3589077340000002</v>
      </c>
      <c r="D59" t="s">
        <v>4839</v>
      </c>
      <c r="E59">
        <v>1</v>
      </c>
      <c r="F59">
        <v>1</v>
      </c>
      <c r="G59">
        <v>3</v>
      </c>
    </row>
    <row r="60" spans="1:7" x14ac:dyDescent="0.25">
      <c r="A60" s="7" t="s">
        <v>4849</v>
      </c>
      <c r="B60">
        <v>-1.24</v>
      </c>
      <c r="C60">
        <v>3.4007602509999999</v>
      </c>
      <c r="D60" t="s">
        <v>4349</v>
      </c>
      <c r="E60">
        <v>0</v>
      </c>
      <c r="F60">
        <v>0</v>
      </c>
      <c r="G60">
        <v>0</v>
      </c>
    </row>
    <row r="61" spans="1:7" x14ac:dyDescent="0.25">
      <c r="A61" s="7" t="s">
        <v>4849</v>
      </c>
      <c r="B61">
        <v>-1.24</v>
      </c>
      <c r="C61">
        <v>1.85818518</v>
      </c>
      <c r="D61" t="s">
        <v>4835</v>
      </c>
      <c r="E61">
        <v>0</v>
      </c>
      <c r="F61">
        <v>0</v>
      </c>
      <c r="G61">
        <v>0</v>
      </c>
    </row>
    <row r="62" spans="1:7" x14ac:dyDescent="0.25">
      <c r="A62" s="7" t="s">
        <v>4849</v>
      </c>
      <c r="B62">
        <v>-1.24</v>
      </c>
      <c r="C62">
        <v>2.5960233760000002</v>
      </c>
      <c r="D62" t="s">
        <v>4841</v>
      </c>
      <c r="E62">
        <v>0</v>
      </c>
      <c r="F62">
        <v>0</v>
      </c>
      <c r="G62">
        <v>0</v>
      </c>
    </row>
    <row r="63" spans="1:7" x14ac:dyDescent="0.25">
      <c r="A63" s="7" t="s">
        <v>4849</v>
      </c>
      <c r="B63">
        <v>-1.24</v>
      </c>
      <c r="C63">
        <v>2.2204408510000002</v>
      </c>
      <c r="D63" t="s">
        <v>4849</v>
      </c>
      <c r="E63">
        <v>0</v>
      </c>
      <c r="F63">
        <v>0</v>
      </c>
      <c r="G63">
        <v>0</v>
      </c>
    </row>
    <row r="64" spans="1:7" x14ac:dyDescent="0.25">
      <c r="A64" s="7" t="s">
        <v>4849</v>
      </c>
      <c r="B64">
        <v>-1.24</v>
      </c>
      <c r="C64">
        <v>4.9779695720000001</v>
      </c>
      <c r="D64" t="s">
        <v>4849</v>
      </c>
      <c r="E64">
        <v>0</v>
      </c>
      <c r="F64">
        <v>0</v>
      </c>
      <c r="G64">
        <v>0</v>
      </c>
    </row>
    <row r="65" spans="1:7" x14ac:dyDescent="0.25">
      <c r="A65" s="7" t="s">
        <v>4849</v>
      </c>
      <c r="B65">
        <v>-1.24</v>
      </c>
      <c r="C65">
        <v>3.0788998140000001</v>
      </c>
      <c r="D65" t="s">
        <v>4835</v>
      </c>
      <c r="E65">
        <v>0</v>
      </c>
      <c r="F65">
        <v>0</v>
      </c>
      <c r="G65">
        <v>0</v>
      </c>
    </row>
    <row r="66" spans="1:7" x14ac:dyDescent="0.25">
      <c r="A66" s="7" t="s">
        <v>4849</v>
      </c>
      <c r="B66">
        <v>-1.24</v>
      </c>
      <c r="C66">
        <v>4.1276358809999998</v>
      </c>
      <c r="D66" t="s">
        <v>4849</v>
      </c>
      <c r="E66">
        <v>0</v>
      </c>
      <c r="F66">
        <v>0</v>
      </c>
      <c r="G66">
        <v>0</v>
      </c>
    </row>
    <row r="67" spans="1:7" x14ac:dyDescent="0.25">
      <c r="A67" s="7" t="s">
        <v>4849</v>
      </c>
      <c r="B67">
        <v>-1.24</v>
      </c>
      <c r="C67">
        <v>5.4653436510000004</v>
      </c>
      <c r="D67" t="s">
        <v>4854</v>
      </c>
      <c r="E67">
        <v>0</v>
      </c>
      <c r="F67">
        <v>0</v>
      </c>
      <c r="G67">
        <v>0</v>
      </c>
    </row>
    <row r="68" spans="1:7" x14ac:dyDescent="0.25">
      <c r="A68" s="7" t="s">
        <v>4849</v>
      </c>
      <c r="B68">
        <v>-1.24</v>
      </c>
      <c r="C68">
        <v>6.8857565120000004</v>
      </c>
      <c r="D68" t="s">
        <v>4846</v>
      </c>
      <c r="E68">
        <v>0</v>
      </c>
      <c r="F68">
        <v>0</v>
      </c>
      <c r="G68">
        <v>0</v>
      </c>
    </row>
    <row r="69" spans="1:7" x14ac:dyDescent="0.25">
      <c r="A69" s="7" t="s">
        <v>4849</v>
      </c>
      <c r="B69">
        <v>-1.24</v>
      </c>
      <c r="C69">
        <v>5.5746694740000002</v>
      </c>
      <c r="D69" t="s">
        <v>4470</v>
      </c>
      <c r="E69">
        <v>0</v>
      </c>
      <c r="F69">
        <v>0</v>
      </c>
      <c r="G69">
        <v>0</v>
      </c>
    </row>
    <row r="70" spans="1:7" x14ac:dyDescent="0.25">
      <c r="A70" s="7" t="s">
        <v>4486</v>
      </c>
      <c r="B70">
        <v>-1.19</v>
      </c>
      <c r="C70">
        <v>3.1252348410000002</v>
      </c>
      <c r="D70" t="s">
        <v>4835</v>
      </c>
      <c r="E70">
        <v>1</v>
      </c>
      <c r="F70">
        <v>0</v>
      </c>
      <c r="G70">
        <v>2</v>
      </c>
    </row>
    <row r="71" spans="1:7" x14ac:dyDescent="0.25">
      <c r="A71" s="7" t="s">
        <v>4486</v>
      </c>
      <c r="B71">
        <v>-1.19</v>
      </c>
      <c r="C71">
        <v>1.744594602</v>
      </c>
      <c r="D71" t="s">
        <v>4849</v>
      </c>
      <c r="E71">
        <v>1</v>
      </c>
      <c r="F71">
        <v>0</v>
      </c>
      <c r="G71">
        <v>2</v>
      </c>
    </row>
    <row r="72" spans="1:7" x14ac:dyDescent="0.25">
      <c r="A72" s="7" t="s">
        <v>4486</v>
      </c>
      <c r="B72">
        <v>-1.19</v>
      </c>
      <c r="C72">
        <v>8.258204267</v>
      </c>
      <c r="D72" t="s">
        <v>4412</v>
      </c>
      <c r="E72">
        <v>1</v>
      </c>
      <c r="F72">
        <v>0</v>
      </c>
      <c r="G72">
        <v>2</v>
      </c>
    </row>
    <row r="73" spans="1:7" x14ac:dyDescent="0.25">
      <c r="A73" s="7" t="s">
        <v>4486</v>
      </c>
      <c r="B73">
        <v>-1.19</v>
      </c>
      <c r="C73">
        <v>3.481500284</v>
      </c>
      <c r="D73" t="s">
        <v>4846</v>
      </c>
      <c r="E73">
        <v>1</v>
      </c>
      <c r="F73">
        <v>0</v>
      </c>
      <c r="G73">
        <v>2</v>
      </c>
    </row>
    <row r="74" spans="1:7" x14ac:dyDescent="0.25">
      <c r="A74" s="7" t="s">
        <v>4486</v>
      </c>
      <c r="B74">
        <v>-1.19</v>
      </c>
      <c r="C74">
        <v>4.4018213929999996</v>
      </c>
      <c r="D74" t="s">
        <v>4867</v>
      </c>
      <c r="E74">
        <v>1</v>
      </c>
      <c r="F74">
        <v>0</v>
      </c>
      <c r="G74">
        <v>2</v>
      </c>
    </row>
    <row r="75" spans="1:7" x14ac:dyDescent="0.25">
      <c r="A75" s="7" t="s">
        <v>4838</v>
      </c>
      <c r="B75">
        <v>-1.24</v>
      </c>
      <c r="C75">
        <v>7.6572592269999999</v>
      </c>
      <c r="D75" t="s">
        <v>4838</v>
      </c>
      <c r="E75">
        <v>1</v>
      </c>
      <c r="F75">
        <v>0</v>
      </c>
      <c r="G75">
        <v>2</v>
      </c>
    </row>
    <row r="76" spans="1:7" x14ac:dyDescent="0.25">
      <c r="A76" s="7" t="s">
        <v>4838</v>
      </c>
      <c r="B76">
        <v>-1.24</v>
      </c>
      <c r="C76">
        <v>2.630526063</v>
      </c>
      <c r="D76" t="s">
        <v>4849</v>
      </c>
      <c r="E76">
        <v>1</v>
      </c>
      <c r="F76">
        <v>0</v>
      </c>
      <c r="G76">
        <v>2</v>
      </c>
    </row>
    <row r="77" spans="1:7" x14ac:dyDescent="0.25">
      <c r="A77" s="7" t="s">
        <v>4838</v>
      </c>
      <c r="B77">
        <v>-1.24</v>
      </c>
      <c r="C77">
        <v>7.0508566779999997</v>
      </c>
      <c r="D77" t="s">
        <v>4856</v>
      </c>
      <c r="E77">
        <v>1</v>
      </c>
      <c r="F77">
        <v>0</v>
      </c>
      <c r="G77">
        <v>2</v>
      </c>
    </row>
    <row r="78" spans="1:7" x14ac:dyDescent="0.25">
      <c r="A78" s="7" t="s">
        <v>4412</v>
      </c>
      <c r="B78">
        <v>-1.48</v>
      </c>
      <c r="C78">
        <v>2.5291987499999999</v>
      </c>
      <c r="D78" t="s">
        <v>4412</v>
      </c>
      <c r="E78">
        <v>1</v>
      </c>
      <c r="F78">
        <v>1</v>
      </c>
      <c r="G78">
        <v>3</v>
      </c>
    </row>
    <row r="79" spans="1:7" x14ac:dyDescent="0.25">
      <c r="A79" s="7" t="s">
        <v>4412</v>
      </c>
      <c r="B79">
        <v>-1.48</v>
      </c>
      <c r="C79">
        <v>2.3610505829999999</v>
      </c>
      <c r="D79" t="s">
        <v>4849</v>
      </c>
      <c r="E79">
        <v>1</v>
      </c>
      <c r="F79">
        <v>1</v>
      </c>
      <c r="G79">
        <v>3</v>
      </c>
    </row>
    <row r="80" spans="1:7" x14ac:dyDescent="0.25">
      <c r="A80" s="7" t="s">
        <v>4412</v>
      </c>
      <c r="B80">
        <v>-1.48</v>
      </c>
      <c r="C80">
        <v>4.0154163040000004</v>
      </c>
      <c r="D80" t="s">
        <v>4849</v>
      </c>
      <c r="E80">
        <v>1</v>
      </c>
      <c r="F80">
        <v>1</v>
      </c>
      <c r="G80">
        <v>3</v>
      </c>
    </row>
    <row r="81" spans="1:7" x14ac:dyDescent="0.25">
      <c r="A81" s="7" t="s">
        <v>4412</v>
      </c>
      <c r="B81">
        <v>-1.48</v>
      </c>
      <c r="C81">
        <v>3.5581871020000002</v>
      </c>
      <c r="D81" t="s">
        <v>4831</v>
      </c>
      <c r="E81">
        <v>1</v>
      </c>
      <c r="F81">
        <v>1</v>
      </c>
      <c r="G81">
        <v>3</v>
      </c>
    </row>
    <row r="82" spans="1:7" x14ac:dyDescent="0.25">
      <c r="A82" s="7" t="s">
        <v>4412</v>
      </c>
      <c r="B82">
        <v>-1.48</v>
      </c>
      <c r="C82">
        <v>5.0108632469999996</v>
      </c>
      <c r="D82" t="s">
        <v>4854</v>
      </c>
      <c r="E82">
        <v>1</v>
      </c>
      <c r="F82">
        <v>1</v>
      </c>
      <c r="G82">
        <v>3</v>
      </c>
    </row>
    <row r="83" spans="1:7" x14ac:dyDescent="0.25">
      <c r="A83" s="7" t="s">
        <v>4412</v>
      </c>
      <c r="B83">
        <v>-1.48</v>
      </c>
      <c r="C83">
        <v>4.4578846910000003</v>
      </c>
      <c r="D83" t="s">
        <v>4846</v>
      </c>
      <c r="E83">
        <v>1</v>
      </c>
      <c r="F83">
        <v>1</v>
      </c>
      <c r="G83">
        <v>3</v>
      </c>
    </row>
    <row r="84" spans="1:7" x14ac:dyDescent="0.25">
      <c r="A84" s="7" t="s">
        <v>4833</v>
      </c>
      <c r="B84">
        <v>-1.36</v>
      </c>
      <c r="C84">
        <v>7.5740143040000003</v>
      </c>
      <c r="D84" t="s">
        <v>4833</v>
      </c>
      <c r="E84">
        <v>0</v>
      </c>
      <c r="F84">
        <v>0</v>
      </c>
      <c r="G84">
        <v>0</v>
      </c>
    </row>
    <row r="85" spans="1:7" x14ac:dyDescent="0.25">
      <c r="A85" s="7" t="s">
        <v>4833</v>
      </c>
      <c r="B85">
        <v>-1.36</v>
      </c>
      <c r="C85">
        <v>3.405362148</v>
      </c>
      <c r="D85" t="s">
        <v>4841</v>
      </c>
      <c r="E85">
        <v>0</v>
      </c>
      <c r="F85">
        <v>0</v>
      </c>
      <c r="G85">
        <v>0</v>
      </c>
    </row>
    <row r="86" spans="1:7" x14ac:dyDescent="0.25">
      <c r="A86" s="7" t="s">
        <v>4833</v>
      </c>
      <c r="B86">
        <v>-1.36</v>
      </c>
      <c r="C86">
        <v>1.9716048799999999</v>
      </c>
      <c r="D86" t="s">
        <v>4849</v>
      </c>
      <c r="E86">
        <v>0</v>
      </c>
      <c r="F86">
        <v>0</v>
      </c>
      <c r="G86">
        <v>0</v>
      </c>
    </row>
    <row r="87" spans="1:7" x14ac:dyDescent="0.25">
      <c r="A87" s="7" t="s">
        <v>4833</v>
      </c>
      <c r="B87">
        <v>-1.36</v>
      </c>
      <c r="C87">
        <v>2.1427356729999998</v>
      </c>
      <c r="D87" t="s">
        <v>4849</v>
      </c>
      <c r="E87">
        <v>0</v>
      </c>
      <c r="F87">
        <v>0</v>
      </c>
      <c r="G87">
        <v>0</v>
      </c>
    </row>
    <row r="88" spans="1:7" x14ac:dyDescent="0.25">
      <c r="A88" s="7" t="s">
        <v>4833</v>
      </c>
      <c r="B88">
        <v>-1.36</v>
      </c>
      <c r="C88">
        <v>3.2951695010000002</v>
      </c>
      <c r="D88" t="s">
        <v>4856</v>
      </c>
      <c r="E88">
        <v>0</v>
      </c>
      <c r="F88">
        <v>0</v>
      </c>
      <c r="G88">
        <v>0</v>
      </c>
    </row>
    <row r="89" spans="1:7" x14ac:dyDescent="0.25">
      <c r="A89" s="7" t="s">
        <v>4833</v>
      </c>
      <c r="B89">
        <v>-1.36</v>
      </c>
      <c r="C89">
        <v>2.5466529250000001</v>
      </c>
      <c r="D89" t="s">
        <v>4856</v>
      </c>
      <c r="E89">
        <v>0</v>
      </c>
      <c r="F89">
        <v>0</v>
      </c>
      <c r="G89">
        <v>0</v>
      </c>
    </row>
    <row r="90" spans="1:7" x14ac:dyDescent="0.25">
      <c r="A90" s="7" t="s">
        <v>4833</v>
      </c>
      <c r="B90">
        <v>-1.36</v>
      </c>
      <c r="C90">
        <v>1.5201254449999999</v>
      </c>
      <c r="D90" t="s">
        <v>4838</v>
      </c>
      <c r="E90">
        <v>0</v>
      </c>
      <c r="F90">
        <v>0</v>
      </c>
      <c r="G90">
        <v>0</v>
      </c>
    </row>
    <row r="91" spans="1:7" x14ac:dyDescent="0.25">
      <c r="A91" s="7" t="s">
        <v>4833</v>
      </c>
      <c r="B91">
        <v>-1.36</v>
      </c>
      <c r="C91">
        <v>3.0097144980000001</v>
      </c>
      <c r="D91" t="s">
        <v>4831</v>
      </c>
      <c r="E91">
        <v>0</v>
      </c>
      <c r="F91">
        <v>0</v>
      </c>
      <c r="G91">
        <v>0</v>
      </c>
    </row>
    <row r="92" spans="1:7" x14ac:dyDescent="0.25">
      <c r="A92" s="7" t="s">
        <v>4833</v>
      </c>
      <c r="B92">
        <v>-1.36</v>
      </c>
      <c r="C92">
        <v>1.674188877</v>
      </c>
      <c r="D92" t="s">
        <v>4854</v>
      </c>
      <c r="E92">
        <v>0</v>
      </c>
      <c r="F92">
        <v>0</v>
      </c>
      <c r="G92">
        <v>0</v>
      </c>
    </row>
    <row r="93" spans="1:7" x14ac:dyDescent="0.25">
      <c r="A93" s="7" t="s">
        <v>4831</v>
      </c>
      <c r="B93">
        <v>-1.35</v>
      </c>
      <c r="C93">
        <v>1.5695946940000001</v>
      </c>
      <c r="D93" t="s">
        <v>4877</v>
      </c>
      <c r="E93">
        <v>1</v>
      </c>
      <c r="F93">
        <v>1</v>
      </c>
      <c r="G93">
        <v>3</v>
      </c>
    </row>
    <row r="94" spans="1:7" x14ac:dyDescent="0.25">
      <c r="A94" s="7" t="s">
        <v>4831</v>
      </c>
      <c r="B94">
        <v>-1.35</v>
      </c>
      <c r="C94">
        <v>7.2048917039999996</v>
      </c>
      <c r="D94" t="s">
        <v>4839</v>
      </c>
      <c r="E94">
        <v>1</v>
      </c>
      <c r="F94">
        <v>1</v>
      </c>
      <c r="G94">
        <v>3</v>
      </c>
    </row>
    <row r="95" spans="1:7" x14ac:dyDescent="0.25">
      <c r="A95" s="7" t="s">
        <v>4831</v>
      </c>
      <c r="B95">
        <v>-1.35</v>
      </c>
      <c r="C95">
        <v>5.6780321100000002</v>
      </c>
      <c r="D95" t="s">
        <v>4841</v>
      </c>
      <c r="E95">
        <v>1</v>
      </c>
      <c r="F95">
        <v>1</v>
      </c>
      <c r="G95">
        <v>3</v>
      </c>
    </row>
    <row r="96" spans="1:7" x14ac:dyDescent="0.25">
      <c r="A96" s="7" t="s">
        <v>4831</v>
      </c>
      <c r="B96">
        <v>-1.35</v>
      </c>
      <c r="C96">
        <v>6.3588098720000001</v>
      </c>
      <c r="D96" t="s">
        <v>4349</v>
      </c>
      <c r="E96">
        <v>1</v>
      </c>
      <c r="F96">
        <v>1</v>
      </c>
      <c r="G96">
        <v>3</v>
      </c>
    </row>
    <row r="97" spans="1:7" x14ac:dyDescent="0.25">
      <c r="A97" s="7" t="s">
        <v>4831</v>
      </c>
      <c r="B97">
        <v>-1.35</v>
      </c>
      <c r="C97">
        <v>4.1258221849999996</v>
      </c>
      <c r="D97" t="s">
        <v>4846</v>
      </c>
      <c r="E97">
        <v>1</v>
      </c>
      <c r="F97">
        <v>1</v>
      </c>
      <c r="G97">
        <v>3</v>
      </c>
    </row>
    <row r="98" spans="1:7" x14ac:dyDescent="0.25">
      <c r="A98" s="7" t="s">
        <v>4831</v>
      </c>
      <c r="B98">
        <v>-1.35</v>
      </c>
      <c r="C98">
        <v>2.874209569</v>
      </c>
      <c r="D98" t="s">
        <v>4831</v>
      </c>
      <c r="E98">
        <v>1</v>
      </c>
      <c r="F98">
        <v>1</v>
      </c>
      <c r="G98">
        <v>3</v>
      </c>
    </row>
    <row r="99" spans="1:7" x14ac:dyDescent="0.25">
      <c r="A99" s="7" t="s">
        <v>4831</v>
      </c>
      <c r="B99">
        <v>-1.35</v>
      </c>
      <c r="C99">
        <v>3.7428120479999998</v>
      </c>
      <c r="D99" t="s">
        <v>4841</v>
      </c>
      <c r="E99">
        <v>1</v>
      </c>
      <c r="F99">
        <v>1</v>
      </c>
      <c r="G99">
        <v>3</v>
      </c>
    </row>
    <row r="100" spans="1:7" x14ac:dyDescent="0.25">
      <c r="A100" s="7" t="s">
        <v>4831</v>
      </c>
      <c r="B100">
        <v>-1.35</v>
      </c>
      <c r="C100">
        <v>3.708968262</v>
      </c>
      <c r="D100" t="s">
        <v>4841</v>
      </c>
      <c r="E100">
        <v>1</v>
      </c>
      <c r="F100">
        <v>1</v>
      </c>
      <c r="G100">
        <v>3</v>
      </c>
    </row>
    <row r="101" spans="1:7" x14ac:dyDescent="0.25">
      <c r="A101" s="7" t="s">
        <v>4831</v>
      </c>
      <c r="B101">
        <v>-1.35</v>
      </c>
      <c r="C101">
        <v>8.8575733270000008</v>
      </c>
      <c r="D101" t="s">
        <v>4839</v>
      </c>
      <c r="E101">
        <v>1</v>
      </c>
      <c r="F101">
        <v>1</v>
      </c>
      <c r="G101">
        <v>3</v>
      </c>
    </row>
    <row r="102" spans="1:7" x14ac:dyDescent="0.25">
      <c r="A102" s="7" t="s">
        <v>4831</v>
      </c>
      <c r="B102">
        <v>-1.35</v>
      </c>
      <c r="C102">
        <v>3.7111983199999998</v>
      </c>
      <c r="D102" t="s">
        <v>4466</v>
      </c>
      <c r="E102">
        <v>1</v>
      </c>
      <c r="F102">
        <v>1</v>
      </c>
      <c r="G102">
        <v>3</v>
      </c>
    </row>
    <row r="103" spans="1:7" x14ac:dyDescent="0.25">
      <c r="A103" s="7" t="s">
        <v>4831</v>
      </c>
      <c r="B103">
        <v>-1.35</v>
      </c>
      <c r="C103">
        <v>2.2187191089999998</v>
      </c>
      <c r="D103" t="s">
        <v>4845</v>
      </c>
      <c r="E103">
        <v>1</v>
      </c>
      <c r="F103">
        <v>1</v>
      </c>
      <c r="G103">
        <v>3</v>
      </c>
    </row>
    <row r="104" spans="1:7" x14ac:dyDescent="0.25">
      <c r="A104" s="7" t="s">
        <v>4870</v>
      </c>
      <c r="B104">
        <v>-1.1499999999999999</v>
      </c>
      <c r="C104">
        <v>3.5431391190000001</v>
      </c>
      <c r="D104" t="s">
        <v>4856</v>
      </c>
      <c r="E104">
        <v>1</v>
      </c>
      <c r="F104">
        <v>0</v>
      </c>
      <c r="G104">
        <v>2</v>
      </c>
    </row>
    <row r="105" spans="1:7" x14ac:dyDescent="0.25">
      <c r="A105" s="7" t="s">
        <v>4870</v>
      </c>
      <c r="B105">
        <v>-1.1499999999999999</v>
      </c>
      <c r="C105">
        <v>5.1485737980000001</v>
      </c>
      <c r="D105" t="s">
        <v>4856</v>
      </c>
      <c r="E105">
        <v>1</v>
      </c>
      <c r="F105">
        <v>0</v>
      </c>
      <c r="G105">
        <v>2</v>
      </c>
    </row>
    <row r="106" spans="1:7" x14ac:dyDescent="0.25">
      <c r="A106" s="7" t="s">
        <v>4870</v>
      </c>
      <c r="B106">
        <v>-1.1499999999999999</v>
      </c>
      <c r="C106">
        <v>3.0308416579999999</v>
      </c>
      <c r="D106" t="s">
        <v>4831</v>
      </c>
      <c r="E106">
        <v>1</v>
      </c>
      <c r="F106">
        <v>0</v>
      </c>
      <c r="G106">
        <v>2</v>
      </c>
    </row>
    <row r="107" spans="1:7" x14ac:dyDescent="0.25">
      <c r="A107" s="7" t="s">
        <v>4870</v>
      </c>
      <c r="B107">
        <v>-1.1499999999999999</v>
      </c>
      <c r="C107">
        <v>3.4276043249999999</v>
      </c>
      <c r="D107" t="s">
        <v>4846</v>
      </c>
      <c r="E107">
        <v>1</v>
      </c>
      <c r="F107">
        <v>0</v>
      </c>
      <c r="G107">
        <v>2</v>
      </c>
    </row>
    <row r="108" spans="1:7" x14ac:dyDescent="0.25">
      <c r="A108" s="7" t="s">
        <v>4252</v>
      </c>
      <c r="B108">
        <v>-1.25</v>
      </c>
      <c r="C108">
        <v>2.6180609939999999</v>
      </c>
      <c r="D108" t="s">
        <v>4841</v>
      </c>
      <c r="E108">
        <v>0</v>
      </c>
      <c r="F108">
        <v>1</v>
      </c>
      <c r="G108">
        <v>1</v>
      </c>
    </row>
    <row r="109" spans="1:7" x14ac:dyDescent="0.25">
      <c r="A109" s="7" t="s">
        <v>4252</v>
      </c>
      <c r="B109">
        <v>-1.25</v>
      </c>
      <c r="C109">
        <v>3.350128475</v>
      </c>
      <c r="D109" t="s">
        <v>4841</v>
      </c>
      <c r="E109">
        <v>0</v>
      </c>
      <c r="F109">
        <v>1</v>
      </c>
      <c r="G109">
        <v>1</v>
      </c>
    </row>
    <row r="110" spans="1:7" x14ac:dyDescent="0.25">
      <c r="A110" s="7" t="s">
        <v>4252</v>
      </c>
      <c r="B110">
        <v>-1.25</v>
      </c>
      <c r="C110">
        <v>1.6743424819999999</v>
      </c>
      <c r="D110" t="s">
        <v>4849</v>
      </c>
      <c r="E110">
        <v>0</v>
      </c>
      <c r="F110">
        <v>1</v>
      </c>
      <c r="G110">
        <v>1</v>
      </c>
    </row>
    <row r="111" spans="1:7" x14ac:dyDescent="0.25">
      <c r="A111" s="7" t="s">
        <v>4252</v>
      </c>
      <c r="B111">
        <v>-1.25</v>
      </c>
      <c r="C111">
        <v>2.8248342809999998</v>
      </c>
      <c r="D111" t="s">
        <v>4856</v>
      </c>
      <c r="E111">
        <v>0</v>
      </c>
      <c r="F111">
        <v>1</v>
      </c>
      <c r="G111">
        <v>1</v>
      </c>
    </row>
    <row r="112" spans="1:7" x14ac:dyDescent="0.25">
      <c r="A112" s="7" t="s">
        <v>4252</v>
      </c>
      <c r="B112">
        <v>-1.25</v>
      </c>
      <c r="C112">
        <v>11.2302512</v>
      </c>
      <c r="D112" t="s">
        <v>4412</v>
      </c>
      <c r="E112">
        <v>0</v>
      </c>
      <c r="F112">
        <v>1</v>
      </c>
      <c r="G112">
        <v>1</v>
      </c>
    </row>
    <row r="113" spans="1:7" x14ac:dyDescent="0.25">
      <c r="A113" s="7" t="s">
        <v>4252</v>
      </c>
      <c r="B113">
        <v>-1.25</v>
      </c>
      <c r="C113">
        <v>1.822572088</v>
      </c>
      <c r="D113" t="s">
        <v>4831</v>
      </c>
      <c r="E113">
        <v>0</v>
      </c>
      <c r="F113">
        <v>1</v>
      </c>
      <c r="G113">
        <v>1</v>
      </c>
    </row>
    <row r="114" spans="1:7" x14ac:dyDescent="0.25">
      <c r="A114" s="7" t="s">
        <v>4252</v>
      </c>
      <c r="B114">
        <v>-1.25</v>
      </c>
      <c r="C114">
        <v>3.518785249</v>
      </c>
      <c r="D114" t="s">
        <v>4854</v>
      </c>
      <c r="E114">
        <v>0</v>
      </c>
      <c r="F114">
        <v>1</v>
      </c>
      <c r="G114">
        <v>1</v>
      </c>
    </row>
    <row r="115" spans="1:7" x14ac:dyDescent="0.25">
      <c r="A115" s="7" t="s">
        <v>4252</v>
      </c>
      <c r="B115">
        <v>-1.25</v>
      </c>
      <c r="C115">
        <v>2.7215355109999999</v>
      </c>
      <c r="D115" t="s">
        <v>4839</v>
      </c>
      <c r="E115">
        <v>0</v>
      </c>
      <c r="F115">
        <v>1</v>
      </c>
      <c r="G115">
        <v>1</v>
      </c>
    </row>
    <row r="116" spans="1:7" x14ac:dyDescent="0.25">
      <c r="A116" s="7" t="s">
        <v>4252</v>
      </c>
      <c r="B116">
        <v>-1.25</v>
      </c>
      <c r="C116">
        <v>6.0906696499999997</v>
      </c>
      <c r="D116" t="s">
        <v>4843</v>
      </c>
      <c r="E116">
        <v>0</v>
      </c>
      <c r="F116">
        <v>1</v>
      </c>
      <c r="G116">
        <v>1</v>
      </c>
    </row>
    <row r="117" spans="1:7" x14ac:dyDescent="0.25">
      <c r="A117" s="7" t="s">
        <v>4252</v>
      </c>
      <c r="B117">
        <v>-1.25</v>
      </c>
      <c r="C117">
        <v>7.3067675620000001</v>
      </c>
      <c r="D117" t="s">
        <v>4845</v>
      </c>
      <c r="E117">
        <v>0</v>
      </c>
      <c r="F117">
        <v>1</v>
      </c>
      <c r="G117">
        <v>1</v>
      </c>
    </row>
    <row r="118" spans="1:7" x14ac:dyDescent="0.25">
      <c r="A118" s="7" t="s">
        <v>4565</v>
      </c>
      <c r="B118">
        <v>-1.1000000000000001</v>
      </c>
      <c r="C118">
        <v>2.9661653000000001</v>
      </c>
      <c r="D118" t="s">
        <v>4845</v>
      </c>
      <c r="E118">
        <v>1</v>
      </c>
      <c r="F118">
        <v>1</v>
      </c>
      <c r="G118">
        <v>3</v>
      </c>
    </row>
    <row r="119" spans="1:7" x14ac:dyDescent="0.25">
      <c r="A119" s="7" t="s">
        <v>4565</v>
      </c>
      <c r="B119">
        <v>-1.1000000000000001</v>
      </c>
      <c r="C119">
        <v>3.4932161490000002</v>
      </c>
      <c r="D119" t="s">
        <v>4877</v>
      </c>
      <c r="E119">
        <v>1</v>
      </c>
      <c r="F119">
        <v>1</v>
      </c>
      <c r="G119">
        <v>3</v>
      </c>
    </row>
    <row r="120" spans="1:7" x14ac:dyDescent="0.25">
      <c r="A120" s="7" t="s">
        <v>4565</v>
      </c>
      <c r="B120">
        <v>-1.1000000000000001</v>
      </c>
      <c r="C120">
        <v>3.5791557040000002</v>
      </c>
      <c r="D120" t="s">
        <v>4412</v>
      </c>
      <c r="E120">
        <v>1</v>
      </c>
      <c r="F120">
        <v>1</v>
      </c>
      <c r="G120">
        <v>3</v>
      </c>
    </row>
    <row r="121" spans="1:7" x14ac:dyDescent="0.25">
      <c r="A121" s="7" t="s">
        <v>4565</v>
      </c>
      <c r="B121">
        <v>-1.1000000000000001</v>
      </c>
      <c r="C121">
        <v>3.7127142200000001</v>
      </c>
      <c r="D121" t="s">
        <v>4831</v>
      </c>
      <c r="E121">
        <v>1</v>
      </c>
      <c r="F121">
        <v>1</v>
      </c>
      <c r="G121">
        <v>3</v>
      </c>
    </row>
    <row r="122" spans="1:7" x14ac:dyDescent="0.25">
      <c r="A122" s="7" t="s">
        <v>4565</v>
      </c>
      <c r="B122">
        <v>-1.1000000000000001</v>
      </c>
      <c r="C122">
        <v>2.4025700560000001</v>
      </c>
      <c r="D122" t="s">
        <v>4854</v>
      </c>
      <c r="E122">
        <v>1</v>
      </c>
      <c r="F122">
        <v>1</v>
      </c>
      <c r="G122">
        <v>3</v>
      </c>
    </row>
    <row r="123" spans="1:7" x14ac:dyDescent="0.25">
      <c r="A123" s="7" t="s">
        <v>4565</v>
      </c>
      <c r="B123">
        <v>-1.1000000000000001</v>
      </c>
      <c r="C123">
        <v>3.5456737189999998</v>
      </c>
      <c r="D123" t="s">
        <v>4846</v>
      </c>
      <c r="E123">
        <v>1</v>
      </c>
      <c r="F123">
        <v>1</v>
      </c>
      <c r="G123">
        <v>3</v>
      </c>
    </row>
    <row r="124" spans="1:7" x14ac:dyDescent="0.25">
      <c r="A124" s="7" t="s">
        <v>4565</v>
      </c>
      <c r="B124">
        <v>-1.1000000000000001</v>
      </c>
      <c r="C124">
        <v>4.3745626519999998</v>
      </c>
      <c r="D124" t="s">
        <v>4839</v>
      </c>
      <c r="E124">
        <v>1</v>
      </c>
      <c r="F124">
        <v>1</v>
      </c>
      <c r="G124">
        <v>3</v>
      </c>
    </row>
    <row r="125" spans="1:7" x14ac:dyDescent="0.25">
      <c r="A125" s="7" t="s">
        <v>4565</v>
      </c>
      <c r="B125">
        <v>-1.1000000000000001</v>
      </c>
      <c r="C125">
        <v>4.8240996139999996</v>
      </c>
      <c r="D125" t="s">
        <v>4466</v>
      </c>
      <c r="E125">
        <v>1</v>
      </c>
      <c r="F125">
        <v>1</v>
      </c>
      <c r="G125">
        <v>3</v>
      </c>
    </row>
    <row r="126" spans="1:7" x14ac:dyDescent="0.25">
      <c r="A126" s="7" t="s">
        <v>4864</v>
      </c>
      <c r="B126">
        <v>-1.1399999999999999</v>
      </c>
      <c r="C126">
        <v>2.6857979479999998</v>
      </c>
      <c r="D126" t="s">
        <v>4841</v>
      </c>
      <c r="E126">
        <v>0</v>
      </c>
      <c r="F126">
        <v>0</v>
      </c>
      <c r="G126">
        <v>0</v>
      </c>
    </row>
    <row r="127" spans="1:7" x14ac:dyDescent="0.25">
      <c r="A127" s="7" t="s">
        <v>4864</v>
      </c>
      <c r="B127">
        <v>-1.1399999999999999</v>
      </c>
      <c r="C127">
        <v>1.755568671</v>
      </c>
      <c r="D127" t="s">
        <v>4849</v>
      </c>
      <c r="E127">
        <v>0</v>
      </c>
      <c r="F127">
        <v>0</v>
      </c>
      <c r="G127">
        <v>0</v>
      </c>
    </row>
    <row r="128" spans="1:7" x14ac:dyDescent="0.25">
      <c r="A128" s="7" t="s">
        <v>4864</v>
      </c>
      <c r="B128">
        <v>-1.1399999999999999</v>
      </c>
      <c r="C128">
        <v>4.6608933849999996</v>
      </c>
      <c r="D128" t="s">
        <v>4864</v>
      </c>
      <c r="E128">
        <v>0</v>
      </c>
      <c r="F128">
        <v>0</v>
      </c>
      <c r="G128">
        <v>0</v>
      </c>
    </row>
    <row r="129" spans="1:7" x14ac:dyDescent="0.25">
      <c r="A129" s="7" t="s">
        <v>4851</v>
      </c>
      <c r="B129">
        <v>1.1499999999999999</v>
      </c>
      <c r="C129">
        <v>6.7080303700000004</v>
      </c>
      <c r="D129" t="s">
        <v>4831</v>
      </c>
      <c r="E129">
        <v>1</v>
      </c>
      <c r="F129">
        <v>0</v>
      </c>
      <c r="G129">
        <v>2</v>
      </c>
    </row>
    <row r="130" spans="1:7" x14ac:dyDescent="0.25">
      <c r="A130" s="7" t="s">
        <v>4851</v>
      </c>
      <c r="B130">
        <v>1.1499999999999999</v>
      </c>
      <c r="C130">
        <v>2.1230617879999998</v>
      </c>
      <c r="D130" t="s">
        <v>4846</v>
      </c>
      <c r="E130">
        <v>1</v>
      </c>
      <c r="F130">
        <v>0</v>
      </c>
      <c r="G130">
        <v>2</v>
      </c>
    </row>
    <row r="131" spans="1:7" x14ac:dyDescent="0.25">
      <c r="A131" s="7" t="s">
        <v>4851</v>
      </c>
      <c r="B131">
        <v>1.1499999999999999</v>
      </c>
      <c r="C131">
        <v>8.8136423110000006</v>
      </c>
      <c r="D131" t="s">
        <v>4878</v>
      </c>
      <c r="E131">
        <v>1</v>
      </c>
      <c r="F131">
        <v>0</v>
      </c>
      <c r="G131">
        <v>2</v>
      </c>
    </row>
    <row r="132" spans="1:7" x14ac:dyDescent="0.25">
      <c r="A132" s="7" t="s">
        <v>4851</v>
      </c>
      <c r="B132">
        <v>1.1499999999999999</v>
      </c>
      <c r="C132">
        <v>3.774354352</v>
      </c>
      <c r="D132" t="s">
        <v>4849</v>
      </c>
      <c r="E132">
        <v>1</v>
      </c>
      <c r="F132">
        <v>0</v>
      </c>
      <c r="G132">
        <v>2</v>
      </c>
    </row>
    <row r="133" spans="1:7" x14ac:dyDescent="0.25">
      <c r="A133" s="7" t="s">
        <v>4851</v>
      </c>
      <c r="B133">
        <v>1.1499999999999999</v>
      </c>
      <c r="C133">
        <v>2.2396005990000001</v>
      </c>
      <c r="D133" t="s">
        <v>4849</v>
      </c>
      <c r="E133">
        <v>1</v>
      </c>
      <c r="F133">
        <v>0</v>
      </c>
      <c r="G133">
        <v>2</v>
      </c>
    </row>
    <row r="134" spans="1:7" x14ac:dyDescent="0.25">
      <c r="A134" s="7" t="s">
        <v>4851</v>
      </c>
      <c r="B134">
        <v>1.1499999999999999</v>
      </c>
      <c r="C134">
        <v>2.229798497</v>
      </c>
      <c r="D134" t="s">
        <v>4838</v>
      </c>
      <c r="E134">
        <v>1</v>
      </c>
      <c r="F134">
        <v>0</v>
      </c>
      <c r="G134">
        <v>2</v>
      </c>
    </row>
    <row r="135" spans="1:7" x14ac:dyDescent="0.25">
      <c r="A135" s="7" t="s">
        <v>4851</v>
      </c>
      <c r="B135">
        <v>1.1499999999999999</v>
      </c>
      <c r="C135">
        <v>2.796803675</v>
      </c>
      <c r="D135" t="s">
        <v>4838</v>
      </c>
      <c r="E135">
        <v>1</v>
      </c>
      <c r="F135">
        <v>0</v>
      </c>
      <c r="G135">
        <v>2</v>
      </c>
    </row>
    <row r="136" spans="1:7" x14ac:dyDescent="0.25">
      <c r="A136" s="7" t="s">
        <v>4851</v>
      </c>
      <c r="B136">
        <v>1.1499999999999999</v>
      </c>
      <c r="C136">
        <v>2.3657300139999999</v>
      </c>
      <c r="D136" t="s">
        <v>4854</v>
      </c>
      <c r="E136">
        <v>1</v>
      </c>
      <c r="F136">
        <v>0</v>
      </c>
      <c r="G136">
        <v>2</v>
      </c>
    </row>
    <row r="137" spans="1:7" x14ac:dyDescent="0.25">
      <c r="A137" s="7" t="s">
        <v>4851</v>
      </c>
      <c r="B137">
        <v>1.1499999999999999</v>
      </c>
      <c r="C137">
        <v>1.9767879749999999</v>
      </c>
      <c r="D137" t="s">
        <v>4845</v>
      </c>
      <c r="E137">
        <v>1</v>
      </c>
      <c r="F137">
        <v>0</v>
      </c>
      <c r="G137">
        <v>2</v>
      </c>
    </row>
    <row r="138" spans="1:7" x14ac:dyDescent="0.25">
      <c r="A138" s="7" t="s">
        <v>4851</v>
      </c>
      <c r="B138">
        <v>1.1499999999999999</v>
      </c>
      <c r="C138">
        <v>2.1148177480000001</v>
      </c>
      <c r="D138" t="s">
        <v>4841</v>
      </c>
      <c r="E138">
        <v>1</v>
      </c>
      <c r="F138">
        <v>0</v>
      </c>
      <c r="G138">
        <v>2</v>
      </c>
    </row>
    <row r="139" spans="1:7" x14ac:dyDescent="0.25">
      <c r="A139" s="7" t="s">
        <v>4851</v>
      </c>
      <c r="B139">
        <v>1.1499999999999999</v>
      </c>
      <c r="C139">
        <v>3.849981777</v>
      </c>
      <c r="D139" t="s">
        <v>4856</v>
      </c>
      <c r="E139">
        <v>1</v>
      </c>
      <c r="F139">
        <v>0</v>
      </c>
      <c r="G139">
        <v>2</v>
      </c>
    </row>
    <row r="140" spans="1:7" x14ac:dyDescent="0.25">
      <c r="A140" s="7" t="s">
        <v>4854</v>
      </c>
      <c r="B140">
        <v>1</v>
      </c>
      <c r="C140">
        <v>2.1657873959999998</v>
      </c>
      <c r="D140" t="s">
        <v>4849</v>
      </c>
      <c r="E140">
        <v>0</v>
      </c>
      <c r="F140">
        <v>0</v>
      </c>
      <c r="G140">
        <v>0</v>
      </c>
    </row>
    <row r="141" spans="1:7" x14ac:dyDescent="0.25">
      <c r="A141" s="7" t="s">
        <v>4854</v>
      </c>
      <c r="B141">
        <v>1</v>
      </c>
      <c r="C141">
        <v>6.097810076</v>
      </c>
      <c r="D141" t="s">
        <v>4856</v>
      </c>
      <c r="E141">
        <v>0</v>
      </c>
      <c r="F141">
        <v>0</v>
      </c>
      <c r="G141">
        <v>0</v>
      </c>
    </row>
    <row r="142" spans="1:7" x14ac:dyDescent="0.25">
      <c r="A142" s="7" t="s">
        <v>4854</v>
      </c>
      <c r="B142">
        <v>1</v>
      </c>
      <c r="C142">
        <v>5.0767060769999999</v>
      </c>
      <c r="D142" t="s">
        <v>4838</v>
      </c>
      <c r="E142">
        <v>0</v>
      </c>
      <c r="F142">
        <v>0</v>
      </c>
      <c r="G142">
        <v>0</v>
      </c>
    </row>
    <row r="143" spans="1:7" x14ac:dyDescent="0.25">
      <c r="A143" s="7" t="s">
        <v>4846</v>
      </c>
      <c r="B143">
        <v>-1.31</v>
      </c>
      <c r="C143">
        <v>2.9805375500000002</v>
      </c>
      <c r="D143" t="s">
        <v>4846</v>
      </c>
      <c r="E143">
        <v>0</v>
      </c>
      <c r="F143">
        <v>0</v>
      </c>
      <c r="G143">
        <v>0</v>
      </c>
    </row>
    <row r="144" spans="1:7" x14ac:dyDescent="0.25">
      <c r="A144" s="7" t="s">
        <v>4846</v>
      </c>
      <c r="B144">
        <v>-1.31</v>
      </c>
      <c r="C144">
        <v>2.329344753</v>
      </c>
      <c r="D144" t="s">
        <v>4845</v>
      </c>
      <c r="E144">
        <v>0</v>
      </c>
      <c r="F144">
        <v>0</v>
      </c>
      <c r="G144">
        <v>0</v>
      </c>
    </row>
    <row r="145" spans="1:7" x14ac:dyDescent="0.25">
      <c r="A145" s="7" t="s">
        <v>4846</v>
      </c>
      <c r="B145">
        <v>-1.31</v>
      </c>
      <c r="C145">
        <v>2.2399056989999999</v>
      </c>
      <c r="D145" t="s">
        <v>4849</v>
      </c>
      <c r="E145">
        <v>0</v>
      </c>
      <c r="F145">
        <v>0</v>
      </c>
      <c r="G145">
        <v>0</v>
      </c>
    </row>
    <row r="146" spans="1:7" x14ac:dyDescent="0.25">
      <c r="A146" s="7" t="s">
        <v>4846</v>
      </c>
      <c r="B146">
        <v>-1.31</v>
      </c>
      <c r="C146">
        <v>1.959833645</v>
      </c>
      <c r="D146" t="s">
        <v>4854</v>
      </c>
      <c r="E146">
        <v>0</v>
      </c>
      <c r="F146">
        <v>0</v>
      </c>
      <c r="G146">
        <v>0</v>
      </c>
    </row>
    <row r="147" spans="1:7" x14ac:dyDescent="0.25">
      <c r="A147" s="7" t="s">
        <v>4846</v>
      </c>
      <c r="B147">
        <v>-1.31</v>
      </c>
      <c r="C147">
        <v>2.5193417029999998</v>
      </c>
      <c r="D147" t="s">
        <v>4839</v>
      </c>
      <c r="E147">
        <v>0</v>
      </c>
      <c r="F147">
        <v>0</v>
      </c>
      <c r="G147">
        <v>0</v>
      </c>
    </row>
    <row r="148" spans="1:7" x14ac:dyDescent="0.25">
      <c r="A148" s="7" t="s">
        <v>4855</v>
      </c>
      <c r="B148">
        <v>-1.1000000000000001</v>
      </c>
      <c r="C148">
        <v>4.0247142949999999</v>
      </c>
      <c r="D148" t="s">
        <v>4851</v>
      </c>
      <c r="E148">
        <v>0</v>
      </c>
      <c r="F148">
        <v>0</v>
      </c>
      <c r="G148">
        <v>0</v>
      </c>
    </row>
    <row r="149" spans="1:7" x14ac:dyDescent="0.25">
      <c r="A149" s="7" t="s">
        <v>4855</v>
      </c>
      <c r="B149">
        <v>-1.1000000000000001</v>
      </c>
      <c r="C149">
        <v>7.6028705189999997</v>
      </c>
      <c r="D149" t="s">
        <v>4856</v>
      </c>
      <c r="E149">
        <v>0</v>
      </c>
      <c r="F149">
        <v>0</v>
      </c>
      <c r="G149">
        <v>0</v>
      </c>
    </row>
    <row r="150" spans="1:7" x14ac:dyDescent="0.25">
      <c r="A150" s="7" t="s">
        <v>4855</v>
      </c>
      <c r="B150">
        <v>-1.1000000000000001</v>
      </c>
      <c r="C150">
        <v>5.6795054279999997</v>
      </c>
      <c r="D150" t="s">
        <v>4855</v>
      </c>
      <c r="E150">
        <v>0</v>
      </c>
      <c r="F150">
        <v>0</v>
      </c>
      <c r="G150">
        <v>0</v>
      </c>
    </row>
    <row r="151" spans="1:7" x14ac:dyDescent="0.25">
      <c r="A151" s="7" t="s">
        <v>4855</v>
      </c>
      <c r="B151">
        <v>-1.1000000000000001</v>
      </c>
      <c r="C151">
        <v>2.2580656370000001</v>
      </c>
      <c r="D151" t="s">
        <v>4846</v>
      </c>
      <c r="E151">
        <v>0</v>
      </c>
      <c r="F151">
        <v>0</v>
      </c>
      <c r="G151">
        <v>0</v>
      </c>
    </row>
    <row r="152" spans="1:7" x14ac:dyDescent="0.25">
      <c r="A152" s="7" t="s">
        <v>4855</v>
      </c>
      <c r="B152">
        <v>-1.1000000000000001</v>
      </c>
      <c r="C152">
        <v>5.6142384810000001</v>
      </c>
      <c r="D152" t="s">
        <v>4838</v>
      </c>
      <c r="E152">
        <v>0</v>
      </c>
      <c r="F152">
        <v>0</v>
      </c>
      <c r="G152">
        <v>0</v>
      </c>
    </row>
    <row r="153" spans="1:7" x14ac:dyDescent="0.25">
      <c r="A153" s="7" t="s">
        <v>4839</v>
      </c>
      <c r="B153">
        <v>-1.3</v>
      </c>
      <c r="C153">
        <v>1.9394288639999999</v>
      </c>
      <c r="D153" t="s">
        <v>4849</v>
      </c>
      <c r="E153">
        <v>1</v>
      </c>
      <c r="F153">
        <v>1</v>
      </c>
      <c r="G153">
        <v>3</v>
      </c>
    </row>
    <row r="154" spans="1:7" x14ac:dyDescent="0.25">
      <c r="A154" s="7" t="s">
        <v>4839</v>
      </c>
      <c r="B154">
        <v>-1.3</v>
      </c>
      <c r="C154">
        <v>2.3415305470000001</v>
      </c>
      <c r="D154" t="s">
        <v>4849</v>
      </c>
      <c r="E154">
        <v>1</v>
      </c>
      <c r="F154">
        <v>1</v>
      </c>
      <c r="G154">
        <v>3</v>
      </c>
    </row>
    <row r="155" spans="1:7" x14ac:dyDescent="0.25">
      <c r="A155" s="7" t="s">
        <v>4839</v>
      </c>
      <c r="B155">
        <v>-1.3</v>
      </c>
      <c r="C155">
        <v>2.6005800309999998</v>
      </c>
      <c r="D155" t="s">
        <v>4856</v>
      </c>
      <c r="E155">
        <v>1</v>
      </c>
      <c r="F155">
        <v>1</v>
      </c>
      <c r="G155">
        <v>3</v>
      </c>
    </row>
    <row r="156" spans="1:7" x14ac:dyDescent="0.25">
      <c r="A156" s="7" t="s">
        <v>4839</v>
      </c>
      <c r="B156">
        <v>-1.3</v>
      </c>
      <c r="C156">
        <v>2.7952953140000001</v>
      </c>
      <c r="D156" t="s">
        <v>4833</v>
      </c>
      <c r="E156">
        <v>1</v>
      </c>
      <c r="F156">
        <v>1</v>
      </c>
      <c r="G156">
        <v>3</v>
      </c>
    </row>
    <row r="157" spans="1:7" x14ac:dyDescent="0.25">
      <c r="A157" s="7" t="s">
        <v>4466</v>
      </c>
      <c r="B157">
        <v>-1.25</v>
      </c>
      <c r="C157">
        <v>4.4269117180000004</v>
      </c>
      <c r="D157" t="s">
        <v>4835</v>
      </c>
      <c r="E157">
        <v>1</v>
      </c>
      <c r="F157">
        <v>0</v>
      </c>
      <c r="G157">
        <v>2</v>
      </c>
    </row>
    <row r="158" spans="1:7" x14ac:dyDescent="0.25">
      <c r="A158" s="7" t="s">
        <v>4466</v>
      </c>
      <c r="B158">
        <v>-1.25</v>
      </c>
      <c r="C158">
        <v>1.6742516670000001</v>
      </c>
      <c r="D158" t="s">
        <v>4835</v>
      </c>
      <c r="E158">
        <v>1</v>
      </c>
      <c r="F158">
        <v>0</v>
      </c>
      <c r="G158">
        <v>2</v>
      </c>
    </row>
    <row r="159" spans="1:7" x14ac:dyDescent="0.25">
      <c r="A159" s="7" t="s">
        <v>4466</v>
      </c>
      <c r="B159">
        <v>-1.25</v>
      </c>
      <c r="C159">
        <v>3.8200395760000001</v>
      </c>
      <c r="D159" t="s">
        <v>4877</v>
      </c>
      <c r="E159">
        <v>1</v>
      </c>
      <c r="F159">
        <v>0</v>
      </c>
      <c r="G159">
        <v>2</v>
      </c>
    </row>
    <row r="160" spans="1:7" x14ac:dyDescent="0.25">
      <c r="A160" s="7" t="s">
        <v>4466</v>
      </c>
      <c r="B160">
        <v>-1.25</v>
      </c>
      <c r="C160">
        <v>2.8939929100000001</v>
      </c>
      <c r="D160" t="s">
        <v>4466</v>
      </c>
      <c r="E160">
        <v>1</v>
      </c>
      <c r="F160">
        <v>0</v>
      </c>
      <c r="G160">
        <v>2</v>
      </c>
    </row>
    <row r="161" spans="1:7" x14ac:dyDescent="0.25">
      <c r="A161" s="7" t="s">
        <v>4466</v>
      </c>
      <c r="B161">
        <v>-1.25</v>
      </c>
      <c r="C161">
        <v>2.6458002879999998</v>
      </c>
      <c r="D161" t="s">
        <v>4877</v>
      </c>
      <c r="E161">
        <v>1</v>
      </c>
      <c r="F161">
        <v>0</v>
      </c>
      <c r="G161">
        <v>2</v>
      </c>
    </row>
    <row r="162" spans="1:7" x14ac:dyDescent="0.25">
      <c r="A162" s="7" t="s">
        <v>4466</v>
      </c>
      <c r="B162">
        <v>-1.25</v>
      </c>
      <c r="C162">
        <v>4.5808963670000002</v>
      </c>
      <c r="D162" t="s">
        <v>4835</v>
      </c>
      <c r="E162">
        <v>1</v>
      </c>
      <c r="F162">
        <v>0</v>
      </c>
      <c r="G162">
        <v>2</v>
      </c>
    </row>
    <row r="163" spans="1:7" x14ac:dyDescent="0.25">
      <c r="A163" s="7" t="s">
        <v>4466</v>
      </c>
      <c r="B163">
        <v>-1.25</v>
      </c>
      <c r="C163">
        <v>5.7831356740000004</v>
      </c>
      <c r="D163" t="s">
        <v>4877</v>
      </c>
      <c r="E163">
        <v>1</v>
      </c>
      <c r="F163">
        <v>0</v>
      </c>
      <c r="G163">
        <v>2</v>
      </c>
    </row>
    <row r="164" spans="1:7" x14ac:dyDescent="0.25">
      <c r="A164" s="7" t="s">
        <v>4349</v>
      </c>
      <c r="B164">
        <v>-1.19</v>
      </c>
      <c r="C164">
        <v>2.8573937279999999</v>
      </c>
      <c r="D164" t="s">
        <v>4841</v>
      </c>
      <c r="E164">
        <v>1</v>
      </c>
      <c r="F164">
        <v>0</v>
      </c>
      <c r="G164">
        <v>2</v>
      </c>
    </row>
    <row r="165" spans="1:7" x14ac:dyDescent="0.25">
      <c r="A165" s="7" t="s">
        <v>4349</v>
      </c>
      <c r="B165">
        <v>-1.19</v>
      </c>
      <c r="C165">
        <v>2.425948966</v>
      </c>
      <c r="D165" t="s">
        <v>4877</v>
      </c>
      <c r="E165">
        <v>1</v>
      </c>
      <c r="F165">
        <v>0</v>
      </c>
      <c r="G165">
        <v>2</v>
      </c>
    </row>
    <row r="166" spans="1:7" x14ac:dyDescent="0.25">
      <c r="A166" s="7" t="s">
        <v>4349</v>
      </c>
      <c r="B166">
        <v>-1.19</v>
      </c>
      <c r="C166">
        <v>2.6121691409999999</v>
      </c>
      <c r="D166" t="s">
        <v>4856</v>
      </c>
      <c r="E166">
        <v>1</v>
      </c>
      <c r="F166">
        <v>0</v>
      </c>
      <c r="G166">
        <v>2</v>
      </c>
    </row>
    <row r="167" spans="1:7" x14ac:dyDescent="0.25">
      <c r="A167" s="7" t="s">
        <v>4349</v>
      </c>
      <c r="B167">
        <v>-1.19</v>
      </c>
      <c r="C167">
        <v>8.9770399899999997</v>
      </c>
      <c r="D167" t="s">
        <v>4833</v>
      </c>
      <c r="E167">
        <v>1</v>
      </c>
      <c r="F167">
        <v>0</v>
      </c>
      <c r="G167">
        <v>2</v>
      </c>
    </row>
    <row r="168" spans="1:7" x14ac:dyDescent="0.25">
      <c r="A168" s="7" t="s">
        <v>4349</v>
      </c>
      <c r="B168">
        <v>-1.19</v>
      </c>
      <c r="C168">
        <v>2.1115738089999998</v>
      </c>
      <c r="D168" t="s">
        <v>4845</v>
      </c>
      <c r="E168">
        <v>1</v>
      </c>
      <c r="F168">
        <v>0</v>
      </c>
      <c r="G168">
        <v>2</v>
      </c>
    </row>
    <row r="169" spans="1:7" x14ac:dyDescent="0.25">
      <c r="A169" s="7" t="s">
        <v>4867</v>
      </c>
      <c r="B169">
        <v>-1.1399999999999999</v>
      </c>
      <c r="C169">
        <v>1.670149731</v>
      </c>
      <c r="D169" t="s">
        <v>4849</v>
      </c>
      <c r="E169">
        <v>0</v>
      </c>
      <c r="F169">
        <v>1</v>
      </c>
      <c r="G169">
        <v>1</v>
      </c>
    </row>
    <row r="170" spans="1:7" x14ac:dyDescent="0.25">
      <c r="A170" s="7" t="s">
        <v>4867</v>
      </c>
      <c r="B170">
        <v>-1.1399999999999999</v>
      </c>
      <c r="C170">
        <v>5.9643595740000004</v>
      </c>
      <c r="D170" t="s">
        <v>4831</v>
      </c>
      <c r="E170">
        <v>0</v>
      </c>
      <c r="F170">
        <v>1</v>
      </c>
      <c r="G170">
        <v>1</v>
      </c>
    </row>
    <row r="171" spans="1:7" x14ac:dyDescent="0.25">
      <c r="A171" s="7" t="s">
        <v>4867</v>
      </c>
      <c r="B171">
        <v>-1.1399999999999999</v>
      </c>
      <c r="C171">
        <v>4.2348377419999998</v>
      </c>
      <c r="D171" t="s">
        <v>4846</v>
      </c>
      <c r="E171">
        <v>0</v>
      </c>
      <c r="F171">
        <v>1</v>
      </c>
      <c r="G171">
        <v>1</v>
      </c>
    </row>
    <row r="172" spans="1:7" x14ac:dyDescent="0.25">
      <c r="A172" s="7" t="s">
        <v>4867</v>
      </c>
      <c r="B172">
        <v>-1.1399999999999999</v>
      </c>
      <c r="C172">
        <v>1.520088468</v>
      </c>
      <c r="D172" t="s">
        <v>4855</v>
      </c>
      <c r="E172">
        <v>0</v>
      </c>
      <c r="F172">
        <v>1</v>
      </c>
      <c r="G172">
        <v>1</v>
      </c>
    </row>
    <row r="173" spans="1:7" x14ac:dyDescent="0.25">
      <c r="A173" s="7" t="s">
        <v>4867</v>
      </c>
      <c r="B173">
        <v>-1.1399999999999999</v>
      </c>
      <c r="C173">
        <v>8.2262563459999996</v>
      </c>
      <c r="D173" t="s">
        <v>4845</v>
      </c>
      <c r="E173">
        <v>0</v>
      </c>
      <c r="F173">
        <v>1</v>
      </c>
      <c r="G173">
        <v>1</v>
      </c>
    </row>
    <row r="174" spans="1:7" x14ac:dyDescent="0.25">
      <c r="A174" s="7" t="s">
        <v>4843</v>
      </c>
      <c r="B174">
        <v>-1.24</v>
      </c>
      <c r="C174">
        <v>8.1738556009999996</v>
      </c>
      <c r="D174" t="s">
        <v>4412</v>
      </c>
      <c r="E174">
        <v>1</v>
      </c>
      <c r="F174">
        <v>1</v>
      </c>
      <c r="G174">
        <v>3</v>
      </c>
    </row>
    <row r="175" spans="1:7" x14ac:dyDescent="0.25">
      <c r="A175" s="7" t="s">
        <v>4843</v>
      </c>
      <c r="B175">
        <v>-1.24</v>
      </c>
      <c r="C175">
        <v>3.9014913180000002</v>
      </c>
      <c r="D175" t="s">
        <v>4841</v>
      </c>
      <c r="E175">
        <v>1</v>
      </c>
      <c r="F175">
        <v>1</v>
      </c>
      <c r="G175">
        <v>3</v>
      </c>
    </row>
    <row r="176" spans="1:7" x14ac:dyDescent="0.25">
      <c r="A176" s="7" t="s">
        <v>4843</v>
      </c>
      <c r="B176">
        <v>-1.24</v>
      </c>
      <c r="C176">
        <v>3.707947747</v>
      </c>
      <c r="D176" t="s">
        <v>4835</v>
      </c>
      <c r="E176">
        <v>1</v>
      </c>
      <c r="F176">
        <v>1</v>
      </c>
      <c r="G176">
        <v>3</v>
      </c>
    </row>
    <row r="177" spans="1:7" x14ac:dyDescent="0.25">
      <c r="A177" s="7" t="s">
        <v>4843</v>
      </c>
      <c r="B177">
        <v>-1.24</v>
      </c>
      <c r="C177">
        <v>6.1622743160000004</v>
      </c>
      <c r="D177" t="s">
        <v>4849</v>
      </c>
      <c r="E177">
        <v>1</v>
      </c>
      <c r="F177">
        <v>1</v>
      </c>
      <c r="G177">
        <v>3</v>
      </c>
    </row>
    <row r="178" spans="1:7" x14ac:dyDescent="0.25">
      <c r="A178" s="7" t="s">
        <v>4843</v>
      </c>
      <c r="B178">
        <v>-1.24</v>
      </c>
      <c r="C178">
        <v>5.0590602279999999</v>
      </c>
      <c r="D178" t="s">
        <v>4877</v>
      </c>
      <c r="E178">
        <v>1</v>
      </c>
      <c r="F178">
        <v>1</v>
      </c>
      <c r="G178">
        <v>3</v>
      </c>
    </row>
    <row r="179" spans="1:7" x14ac:dyDescent="0.25">
      <c r="A179" s="7" t="s">
        <v>4843</v>
      </c>
      <c r="B179">
        <v>-1.24</v>
      </c>
      <c r="C179">
        <v>1.878408879</v>
      </c>
      <c r="D179" t="s">
        <v>4856</v>
      </c>
      <c r="E179">
        <v>1</v>
      </c>
      <c r="F179">
        <v>1</v>
      </c>
      <c r="G179">
        <v>3</v>
      </c>
    </row>
    <row r="180" spans="1:7" x14ac:dyDescent="0.25">
      <c r="A180" s="7" t="s">
        <v>4843</v>
      </c>
      <c r="B180">
        <v>-1.24</v>
      </c>
      <c r="C180">
        <v>3.7910606320000002</v>
      </c>
      <c r="D180" t="s">
        <v>4846</v>
      </c>
      <c r="E180">
        <v>1</v>
      </c>
      <c r="F180">
        <v>1</v>
      </c>
      <c r="G180">
        <v>3</v>
      </c>
    </row>
    <row r="181" spans="1:7" x14ac:dyDescent="0.25">
      <c r="A181" s="7" t="s">
        <v>4843</v>
      </c>
      <c r="B181">
        <v>-1.24</v>
      </c>
      <c r="C181">
        <v>2.680263053</v>
      </c>
      <c r="D181" t="s">
        <v>4846</v>
      </c>
      <c r="E181">
        <v>1</v>
      </c>
      <c r="F181">
        <v>1</v>
      </c>
      <c r="G181">
        <v>3</v>
      </c>
    </row>
    <row r="182" spans="1:7" x14ac:dyDescent="0.25">
      <c r="A182" s="7" t="s">
        <v>4843</v>
      </c>
      <c r="B182">
        <v>-1.24</v>
      </c>
      <c r="C182">
        <v>6.9491795769999998</v>
      </c>
      <c r="D182" t="s">
        <v>4839</v>
      </c>
      <c r="E182">
        <v>1</v>
      </c>
      <c r="F182">
        <v>1</v>
      </c>
      <c r="G182">
        <v>3</v>
      </c>
    </row>
    <row r="183" spans="1:7" x14ac:dyDescent="0.25">
      <c r="A183" s="7" t="s">
        <v>4843</v>
      </c>
      <c r="B183">
        <v>-1.24</v>
      </c>
      <c r="C183">
        <v>13.03783664</v>
      </c>
      <c r="D183" t="s">
        <v>4845</v>
      </c>
      <c r="E183">
        <v>1</v>
      </c>
      <c r="F183">
        <v>1</v>
      </c>
      <c r="G183">
        <v>3</v>
      </c>
    </row>
    <row r="184" spans="1:7" x14ac:dyDescent="0.25">
      <c r="A184" s="7" t="s">
        <v>4874</v>
      </c>
      <c r="B184">
        <v>1</v>
      </c>
      <c r="C184">
        <v>1.818890694</v>
      </c>
      <c r="D184" t="s">
        <v>4841</v>
      </c>
      <c r="E184">
        <v>0</v>
      </c>
      <c r="F184">
        <v>0</v>
      </c>
      <c r="G184">
        <v>0</v>
      </c>
    </row>
    <row r="185" spans="1:7" x14ac:dyDescent="0.25">
      <c r="A185" s="7" t="s">
        <v>4874</v>
      </c>
      <c r="B185">
        <v>1</v>
      </c>
      <c r="C185">
        <v>1.811678565</v>
      </c>
      <c r="D185" t="s">
        <v>4854</v>
      </c>
      <c r="E185">
        <v>0</v>
      </c>
      <c r="F185">
        <v>0</v>
      </c>
      <c r="G185">
        <v>0</v>
      </c>
    </row>
    <row r="186" spans="1:7" x14ac:dyDescent="0.25">
      <c r="A186" s="7" t="s">
        <v>4874</v>
      </c>
      <c r="B186">
        <v>1</v>
      </c>
      <c r="C186">
        <v>2.9806919650000001</v>
      </c>
      <c r="D186" t="s">
        <v>4839</v>
      </c>
      <c r="E186">
        <v>0</v>
      </c>
      <c r="F186">
        <v>0</v>
      </c>
      <c r="G186">
        <v>0</v>
      </c>
    </row>
    <row r="187" spans="1:7" x14ac:dyDescent="0.25">
      <c r="A187" s="7" t="s">
        <v>4874</v>
      </c>
      <c r="B187">
        <v>1</v>
      </c>
      <c r="C187">
        <v>2.9345712129999999</v>
      </c>
      <c r="D187" t="s">
        <v>4874</v>
      </c>
      <c r="E187">
        <v>0</v>
      </c>
      <c r="F187">
        <v>0</v>
      </c>
      <c r="G187">
        <v>0</v>
      </c>
    </row>
    <row r="188" spans="1:7" x14ac:dyDescent="0.25">
      <c r="A188" s="7" t="s">
        <v>4470</v>
      </c>
      <c r="B188">
        <v>-1.27</v>
      </c>
      <c r="C188">
        <v>2.814834641</v>
      </c>
      <c r="D188" t="s">
        <v>4831</v>
      </c>
      <c r="E188">
        <v>1</v>
      </c>
      <c r="F188">
        <v>0</v>
      </c>
      <c r="G188">
        <v>2</v>
      </c>
    </row>
    <row r="189" spans="1:7" x14ac:dyDescent="0.25">
      <c r="A189" s="7" t="s">
        <v>4470</v>
      </c>
      <c r="B189">
        <v>-1.27</v>
      </c>
      <c r="C189">
        <v>11.02676842</v>
      </c>
      <c r="D189" t="s">
        <v>4412</v>
      </c>
      <c r="E189">
        <v>1</v>
      </c>
      <c r="F189">
        <v>0</v>
      </c>
      <c r="G189">
        <v>2</v>
      </c>
    </row>
    <row r="190" spans="1:7" x14ac:dyDescent="0.25">
      <c r="A190" s="7" t="s">
        <v>4470</v>
      </c>
      <c r="B190">
        <v>-1.27</v>
      </c>
      <c r="C190">
        <v>2.9776331279999999</v>
      </c>
      <c r="D190" t="s">
        <v>4854</v>
      </c>
      <c r="E190">
        <v>1</v>
      </c>
      <c r="F190">
        <v>0</v>
      </c>
      <c r="G190">
        <v>2</v>
      </c>
    </row>
    <row r="191" spans="1:7" x14ac:dyDescent="0.25">
      <c r="A191" s="7" t="s">
        <v>4470</v>
      </c>
      <c r="B191">
        <v>-1.27</v>
      </c>
      <c r="C191">
        <v>2.1023960289999999</v>
      </c>
      <c r="D191" t="s">
        <v>4835</v>
      </c>
      <c r="E191">
        <v>1</v>
      </c>
      <c r="F191">
        <v>0</v>
      </c>
      <c r="G191">
        <v>2</v>
      </c>
    </row>
    <row r="192" spans="1:7" x14ac:dyDescent="0.25">
      <c r="A192" s="7" t="s">
        <v>4470</v>
      </c>
      <c r="B192">
        <v>-1.27</v>
      </c>
      <c r="C192">
        <v>1.579162347</v>
      </c>
      <c r="D192" t="s">
        <v>4849</v>
      </c>
      <c r="E192">
        <v>1</v>
      </c>
      <c r="F192">
        <v>0</v>
      </c>
      <c r="G192">
        <v>2</v>
      </c>
    </row>
    <row r="193" spans="1:7" x14ac:dyDescent="0.25">
      <c r="A193" s="7" t="s">
        <v>4470</v>
      </c>
      <c r="B193">
        <v>-1.27</v>
      </c>
      <c r="C193">
        <v>4.3995386219999997</v>
      </c>
      <c r="D193" t="s">
        <v>4849</v>
      </c>
      <c r="E193">
        <v>1</v>
      </c>
      <c r="F193">
        <v>0</v>
      </c>
      <c r="G193">
        <v>2</v>
      </c>
    </row>
    <row r="194" spans="1:7" x14ac:dyDescent="0.25">
      <c r="A194" s="7" t="s">
        <v>4470</v>
      </c>
      <c r="B194">
        <v>-1.27</v>
      </c>
      <c r="C194">
        <v>3.1714308839999998</v>
      </c>
      <c r="D194" t="s">
        <v>4877</v>
      </c>
      <c r="E194">
        <v>1</v>
      </c>
      <c r="F194">
        <v>0</v>
      </c>
      <c r="G194">
        <v>2</v>
      </c>
    </row>
    <row r="195" spans="1:7" x14ac:dyDescent="0.25">
      <c r="A195" s="7" t="s">
        <v>4470</v>
      </c>
      <c r="B195">
        <v>-1.27</v>
      </c>
      <c r="C195">
        <v>2.9555440829999999</v>
      </c>
      <c r="D195" t="s">
        <v>4846</v>
      </c>
      <c r="E195">
        <v>1</v>
      </c>
      <c r="F195">
        <v>0</v>
      </c>
      <c r="G195">
        <v>2</v>
      </c>
    </row>
    <row r="196" spans="1:7" x14ac:dyDescent="0.25">
      <c r="A196" s="7" t="s">
        <v>4470</v>
      </c>
      <c r="B196">
        <v>-1.27</v>
      </c>
      <c r="C196">
        <v>7.0297129829999996</v>
      </c>
      <c r="D196" t="s">
        <v>4839</v>
      </c>
      <c r="E196">
        <v>1</v>
      </c>
      <c r="F196">
        <v>0</v>
      </c>
      <c r="G196">
        <v>2</v>
      </c>
    </row>
    <row r="197" spans="1:7" x14ac:dyDescent="0.25">
      <c r="A197" s="7" t="s">
        <v>4845</v>
      </c>
      <c r="B197">
        <v>1</v>
      </c>
      <c r="C197">
        <v>1.7847721560000001</v>
      </c>
      <c r="D197" t="s">
        <v>4849</v>
      </c>
      <c r="E197">
        <v>1</v>
      </c>
      <c r="F197">
        <v>1</v>
      </c>
      <c r="G197">
        <v>3</v>
      </c>
    </row>
    <row r="198" spans="1:7" x14ac:dyDescent="0.25">
      <c r="A198" s="7" t="s">
        <v>4845</v>
      </c>
      <c r="B198">
        <v>1</v>
      </c>
      <c r="C198">
        <v>3.5926558540000002</v>
      </c>
      <c r="D198" t="s">
        <v>4856</v>
      </c>
      <c r="E198">
        <v>1</v>
      </c>
      <c r="F198">
        <v>1</v>
      </c>
      <c r="G198">
        <v>3</v>
      </c>
    </row>
    <row r="199" spans="1:7" x14ac:dyDescent="0.25">
      <c r="A199" s="7" t="s">
        <v>4845</v>
      </c>
      <c r="B199">
        <v>1</v>
      </c>
      <c r="C199">
        <v>6.9935073540000001</v>
      </c>
      <c r="D199" t="s">
        <v>4856</v>
      </c>
      <c r="E199">
        <v>1</v>
      </c>
      <c r="F199">
        <v>1</v>
      </c>
      <c r="G199">
        <v>3</v>
      </c>
    </row>
    <row r="200" spans="1:7" x14ac:dyDescent="0.25">
      <c r="A200" s="7" t="s">
        <v>4845</v>
      </c>
      <c r="B200">
        <v>1</v>
      </c>
      <c r="C200">
        <v>3.4067371980000001</v>
      </c>
      <c r="D200" t="s">
        <v>4874</v>
      </c>
      <c r="E200">
        <v>1</v>
      </c>
      <c r="F200">
        <v>1</v>
      </c>
      <c r="G200">
        <v>3</v>
      </c>
    </row>
  </sheetData>
  <mergeCells count="1">
    <mergeCell ref="J1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9" sqref="G19"/>
    </sheetView>
  </sheetViews>
  <sheetFormatPr defaultColWidth="11" defaultRowHeight="15.75" x14ac:dyDescent="0.25"/>
  <cols>
    <col min="1" max="1" width="15.375" bestFit="1" customWidth="1"/>
  </cols>
  <sheetData>
    <row r="1" spans="1:3" x14ac:dyDescent="0.25">
      <c r="A1" s="7" t="s">
        <v>4828</v>
      </c>
      <c r="B1" t="s">
        <v>4881</v>
      </c>
      <c r="C1" t="s">
        <v>4888</v>
      </c>
    </row>
    <row r="2" spans="1:3" x14ac:dyDescent="0.25">
      <c r="A2" s="7" t="s">
        <v>4862</v>
      </c>
      <c r="B2">
        <v>-1.27</v>
      </c>
      <c r="C2">
        <v>0</v>
      </c>
    </row>
    <row r="3" spans="1:3" x14ac:dyDescent="0.25">
      <c r="A3" s="7" t="s">
        <v>4878</v>
      </c>
      <c r="B3">
        <v>-1.1499999999999999</v>
      </c>
      <c r="C3">
        <v>3</v>
      </c>
    </row>
    <row r="4" spans="1:3" x14ac:dyDescent="0.25">
      <c r="A4" s="7" t="s">
        <v>4841</v>
      </c>
      <c r="B4">
        <v>-1.25</v>
      </c>
      <c r="C4">
        <v>3</v>
      </c>
    </row>
    <row r="5" spans="1:3" x14ac:dyDescent="0.25">
      <c r="A5" s="7" t="s">
        <v>4865</v>
      </c>
      <c r="B5">
        <v>-1.06</v>
      </c>
      <c r="C5">
        <v>0</v>
      </c>
    </row>
    <row r="6" spans="1:3" x14ac:dyDescent="0.25">
      <c r="A6" s="7" t="s">
        <v>4835</v>
      </c>
      <c r="B6">
        <v>1.45</v>
      </c>
      <c r="C6">
        <v>3</v>
      </c>
    </row>
    <row r="7" spans="1:3" x14ac:dyDescent="0.25">
      <c r="A7" s="7" t="s">
        <v>4877</v>
      </c>
      <c r="B7">
        <v>1.1599999999999999</v>
      </c>
      <c r="C7">
        <v>2</v>
      </c>
    </row>
    <row r="8" spans="1:3" x14ac:dyDescent="0.25">
      <c r="A8" s="7" t="s">
        <v>4866</v>
      </c>
      <c r="B8">
        <v>-1.1000000000000001</v>
      </c>
      <c r="C8">
        <v>3</v>
      </c>
    </row>
    <row r="9" spans="1:3" x14ac:dyDescent="0.25">
      <c r="A9" s="7" t="s">
        <v>4856</v>
      </c>
      <c r="B9">
        <v>-1.18</v>
      </c>
      <c r="C9">
        <v>3</v>
      </c>
    </row>
    <row r="10" spans="1:3" x14ac:dyDescent="0.25">
      <c r="A10" s="7" t="s">
        <v>4849</v>
      </c>
      <c r="B10">
        <v>-1.24</v>
      </c>
      <c r="C10">
        <v>0</v>
      </c>
    </row>
    <row r="11" spans="1:3" x14ac:dyDescent="0.25">
      <c r="A11" s="7" t="s">
        <v>4486</v>
      </c>
      <c r="B11">
        <v>-1.19</v>
      </c>
      <c r="C11">
        <v>2</v>
      </c>
    </row>
    <row r="12" spans="1:3" x14ac:dyDescent="0.25">
      <c r="A12" s="7" t="s">
        <v>4838</v>
      </c>
      <c r="B12">
        <v>-1.24</v>
      </c>
      <c r="C12">
        <v>2</v>
      </c>
    </row>
    <row r="13" spans="1:3" x14ac:dyDescent="0.25">
      <c r="A13" s="7" t="s">
        <v>4412</v>
      </c>
      <c r="B13">
        <v>-1.48</v>
      </c>
      <c r="C13">
        <v>3</v>
      </c>
    </row>
    <row r="14" spans="1:3" x14ac:dyDescent="0.25">
      <c r="A14" s="7" t="s">
        <v>4833</v>
      </c>
      <c r="B14">
        <v>-1.36</v>
      </c>
      <c r="C14">
        <v>0</v>
      </c>
    </row>
    <row r="15" spans="1:3" x14ac:dyDescent="0.25">
      <c r="A15" s="7" t="s">
        <v>4831</v>
      </c>
      <c r="B15">
        <v>-1.35</v>
      </c>
      <c r="C15">
        <v>3</v>
      </c>
    </row>
    <row r="16" spans="1:3" x14ac:dyDescent="0.25">
      <c r="A16" s="7" t="s">
        <v>4870</v>
      </c>
      <c r="B16">
        <v>-1.1499999999999999</v>
      </c>
      <c r="C16">
        <v>2</v>
      </c>
    </row>
    <row r="17" spans="1:7" x14ac:dyDescent="0.25">
      <c r="A17" s="7" t="s">
        <v>4252</v>
      </c>
      <c r="B17">
        <v>-1.25</v>
      </c>
      <c r="C17">
        <v>1</v>
      </c>
      <c r="G17" s="21">
        <f>11/21</f>
        <v>0.52380952380952384</v>
      </c>
    </row>
    <row r="18" spans="1:7" x14ac:dyDescent="0.25">
      <c r="A18" s="7" t="s">
        <v>4565</v>
      </c>
      <c r="B18">
        <v>-1.1000000000000001</v>
      </c>
      <c r="C18">
        <v>3</v>
      </c>
      <c r="G18">
        <f>25/31</f>
        <v>0.80645161290322576</v>
      </c>
    </row>
    <row r="19" spans="1:7" x14ac:dyDescent="0.25">
      <c r="A19" s="7" t="s">
        <v>4864</v>
      </c>
      <c r="B19">
        <v>-1.1399999999999999</v>
      </c>
      <c r="C19">
        <v>0</v>
      </c>
    </row>
    <row r="20" spans="1:7" x14ac:dyDescent="0.25">
      <c r="A20" s="7" t="s">
        <v>4851</v>
      </c>
      <c r="B20">
        <v>1.1499999999999999</v>
      </c>
      <c r="C20">
        <v>2</v>
      </c>
    </row>
    <row r="21" spans="1:7" x14ac:dyDescent="0.25">
      <c r="A21" s="7" t="s">
        <v>4854</v>
      </c>
      <c r="B21">
        <v>1</v>
      </c>
      <c r="C21">
        <v>0</v>
      </c>
    </row>
    <row r="22" spans="1:7" x14ac:dyDescent="0.25">
      <c r="A22" s="7" t="s">
        <v>4846</v>
      </c>
      <c r="B22">
        <v>-1.31</v>
      </c>
      <c r="C22">
        <v>0</v>
      </c>
    </row>
    <row r="23" spans="1:7" x14ac:dyDescent="0.25">
      <c r="A23" s="7" t="s">
        <v>4855</v>
      </c>
      <c r="B23">
        <v>-1.1000000000000001</v>
      </c>
      <c r="C23">
        <v>0</v>
      </c>
    </row>
    <row r="24" spans="1:7" x14ac:dyDescent="0.25">
      <c r="A24" s="7" t="s">
        <v>4839</v>
      </c>
      <c r="B24">
        <v>-1.3</v>
      </c>
      <c r="C24">
        <v>3</v>
      </c>
    </row>
    <row r="25" spans="1:7" x14ac:dyDescent="0.25">
      <c r="A25" s="7" t="s">
        <v>4466</v>
      </c>
      <c r="B25">
        <v>-1.25</v>
      </c>
      <c r="C25">
        <v>2</v>
      </c>
    </row>
    <row r="26" spans="1:7" x14ac:dyDescent="0.25">
      <c r="A26" s="7" t="s">
        <v>4349</v>
      </c>
      <c r="B26">
        <v>-1.19</v>
      </c>
      <c r="C26">
        <v>2</v>
      </c>
    </row>
    <row r="27" spans="1:7" x14ac:dyDescent="0.25">
      <c r="A27" s="7" t="s">
        <v>4867</v>
      </c>
      <c r="B27">
        <v>-1.1399999999999999</v>
      </c>
      <c r="C27">
        <v>1</v>
      </c>
    </row>
    <row r="28" spans="1:7" x14ac:dyDescent="0.25">
      <c r="A28" s="7" t="s">
        <v>4843</v>
      </c>
      <c r="B28">
        <v>-1.24</v>
      </c>
      <c r="C28">
        <v>3</v>
      </c>
    </row>
    <row r="29" spans="1:7" x14ac:dyDescent="0.25">
      <c r="A29" s="7" t="s">
        <v>4874</v>
      </c>
      <c r="B29">
        <v>1</v>
      </c>
      <c r="C29">
        <v>0</v>
      </c>
    </row>
    <row r="30" spans="1:7" x14ac:dyDescent="0.25">
      <c r="A30" s="7" t="s">
        <v>4470</v>
      </c>
      <c r="B30">
        <v>-1.27</v>
      </c>
      <c r="C30">
        <v>2</v>
      </c>
    </row>
    <row r="31" spans="1:7" x14ac:dyDescent="0.25">
      <c r="A31" s="7" t="s">
        <v>4845</v>
      </c>
      <c r="B31">
        <v>1</v>
      </c>
      <c r="C31">
        <v>3</v>
      </c>
    </row>
  </sheetData>
  <autoFilter ref="C1:C3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0"/>
  <sheetViews>
    <sheetView topLeftCell="A502" workbookViewId="0">
      <selection activeCell="D519" sqref="D519"/>
    </sheetView>
  </sheetViews>
  <sheetFormatPr defaultColWidth="11" defaultRowHeight="15.75" x14ac:dyDescent="0.25"/>
  <cols>
    <col min="1" max="2" width="16.5" customWidth="1"/>
    <col min="3" max="3" width="14.125" customWidth="1"/>
    <col min="4" max="4" width="14.875" customWidth="1"/>
    <col min="5" max="5" width="52.375" customWidth="1"/>
    <col min="6" max="6" width="20.875" customWidth="1"/>
    <col min="7" max="7" width="8.625" customWidth="1"/>
  </cols>
  <sheetData>
    <row r="1" spans="1:12" x14ac:dyDescent="0.25">
      <c r="A1" s="62" t="s">
        <v>4237</v>
      </c>
      <c r="B1" s="62"/>
      <c r="C1" s="62"/>
      <c r="D1" s="62"/>
      <c r="E1" s="62"/>
      <c r="F1" s="62"/>
      <c r="G1" s="62"/>
    </row>
    <row r="3" spans="1:12" ht="31.5" x14ac:dyDescent="0.25">
      <c r="A3" s="1" t="s">
        <v>4211</v>
      </c>
      <c r="B3" s="1" t="s">
        <v>4221</v>
      </c>
      <c r="C3" s="1" t="s">
        <v>0</v>
      </c>
      <c r="D3" s="1" t="s">
        <v>4212</v>
      </c>
      <c r="E3" s="1" t="s">
        <v>1</v>
      </c>
      <c r="F3" s="1" t="s">
        <v>4222</v>
      </c>
      <c r="G3" s="1" t="s">
        <v>4223</v>
      </c>
    </row>
    <row r="4" spans="1:12" x14ac:dyDescent="0.25">
      <c r="A4">
        <v>3.6580772291099999</v>
      </c>
      <c r="B4">
        <v>2.3179474436500001E-2</v>
      </c>
      <c r="C4" t="s">
        <v>1082</v>
      </c>
      <c r="D4" t="s">
        <v>805</v>
      </c>
      <c r="E4" t="s">
        <v>806</v>
      </c>
      <c r="F4" t="s">
        <v>807</v>
      </c>
      <c r="G4">
        <v>107566</v>
      </c>
      <c r="K4" s="14" t="s">
        <v>4568</v>
      </c>
      <c r="L4">
        <v>1.79</v>
      </c>
    </row>
    <row r="5" spans="1:12" x14ac:dyDescent="0.25">
      <c r="A5">
        <v>3.54986364642</v>
      </c>
      <c r="B5">
        <v>1.9147368114700001E-2</v>
      </c>
      <c r="C5" t="s">
        <v>758</v>
      </c>
      <c r="D5" t="s">
        <v>759</v>
      </c>
      <c r="E5" t="s">
        <v>760</v>
      </c>
      <c r="F5" t="s">
        <v>761</v>
      </c>
      <c r="G5">
        <v>68891</v>
      </c>
      <c r="K5" s="14" t="s">
        <v>4569</v>
      </c>
      <c r="L5">
        <v>1.8</v>
      </c>
    </row>
    <row r="6" spans="1:12" x14ac:dyDescent="0.25">
      <c r="A6">
        <v>3.2768873921899999</v>
      </c>
      <c r="B6">
        <v>2.7967534355899999E-2</v>
      </c>
      <c r="C6" t="s">
        <v>1562</v>
      </c>
      <c r="D6" t="s">
        <v>1563</v>
      </c>
      <c r="E6" t="s">
        <v>1564</v>
      </c>
      <c r="F6" t="s">
        <v>1565</v>
      </c>
      <c r="G6">
        <v>17002</v>
      </c>
      <c r="K6" s="14" t="s">
        <v>4570</v>
      </c>
    </row>
    <row r="7" spans="1:12" x14ac:dyDescent="0.25">
      <c r="A7">
        <v>3.2145085978100001</v>
      </c>
      <c r="B7">
        <v>1.9868781746399999E-2</v>
      </c>
      <c r="C7" t="s">
        <v>804</v>
      </c>
      <c r="D7" t="s">
        <v>805</v>
      </c>
      <c r="E7" t="s">
        <v>806</v>
      </c>
      <c r="F7" t="s">
        <v>807</v>
      </c>
      <c r="G7">
        <v>107566</v>
      </c>
      <c r="K7" s="14" t="s">
        <v>4571</v>
      </c>
    </row>
    <row r="8" spans="1:12" x14ac:dyDescent="0.25">
      <c r="A8">
        <v>3.1781351464899998</v>
      </c>
      <c r="B8">
        <v>1.9258461609100001E-2</v>
      </c>
      <c r="C8" t="s">
        <v>776</v>
      </c>
      <c r="D8" t="s">
        <v>777</v>
      </c>
      <c r="E8" t="s">
        <v>778</v>
      </c>
      <c r="F8" t="s">
        <v>779</v>
      </c>
      <c r="G8">
        <v>50701</v>
      </c>
      <c r="K8" s="14" t="s">
        <v>4572</v>
      </c>
    </row>
    <row r="9" spans="1:12" x14ac:dyDescent="0.25">
      <c r="A9">
        <v>2.9673614763299998</v>
      </c>
      <c r="B9">
        <v>2.3531441645100001E-2</v>
      </c>
      <c r="C9" t="s">
        <v>1131</v>
      </c>
      <c r="D9" t="s">
        <v>1132</v>
      </c>
      <c r="E9" t="s">
        <v>1133</v>
      </c>
      <c r="F9" t="s">
        <v>1134</v>
      </c>
      <c r="G9">
        <v>26366</v>
      </c>
      <c r="K9" s="14" t="s">
        <v>4573</v>
      </c>
    </row>
    <row r="10" spans="1:12" x14ac:dyDescent="0.25">
      <c r="A10">
        <v>2.96615011442</v>
      </c>
      <c r="B10">
        <v>4.5941337070100001E-2</v>
      </c>
      <c r="C10" t="s">
        <v>3640</v>
      </c>
      <c r="D10" t="s">
        <v>1132</v>
      </c>
      <c r="E10" t="s">
        <v>1133</v>
      </c>
      <c r="F10" t="s">
        <v>1134</v>
      </c>
      <c r="G10">
        <v>26366</v>
      </c>
      <c r="K10" s="14" t="s">
        <v>4574</v>
      </c>
      <c r="L10">
        <v>1.26</v>
      </c>
    </row>
    <row r="11" spans="1:12" x14ac:dyDescent="0.25">
      <c r="A11">
        <v>2.8374630718599998</v>
      </c>
      <c r="B11">
        <v>2.1337054321500001E-2</v>
      </c>
      <c r="C11" t="s">
        <v>910</v>
      </c>
      <c r="D11" t="s">
        <v>911</v>
      </c>
      <c r="E11" t="s">
        <v>912</v>
      </c>
      <c r="F11" t="s">
        <v>913</v>
      </c>
      <c r="G11">
        <v>76905</v>
      </c>
      <c r="K11" s="14" t="s">
        <v>4575</v>
      </c>
    </row>
    <row r="12" spans="1:12" x14ac:dyDescent="0.25">
      <c r="A12">
        <v>2.83556626755</v>
      </c>
      <c r="B12">
        <v>4.9990586370999998E-2</v>
      </c>
      <c r="C12" t="s">
        <v>4198</v>
      </c>
      <c r="D12" t="s">
        <v>4199</v>
      </c>
      <c r="E12" t="s">
        <v>4200</v>
      </c>
      <c r="F12" t="s">
        <v>4201</v>
      </c>
      <c r="G12">
        <v>17395</v>
      </c>
      <c r="K12" s="14" t="s">
        <v>4574</v>
      </c>
      <c r="L12">
        <v>1.26</v>
      </c>
    </row>
    <row r="13" spans="1:12" x14ac:dyDescent="0.25">
      <c r="A13">
        <v>2.7361114581499999</v>
      </c>
      <c r="B13">
        <v>2.4101668126900001E-2</v>
      </c>
      <c r="C13" t="s">
        <v>1176</v>
      </c>
      <c r="D13" t="s">
        <v>942</v>
      </c>
      <c r="E13" t="s">
        <v>943</v>
      </c>
      <c r="F13" t="s">
        <v>944</v>
      </c>
      <c r="G13">
        <v>22239</v>
      </c>
      <c r="K13" s="14" t="s">
        <v>4575</v>
      </c>
    </row>
    <row r="14" spans="1:12" x14ac:dyDescent="0.25">
      <c r="A14">
        <v>2.7217491479799998</v>
      </c>
      <c r="B14">
        <v>2.9228439165200001E-2</v>
      </c>
      <c r="C14" t="s">
        <v>1686</v>
      </c>
      <c r="D14" t="s">
        <v>1687</v>
      </c>
      <c r="E14" t="s">
        <v>1688</v>
      </c>
      <c r="F14" t="s">
        <v>1689</v>
      </c>
      <c r="G14">
        <v>19126</v>
      </c>
      <c r="K14" s="14" t="s">
        <v>4576</v>
      </c>
    </row>
    <row r="15" spans="1:12" x14ac:dyDescent="0.25">
      <c r="A15">
        <v>2.5167416251499999</v>
      </c>
      <c r="B15">
        <v>2.91592609649E-2</v>
      </c>
      <c r="C15" t="s">
        <v>1682</v>
      </c>
      <c r="D15" t="s">
        <v>1683</v>
      </c>
      <c r="E15" t="s">
        <v>1684</v>
      </c>
      <c r="F15" t="s">
        <v>1685</v>
      </c>
      <c r="G15">
        <v>19074</v>
      </c>
      <c r="K15" s="14" t="s">
        <v>4577</v>
      </c>
    </row>
    <row r="16" spans="1:12" x14ac:dyDescent="0.25">
      <c r="A16">
        <v>2.4828735381999998</v>
      </c>
      <c r="B16">
        <v>4.5597172905400003E-2</v>
      </c>
      <c r="C16" t="s">
        <v>3583</v>
      </c>
      <c r="D16" t="s">
        <v>3584</v>
      </c>
      <c r="E16" t="s">
        <v>3585</v>
      </c>
      <c r="F16" t="s">
        <v>3586</v>
      </c>
      <c r="G16">
        <v>66107</v>
      </c>
      <c r="K16" s="14" t="s">
        <v>4575</v>
      </c>
    </row>
    <row r="17" spans="1:12" x14ac:dyDescent="0.25">
      <c r="A17">
        <v>2.45025525906</v>
      </c>
      <c r="B17">
        <v>4.7433851319900001E-2</v>
      </c>
      <c r="C17" t="s">
        <v>3843</v>
      </c>
      <c r="D17" t="s">
        <v>3844</v>
      </c>
      <c r="E17" t="s">
        <v>3845</v>
      </c>
      <c r="F17" t="s">
        <v>3846</v>
      </c>
      <c r="G17" t="s">
        <v>3847</v>
      </c>
      <c r="K17" s="14" t="s">
        <v>4578</v>
      </c>
    </row>
    <row r="18" spans="1:12" x14ac:dyDescent="0.25">
      <c r="A18">
        <v>2.4340967524199999</v>
      </c>
      <c r="B18">
        <v>2.1696914188900001E-2</v>
      </c>
      <c r="C18" t="s">
        <v>937</v>
      </c>
      <c r="D18" t="s">
        <v>938</v>
      </c>
      <c r="E18" t="s">
        <v>939</v>
      </c>
      <c r="F18" t="s">
        <v>940</v>
      </c>
      <c r="G18">
        <v>13861</v>
      </c>
      <c r="K18" s="14" t="s">
        <v>4579</v>
      </c>
    </row>
    <row r="19" spans="1:12" x14ac:dyDescent="0.25">
      <c r="A19">
        <v>2.3988564672399999</v>
      </c>
      <c r="B19">
        <v>3.7677859980900001E-2</v>
      </c>
      <c r="C19" t="s">
        <v>2619</v>
      </c>
      <c r="D19" t="s">
        <v>2620</v>
      </c>
      <c r="E19" t="s">
        <v>2621</v>
      </c>
      <c r="F19" t="s">
        <v>2622</v>
      </c>
      <c r="G19">
        <v>218865</v>
      </c>
      <c r="K19" s="14" t="s">
        <v>4826</v>
      </c>
    </row>
    <row r="20" spans="1:12" x14ac:dyDescent="0.25">
      <c r="A20">
        <v>2.3419280393099999</v>
      </c>
      <c r="B20">
        <v>3.1866063741300001E-2</v>
      </c>
      <c r="C20" t="s">
        <v>1911</v>
      </c>
      <c r="D20" t="s">
        <v>1912</v>
      </c>
      <c r="E20" t="s">
        <v>1913</v>
      </c>
      <c r="F20" t="s">
        <v>1914</v>
      </c>
      <c r="G20" t="s">
        <v>1915</v>
      </c>
      <c r="K20" s="14" t="s">
        <v>4581</v>
      </c>
    </row>
    <row r="21" spans="1:12" x14ac:dyDescent="0.25">
      <c r="A21">
        <v>2.3288857386799999</v>
      </c>
      <c r="B21">
        <v>2.51474039272E-2</v>
      </c>
      <c r="C21" t="s">
        <v>1304</v>
      </c>
      <c r="D21" t="s">
        <v>1305</v>
      </c>
      <c r="E21" t="s">
        <v>1306</v>
      </c>
      <c r="F21" t="s">
        <v>1307</v>
      </c>
      <c r="G21">
        <v>52024</v>
      </c>
      <c r="K21" s="14" t="s">
        <v>4580</v>
      </c>
    </row>
    <row r="22" spans="1:12" x14ac:dyDescent="0.25">
      <c r="A22">
        <v>2.32535564856</v>
      </c>
      <c r="B22">
        <v>4.5203906165600001E-2</v>
      </c>
      <c r="C22" t="s">
        <v>3517</v>
      </c>
      <c r="D22" t="s">
        <v>1679</v>
      </c>
      <c r="E22" t="s">
        <v>1680</v>
      </c>
      <c r="F22" t="s">
        <v>1681</v>
      </c>
      <c r="G22">
        <v>53945</v>
      </c>
      <c r="K22" s="14" t="s">
        <v>4615</v>
      </c>
    </row>
    <row r="23" spans="1:12" x14ac:dyDescent="0.25">
      <c r="A23">
        <v>2.3100867425199998</v>
      </c>
      <c r="B23">
        <v>4.0069822041300003E-2</v>
      </c>
      <c r="C23" t="s">
        <v>2944</v>
      </c>
      <c r="D23" t="s">
        <v>2945</v>
      </c>
      <c r="E23" t="s">
        <v>2946</v>
      </c>
      <c r="F23" t="s">
        <v>2947</v>
      </c>
      <c r="G23">
        <v>18602</v>
      </c>
      <c r="K23" s="14" t="s">
        <v>4582</v>
      </c>
    </row>
    <row r="24" spans="1:12" x14ac:dyDescent="0.25">
      <c r="A24">
        <v>2.2351282052500001</v>
      </c>
      <c r="B24">
        <v>1.1482359711500001E-2</v>
      </c>
      <c r="C24" t="s">
        <v>273</v>
      </c>
      <c r="D24" t="s">
        <v>274</v>
      </c>
      <c r="E24" t="s">
        <v>275</v>
      </c>
      <c r="F24" t="s">
        <v>276</v>
      </c>
      <c r="G24">
        <v>74318</v>
      </c>
      <c r="K24" s="14" t="s">
        <v>4583</v>
      </c>
    </row>
    <row r="25" spans="1:12" x14ac:dyDescent="0.25">
      <c r="A25">
        <v>2.2326436679000001</v>
      </c>
      <c r="B25">
        <v>2.71008211414E-2</v>
      </c>
      <c r="C25" t="s">
        <v>1487</v>
      </c>
      <c r="D25" t="s">
        <v>1488</v>
      </c>
      <c r="E25" t="s">
        <v>1489</v>
      </c>
      <c r="F25" t="s">
        <v>1490</v>
      </c>
      <c r="G25">
        <v>26874</v>
      </c>
      <c r="K25" s="14" t="s">
        <v>4584</v>
      </c>
    </row>
    <row r="26" spans="1:12" x14ac:dyDescent="0.25">
      <c r="A26">
        <v>2.2319577742400001</v>
      </c>
      <c r="B26">
        <v>2.0548467167200001E-2</v>
      </c>
      <c r="C26" t="s">
        <v>831</v>
      </c>
      <c r="D26" t="s">
        <v>832</v>
      </c>
      <c r="E26" t="s">
        <v>833</v>
      </c>
      <c r="F26" t="s">
        <v>834</v>
      </c>
      <c r="G26">
        <v>21946</v>
      </c>
      <c r="K26" s="14" t="s">
        <v>4585</v>
      </c>
    </row>
    <row r="27" spans="1:12" x14ac:dyDescent="0.25">
      <c r="A27">
        <v>2.2285773034399998</v>
      </c>
      <c r="B27">
        <v>2.5187298711700001E-2</v>
      </c>
      <c r="C27" t="s">
        <v>1312</v>
      </c>
      <c r="D27" t="s">
        <v>1313</v>
      </c>
      <c r="E27" t="s">
        <v>1314</v>
      </c>
      <c r="F27" t="s">
        <v>1315</v>
      </c>
      <c r="G27">
        <v>76566</v>
      </c>
      <c r="K27" s="14" t="s">
        <v>4586</v>
      </c>
    </row>
    <row r="28" spans="1:12" x14ac:dyDescent="0.25">
      <c r="A28">
        <v>2.2237583223600002</v>
      </c>
      <c r="B28">
        <v>3.2473158200799997E-2</v>
      </c>
      <c r="C28" t="s">
        <v>2005</v>
      </c>
      <c r="D28" t="s">
        <v>2006</v>
      </c>
      <c r="E28" t="s">
        <v>2007</v>
      </c>
      <c r="F28" t="s">
        <v>2008</v>
      </c>
      <c r="G28" t="s">
        <v>2009</v>
      </c>
      <c r="K28" s="14" t="s">
        <v>4587</v>
      </c>
    </row>
    <row r="29" spans="1:12" x14ac:dyDescent="0.25">
      <c r="A29">
        <v>2.22062214902</v>
      </c>
      <c r="B29">
        <v>2.14948983259E-2</v>
      </c>
      <c r="C29" t="s">
        <v>921</v>
      </c>
      <c r="D29" t="s">
        <v>922</v>
      </c>
      <c r="E29" t="s">
        <v>923</v>
      </c>
      <c r="F29" t="s">
        <v>924</v>
      </c>
      <c r="G29">
        <v>26415</v>
      </c>
      <c r="K29" s="14" t="s">
        <v>4588</v>
      </c>
    </row>
    <row r="30" spans="1:12" x14ac:dyDescent="0.25">
      <c r="A30">
        <v>2.21602701588</v>
      </c>
      <c r="B30">
        <v>1.64549568638E-2</v>
      </c>
      <c r="C30" t="s">
        <v>563</v>
      </c>
      <c r="D30" t="s">
        <v>564</v>
      </c>
      <c r="E30" t="s">
        <v>565</v>
      </c>
      <c r="F30" t="s">
        <v>566</v>
      </c>
      <c r="G30">
        <v>12169</v>
      </c>
      <c r="K30" s="14" t="s">
        <v>4589</v>
      </c>
    </row>
    <row r="31" spans="1:12" x14ac:dyDescent="0.25">
      <c r="A31">
        <v>2.2132642434899998</v>
      </c>
      <c r="B31">
        <v>2.90952830292E-2</v>
      </c>
      <c r="C31" t="s">
        <v>1678</v>
      </c>
      <c r="D31" t="s">
        <v>1679</v>
      </c>
      <c r="E31" t="s">
        <v>1680</v>
      </c>
      <c r="F31" t="s">
        <v>1681</v>
      </c>
      <c r="G31">
        <v>53945</v>
      </c>
      <c r="K31" s="14" t="s">
        <v>4590</v>
      </c>
      <c r="L31">
        <v>-1.39</v>
      </c>
    </row>
    <row r="32" spans="1:12" x14ac:dyDescent="0.25">
      <c r="A32">
        <v>2.2115984061499998</v>
      </c>
      <c r="B32">
        <v>2.60682349006E-2</v>
      </c>
      <c r="C32" t="s">
        <v>1397</v>
      </c>
      <c r="D32" t="s">
        <v>1398</v>
      </c>
      <c r="E32" t="s">
        <v>1399</v>
      </c>
      <c r="F32" t="s">
        <v>803</v>
      </c>
      <c r="G32" t="s">
        <v>1400</v>
      </c>
      <c r="K32" s="14" t="s">
        <v>4591</v>
      </c>
      <c r="L32">
        <v>1.21</v>
      </c>
    </row>
    <row r="33" spans="1:11" x14ac:dyDescent="0.25">
      <c r="A33">
        <v>2.20066468493</v>
      </c>
      <c r="B33">
        <v>9.7799509667300007E-3</v>
      </c>
      <c r="C33" t="s">
        <v>188</v>
      </c>
      <c r="D33" t="s">
        <v>189</v>
      </c>
      <c r="E33" t="s">
        <v>190</v>
      </c>
      <c r="F33" t="s">
        <v>191</v>
      </c>
      <c r="G33">
        <v>170813</v>
      </c>
      <c r="K33" s="14" t="s">
        <v>4592</v>
      </c>
    </row>
    <row r="34" spans="1:11" x14ac:dyDescent="0.25">
      <c r="A34">
        <v>2.1945644748599999</v>
      </c>
      <c r="B34">
        <v>1.9820154574799999E-2</v>
      </c>
      <c r="C34" t="s">
        <v>800</v>
      </c>
      <c r="D34" t="s">
        <v>801</v>
      </c>
      <c r="E34" t="s">
        <v>802</v>
      </c>
      <c r="F34" t="s">
        <v>803</v>
      </c>
      <c r="G34">
        <v>26365</v>
      </c>
      <c r="K34" s="14" t="s">
        <v>4593</v>
      </c>
    </row>
    <row r="35" spans="1:11" x14ac:dyDescent="0.25">
      <c r="A35">
        <v>2.1445608999400001</v>
      </c>
      <c r="B35">
        <v>1.50874027574E-2</v>
      </c>
      <c r="C35" t="s">
        <v>487</v>
      </c>
      <c r="D35" t="s">
        <v>488</v>
      </c>
      <c r="E35" t="s">
        <v>489</v>
      </c>
      <c r="F35" t="s">
        <v>490</v>
      </c>
      <c r="G35" t="s">
        <v>491</v>
      </c>
      <c r="K35" s="14" t="s">
        <v>4594</v>
      </c>
    </row>
    <row r="36" spans="1:11" x14ac:dyDescent="0.25">
      <c r="A36">
        <v>2.1348498169100001</v>
      </c>
      <c r="B36">
        <v>3.67997389774E-2</v>
      </c>
      <c r="C36" t="s">
        <v>2482</v>
      </c>
      <c r="D36" t="s">
        <v>2483</v>
      </c>
      <c r="E36" t="s">
        <v>2484</v>
      </c>
      <c r="F36" t="s">
        <v>2485</v>
      </c>
      <c r="G36">
        <v>207728</v>
      </c>
      <c r="K36" s="14" t="s">
        <v>4595</v>
      </c>
    </row>
    <row r="37" spans="1:11" x14ac:dyDescent="0.25">
      <c r="A37">
        <v>2.13168942678</v>
      </c>
      <c r="B37">
        <v>2.7787019686199999E-2</v>
      </c>
      <c r="C37" t="s">
        <v>1554</v>
      </c>
      <c r="D37" t="s">
        <v>1555</v>
      </c>
      <c r="E37" t="s">
        <v>1556</v>
      </c>
      <c r="F37" t="s">
        <v>1557</v>
      </c>
      <c r="G37">
        <v>80719</v>
      </c>
      <c r="K37" s="14" t="s">
        <v>4596</v>
      </c>
    </row>
    <row r="38" spans="1:11" x14ac:dyDescent="0.25">
      <c r="A38">
        <v>2.1270030394999999</v>
      </c>
      <c r="B38">
        <v>3.39294364046E-2</v>
      </c>
      <c r="C38" t="s">
        <v>2177</v>
      </c>
      <c r="D38" t="s">
        <v>1279</v>
      </c>
      <c r="E38" t="s">
        <v>1280</v>
      </c>
      <c r="F38" t="s">
        <v>1281</v>
      </c>
      <c r="G38" t="s">
        <v>1282</v>
      </c>
      <c r="K38" s="14" t="s">
        <v>4597</v>
      </c>
    </row>
    <row r="39" spans="1:11" x14ac:dyDescent="0.25">
      <c r="A39">
        <v>2.1254514641000002</v>
      </c>
      <c r="B39">
        <v>4.1622963089000001E-2</v>
      </c>
      <c r="C39" t="s">
        <v>3128</v>
      </c>
      <c r="D39" t="s">
        <v>3129</v>
      </c>
      <c r="E39" t="s">
        <v>3130</v>
      </c>
      <c r="F39" t="s">
        <v>3131</v>
      </c>
      <c r="G39">
        <v>16409</v>
      </c>
      <c r="K39" s="14" t="s">
        <v>4598</v>
      </c>
    </row>
    <row r="40" spans="1:11" x14ac:dyDescent="0.25">
      <c r="A40">
        <v>2.11867414531</v>
      </c>
      <c r="B40">
        <v>3.2250135107199998E-2</v>
      </c>
      <c r="C40" t="s">
        <v>1963</v>
      </c>
      <c r="D40" t="s">
        <v>1406</v>
      </c>
      <c r="E40" t="s">
        <v>1407</v>
      </c>
      <c r="F40" t="s">
        <v>1964</v>
      </c>
      <c r="G40">
        <v>83557</v>
      </c>
      <c r="K40" s="14" t="s">
        <v>4599</v>
      </c>
    </row>
    <row r="41" spans="1:11" x14ac:dyDescent="0.25">
      <c r="A41">
        <v>2.10695609354</v>
      </c>
      <c r="B41">
        <v>4.2074113815699997E-2</v>
      </c>
      <c r="C41" t="s">
        <v>3181</v>
      </c>
      <c r="D41" t="s">
        <v>3182</v>
      </c>
      <c r="E41" t="s">
        <v>3183</v>
      </c>
      <c r="F41" t="s">
        <v>3184</v>
      </c>
      <c r="G41">
        <v>74145</v>
      </c>
      <c r="K41" s="14" t="s">
        <v>4600</v>
      </c>
    </row>
    <row r="42" spans="1:11" x14ac:dyDescent="0.25">
      <c r="A42">
        <v>2.1012146332400001</v>
      </c>
      <c r="B42">
        <v>9.5252798741100007E-3</v>
      </c>
      <c r="C42" t="s">
        <v>177</v>
      </c>
      <c r="D42" t="s">
        <v>178</v>
      </c>
      <c r="E42" t="s">
        <v>179</v>
      </c>
      <c r="F42" t="s">
        <v>180</v>
      </c>
      <c r="G42">
        <v>14581</v>
      </c>
      <c r="K42" s="14" t="s">
        <v>4601</v>
      </c>
    </row>
    <row r="43" spans="1:11" x14ac:dyDescent="0.25">
      <c r="A43">
        <v>2.0891240443200001</v>
      </c>
      <c r="B43">
        <v>4.6539647473899999E-2</v>
      </c>
      <c r="C43" t="s">
        <v>3700</v>
      </c>
      <c r="D43" t="s">
        <v>3701</v>
      </c>
      <c r="E43" t="s">
        <v>3702</v>
      </c>
      <c r="F43" t="s">
        <v>3703</v>
      </c>
      <c r="G43">
        <v>17394</v>
      </c>
      <c r="K43" s="14" t="s">
        <v>4602</v>
      </c>
    </row>
    <row r="44" spans="1:11" x14ac:dyDescent="0.25">
      <c r="A44">
        <v>2.0731826184400002</v>
      </c>
      <c r="B44">
        <v>2.4096207156700002E-2</v>
      </c>
      <c r="C44" t="s">
        <v>1172</v>
      </c>
      <c r="D44" t="s">
        <v>1173</v>
      </c>
      <c r="E44" t="s">
        <v>1174</v>
      </c>
      <c r="F44" t="s">
        <v>1175</v>
      </c>
      <c r="G44">
        <v>12500</v>
      </c>
      <c r="K44" s="14" t="s">
        <v>4603</v>
      </c>
    </row>
    <row r="45" spans="1:11" x14ac:dyDescent="0.25">
      <c r="A45">
        <v>2.0444084140599998</v>
      </c>
      <c r="B45">
        <v>4.2998989097199999E-2</v>
      </c>
      <c r="C45" t="s">
        <v>3273</v>
      </c>
      <c r="D45" t="s">
        <v>966</v>
      </c>
      <c r="E45" t="s">
        <v>967</v>
      </c>
      <c r="F45" t="s">
        <v>968</v>
      </c>
      <c r="G45">
        <v>74039</v>
      </c>
      <c r="K45" s="14" t="s">
        <v>4604</v>
      </c>
    </row>
    <row r="46" spans="1:11" x14ac:dyDescent="0.25">
      <c r="A46">
        <v>2.00079678106</v>
      </c>
      <c r="B46">
        <v>7.1918404775800004E-3</v>
      </c>
      <c r="C46" t="s">
        <v>130</v>
      </c>
      <c r="D46" t="s">
        <v>131</v>
      </c>
      <c r="E46" t="s">
        <v>132</v>
      </c>
      <c r="F46" t="s">
        <v>133</v>
      </c>
      <c r="G46">
        <v>58218</v>
      </c>
      <c r="K46" s="14" t="s">
        <v>4605</v>
      </c>
    </row>
    <row r="47" spans="1:11" x14ac:dyDescent="0.25">
      <c r="A47">
        <v>1.9938524523800001</v>
      </c>
      <c r="B47">
        <v>1.81830547766E-2</v>
      </c>
      <c r="C47" t="s">
        <v>690</v>
      </c>
      <c r="D47" t="s">
        <v>691</v>
      </c>
      <c r="E47" t="s">
        <v>692</v>
      </c>
      <c r="F47" t="s">
        <v>693</v>
      </c>
      <c r="G47">
        <v>19152</v>
      </c>
      <c r="K47" s="14" t="s">
        <v>4606</v>
      </c>
    </row>
    <row r="48" spans="1:11" x14ac:dyDescent="0.25">
      <c r="A48">
        <v>1.9897831123800001</v>
      </c>
      <c r="B48">
        <v>4.6637946182999997E-2</v>
      </c>
      <c r="C48" t="s">
        <v>3708</v>
      </c>
      <c r="D48" t="s">
        <v>1279</v>
      </c>
      <c r="E48" t="s">
        <v>1280</v>
      </c>
      <c r="F48" t="s">
        <v>1281</v>
      </c>
      <c r="G48" t="s">
        <v>1282</v>
      </c>
      <c r="K48" s="14" t="s">
        <v>4607</v>
      </c>
    </row>
    <row r="49" spans="1:12" x14ac:dyDescent="0.25">
      <c r="A49">
        <v>1.9818323226500001</v>
      </c>
      <c r="B49">
        <v>3.3034595400799997E-2</v>
      </c>
      <c r="C49" t="s">
        <v>2059</v>
      </c>
      <c r="D49" t="s">
        <v>801</v>
      </c>
      <c r="E49" t="s">
        <v>802</v>
      </c>
      <c r="F49" t="s">
        <v>803</v>
      </c>
      <c r="G49">
        <v>26365</v>
      </c>
      <c r="K49" s="14" t="s">
        <v>4608</v>
      </c>
    </row>
    <row r="50" spans="1:12" x14ac:dyDescent="0.25">
      <c r="A50">
        <v>1.9796921064099999</v>
      </c>
      <c r="B50">
        <v>1.3222674254599999E-2</v>
      </c>
      <c r="C50" t="s">
        <v>391</v>
      </c>
      <c r="D50" t="s">
        <v>392</v>
      </c>
      <c r="E50" t="s">
        <v>393</v>
      </c>
      <c r="F50" t="s">
        <v>394</v>
      </c>
      <c r="G50">
        <v>60363</v>
      </c>
      <c r="K50" s="14" t="s">
        <v>4609</v>
      </c>
    </row>
    <row r="51" spans="1:12" x14ac:dyDescent="0.25">
      <c r="A51">
        <v>1.9725044600499999</v>
      </c>
      <c r="B51">
        <v>2.4654358695299999E-2</v>
      </c>
      <c r="C51" t="s">
        <v>1250</v>
      </c>
      <c r="D51" t="s">
        <v>1251</v>
      </c>
      <c r="E51" t="s">
        <v>1252</v>
      </c>
      <c r="F51" t="s">
        <v>1253</v>
      </c>
      <c r="G51">
        <v>20660</v>
      </c>
      <c r="K51" s="14" t="s">
        <v>4610</v>
      </c>
      <c r="L51">
        <v>1.27</v>
      </c>
    </row>
    <row r="52" spans="1:12" x14ac:dyDescent="0.25">
      <c r="A52">
        <v>1.9713801795999999</v>
      </c>
      <c r="B52">
        <v>1.47715270578E-2</v>
      </c>
      <c r="C52" t="s">
        <v>464</v>
      </c>
      <c r="D52" t="s">
        <v>465</v>
      </c>
      <c r="E52" t="s">
        <v>466</v>
      </c>
      <c r="F52" t="s">
        <v>467</v>
      </c>
      <c r="G52">
        <v>13035</v>
      </c>
      <c r="K52" s="14" t="s">
        <v>4611</v>
      </c>
    </row>
    <row r="53" spans="1:12" x14ac:dyDescent="0.25">
      <c r="A53">
        <v>1.97131927882</v>
      </c>
      <c r="B53">
        <v>1.81579465832E-2</v>
      </c>
      <c r="C53" t="s">
        <v>683</v>
      </c>
      <c r="D53" t="s">
        <v>684</v>
      </c>
      <c r="E53" t="s">
        <v>685</v>
      </c>
      <c r="F53" t="s">
        <v>686</v>
      </c>
      <c r="G53">
        <v>140483</v>
      </c>
      <c r="K53" s="14" t="s">
        <v>4612</v>
      </c>
    </row>
    <row r="54" spans="1:12" x14ac:dyDescent="0.25">
      <c r="A54">
        <v>1.9584720815500001</v>
      </c>
      <c r="B54">
        <v>3.9515889975099999E-2</v>
      </c>
      <c r="C54" t="s">
        <v>2874</v>
      </c>
      <c r="D54" t="s">
        <v>2875</v>
      </c>
      <c r="E54" t="s">
        <v>2876</v>
      </c>
      <c r="F54" t="s">
        <v>2877</v>
      </c>
      <c r="G54">
        <v>12266</v>
      </c>
      <c r="K54" s="14" t="s">
        <v>4613</v>
      </c>
    </row>
    <row r="55" spans="1:12" x14ac:dyDescent="0.25">
      <c r="A55">
        <v>1.9562550890099999</v>
      </c>
      <c r="B55">
        <v>3.9723549011400003E-2</v>
      </c>
      <c r="C55" t="s">
        <v>2909</v>
      </c>
      <c r="D55" t="s">
        <v>2910</v>
      </c>
      <c r="E55" t="s">
        <v>2911</v>
      </c>
      <c r="F55" t="s">
        <v>2912</v>
      </c>
      <c r="G55">
        <v>21426</v>
      </c>
    </row>
    <row r="56" spans="1:12" x14ac:dyDescent="0.25">
      <c r="A56">
        <v>1.9364045213800001</v>
      </c>
      <c r="B56">
        <v>1.7313224328100001E-2</v>
      </c>
      <c r="C56" t="s">
        <v>638</v>
      </c>
      <c r="D56" t="s">
        <v>639</v>
      </c>
      <c r="E56" t="s">
        <v>640</v>
      </c>
      <c r="F56" t="s">
        <v>641</v>
      </c>
      <c r="G56">
        <v>56318</v>
      </c>
    </row>
    <row r="57" spans="1:12" x14ac:dyDescent="0.25">
      <c r="A57">
        <v>1.91660603187</v>
      </c>
      <c r="B57">
        <v>4.7875806349699998E-2</v>
      </c>
      <c r="C57" t="s">
        <v>3903</v>
      </c>
      <c r="D57" t="s">
        <v>3904</v>
      </c>
      <c r="E57" t="s">
        <v>3905</v>
      </c>
      <c r="F57" t="s">
        <v>3906</v>
      </c>
      <c r="G57">
        <v>213742</v>
      </c>
    </row>
    <row r="58" spans="1:12" x14ac:dyDescent="0.25">
      <c r="A58">
        <v>1.8953663622100001</v>
      </c>
      <c r="B58">
        <v>2.3132828600800001E-2</v>
      </c>
      <c r="C58" t="s">
        <v>1078</v>
      </c>
      <c r="D58" t="s">
        <v>1079</v>
      </c>
      <c r="E58" t="s">
        <v>1080</v>
      </c>
      <c r="F58" t="s">
        <v>1081</v>
      </c>
      <c r="G58">
        <v>53322</v>
      </c>
    </row>
    <row r="59" spans="1:12" x14ac:dyDescent="0.25">
      <c r="A59">
        <v>1.8879306792299999</v>
      </c>
      <c r="B59">
        <v>4.2295285409899998E-2</v>
      </c>
      <c r="C59" t="s">
        <v>3223</v>
      </c>
      <c r="D59" t="s">
        <v>3224</v>
      </c>
      <c r="E59" t="s">
        <v>3225</v>
      </c>
      <c r="F59" t="s">
        <v>3226</v>
      </c>
      <c r="G59">
        <v>630729</v>
      </c>
    </row>
    <row r="60" spans="1:12" x14ac:dyDescent="0.25">
      <c r="A60">
        <v>1.88582003137</v>
      </c>
      <c r="B60">
        <v>1.7551609912900001E-2</v>
      </c>
      <c r="C60" t="s">
        <v>658</v>
      </c>
      <c r="D60" t="s">
        <v>659</v>
      </c>
      <c r="E60" t="s">
        <v>660</v>
      </c>
      <c r="F60" t="s">
        <v>661</v>
      </c>
      <c r="G60">
        <v>15483</v>
      </c>
    </row>
    <row r="61" spans="1:12" x14ac:dyDescent="0.25">
      <c r="A61">
        <v>1.8831255095099999</v>
      </c>
      <c r="B61">
        <v>3.7998994768300001E-2</v>
      </c>
      <c r="C61" t="s">
        <v>2685</v>
      </c>
      <c r="D61" t="s">
        <v>2686</v>
      </c>
      <c r="E61" t="s">
        <v>2687</v>
      </c>
      <c r="F61" t="s">
        <v>2688</v>
      </c>
      <c r="G61">
        <v>16415</v>
      </c>
    </row>
    <row r="62" spans="1:12" x14ac:dyDescent="0.25">
      <c r="A62">
        <v>1.8830729882599999</v>
      </c>
      <c r="B62">
        <v>2.05433382455E-2</v>
      </c>
      <c r="C62" t="s">
        <v>829</v>
      </c>
      <c r="D62" t="s">
        <v>801</v>
      </c>
      <c r="E62" t="s">
        <v>802</v>
      </c>
      <c r="F62" t="s">
        <v>830</v>
      </c>
      <c r="G62">
        <v>26365</v>
      </c>
    </row>
    <row r="63" spans="1:12" x14ac:dyDescent="0.25">
      <c r="A63">
        <v>1.87897582315</v>
      </c>
      <c r="B63">
        <v>1.3103751998100001E-2</v>
      </c>
      <c r="C63" t="s">
        <v>379</v>
      </c>
      <c r="D63" t="s">
        <v>380</v>
      </c>
      <c r="E63" t="s">
        <v>381</v>
      </c>
      <c r="F63" t="s">
        <v>382</v>
      </c>
      <c r="G63">
        <v>14733</v>
      </c>
    </row>
    <row r="64" spans="1:12" x14ac:dyDescent="0.25">
      <c r="A64">
        <v>1.87695048491</v>
      </c>
      <c r="B64">
        <v>3.8361398251699999E-2</v>
      </c>
      <c r="C64" t="s">
        <v>2726</v>
      </c>
      <c r="D64" t="s">
        <v>2044</v>
      </c>
      <c r="E64" t="s">
        <v>2045</v>
      </c>
      <c r="F64" t="s">
        <v>2046</v>
      </c>
      <c r="G64">
        <v>69581</v>
      </c>
    </row>
    <row r="65" spans="1:7" x14ac:dyDescent="0.25">
      <c r="A65">
        <v>1.87522731696</v>
      </c>
      <c r="B65">
        <v>8.2977577469100002E-3</v>
      </c>
      <c r="C65" t="s">
        <v>149</v>
      </c>
      <c r="D65" t="s">
        <v>6</v>
      </c>
      <c r="E65" t="s">
        <v>7</v>
      </c>
      <c r="F65" t="s">
        <v>8</v>
      </c>
      <c r="G65">
        <v>11576</v>
      </c>
    </row>
    <row r="66" spans="1:7" x14ac:dyDescent="0.25">
      <c r="A66">
        <v>1.8747275374400001</v>
      </c>
      <c r="B66">
        <v>2.4841780434999999E-2</v>
      </c>
      <c r="C66" t="s">
        <v>1278</v>
      </c>
      <c r="D66" t="s">
        <v>1279</v>
      </c>
      <c r="E66" t="s">
        <v>1280</v>
      </c>
      <c r="F66" t="s">
        <v>1281</v>
      </c>
      <c r="G66" t="s">
        <v>1282</v>
      </c>
    </row>
    <row r="67" spans="1:7" x14ac:dyDescent="0.25">
      <c r="A67">
        <v>1.8703183566499999</v>
      </c>
      <c r="B67">
        <v>1.0713757329800001E-2</v>
      </c>
      <c r="C67" t="s">
        <v>233</v>
      </c>
      <c r="D67" t="s">
        <v>234</v>
      </c>
      <c r="E67" t="s">
        <v>235</v>
      </c>
      <c r="F67" t="s">
        <v>236</v>
      </c>
      <c r="G67">
        <v>11745</v>
      </c>
    </row>
    <row r="68" spans="1:7" x14ac:dyDescent="0.25">
      <c r="A68">
        <v>1.8683740847300001</v>
      </c>
      <c r="B68">
        <v>1.08950661171E-2</v>
      </c>
      <c r="C68" t="s">
        <v>249</v>
      </c>
      <c r="D68" t="s">
        <v>250</v>
      </c>
      <c r="E68" t="s">
        <v>251</v>
      </c>
      <c r="F68" t="s">
        <v>252</v>
      </c>
      <c r="G68">
        <v>66404</v>
      </c>
    </row>
    <row r="69" spans="1:7" x14ac:dyDescent="0.25">
      <c r="A69">
        <v>1.8384395685599999</v>
      </c>
      <c r="B69">
        <v>1.27921926823E-2</v>
      </c>
      <c r="C69" t="s">
        <v>345</v>
      </c>
      <c r="D69" t="s">
        <v>346</v>
      </c>
      <c r="E69" t="s">
        <v>347</v>
      </c>
      <c r="F69" t="s">
        <v>348</v>
      </c>
      <c r="G69" t="s">
        <v>349</v>
      </c>
    </row>
    <row r="70" spans="1:7" x14ac:dyDescent="0.25">
      <c r="A70">
        <v>1.83240140014</v>
      </c>
      <c r="B70">
        <v>3.2808258661599997E-2</v>
      </c>
      <c r="C70" t="s">
        <v>2043</v>
      </c>
      <c r="D70" t="s">
        <v>2044</v>
      </c>
      <c r="E70" t="s">
        <v>2045</v>
      </c>
      <c r="F70" t="s">
        <v>2046</v>
      </c>
      <c r="G70">
        <v>69581</v>
      </c>
    </row>
    <row r="71" spans="1:7" x14ac:dyDescent="0.25">
      <c r="A71">
        <v>1.8229963282199999</v>
      </c>
      <c r="B71">
        <v>2.5858620967999998E-2</v>
      </c>
      <c r="C71" t="s">
        <v>1381</v>
      </c>
      <c r="D71" t="s">
        <v>1382</v>
      </c>
      <c r="E71" t="s">
        <v>1383</v>
      </c>
      <c r="F71" t="s">
        <v>1384</v>
      </c>
      <c r="G71">
        <v>11655</v>
      </c>
    </row>
    <row r="72" spans="1:7" x14ac:dyDescent="0.25">
      <c r="A72">
        <v>1.8157045898099999</v>
      </c>
      <c r="B72">
        <v>1.15090056453E-2</v>
      </c>
      <c r="C72" t="s">
        <v>277</v>
      </c>
      <c r="D72" t="s">
        <v>278</v>
      </c>
      <c r="E72" t="s">
        <v>279</v>
      </c>
      <c r="F72" t="s">
        <v>280</v>
      </c>
      <c r="G72">
        <v>54373</v>
      </c>
    </row>
    <row r="73" spans="1:7" x14ac:dyDescent="0.25">
      <c r="A73">
        <v>1.8091717595100001</v>
      </c>
      <c r="B73">
        <v>1.02152940713E-2</v>
      </c>
      <c r="C73" t="s">
        <v>209</v>
      </c>
      <c r="D73" t="s">
        <v>210</v>
      </c>
      <c r="E73" t="s">
        <v>211</v>
      </c>
      <c r="F73" t="s">
        <v>212</v>
      </c>
      <c r="G73">
        <v>11409</v>
      </c>
    </row>
    <row r="74" spans="1:7" x14ac:dyDescent="0.25">
      <c r="A74">
        <v>1.80845326133</v>
      </c>
      <c r="B74">
        <v>1.6635198336199999E-2</v>
      </c>
      <c r="C74" t="s">
        <v>579</v>
      </c>
      <c r="D74" t="s">
        <v>580</v>
      </c>
      <c r="E74" t="s">
        <v>581</v>
      </c>
      <c r="F74" t="s">
        <v>582</v>
      </c>
      <c r="G74">
        <v>12609</v>
      </c>
    </row>
    <row r="75" spans="1:7" x14ac:dyDescent="0.25">
      <c r="A75">
        <v>1.8034845803499999</v>
      </c>
      <c r="B75">
        <v>4.8891132637900001E-2</v>
      </c>
      <c r="C75" t="s">
        <v>4042</v>
      </c>
      <c r="D75" t="s">
        <v>4043</v>
      </c>
      <c r="E75" t="s">
        <v>4044</v>
      </c>
      <c r="F75" t="s">
        <v>4045</v>
      </c>
      <c r="G75">
        <v>13586</v>
      </c>
    </row>
    <row r="76" spans="1:7" x14ac:dyDescent="0.25">
      <c r="A76">
        <v>1.8031899651900001</v>
      </c>
      <c r="B76">
        <v>2.81898660671E-2</v>
      </c>
      <c r="C76" t="s">
        <v>1583</v>
      </c>
      <c r="D76" t="s">
        <v>1584</v>
      </c>
      <c r="E76" t="s">
        <v>1585</v>
      </c>
      <c r="F76" t="s">
        <v>1586</v>
      </c>
      <c r="G76">
        <v>74116</v>
      </c>
    </row>
    <row r="77" spans="1:7" x14ac:dyDescent="0.25">
      <c r="A77">
        <v>1.8018804526100001</v>
      </c>
      <c r="B77">
        <v>3.44391889565E-2</v>
      </c>
      <c r="C77" t="s">
        <v>2240</v>
      </c>
      <c r="D77" t="s">
        <v>853</v>
      </c>
      <c r="E77" t="s">
        <v>854</v>
      </c>
      <c r="F77" t="s">
        <v>855</v>
      </c>
      <c r="G77">
        <v>19340</v>
      </c>
    </row>
    <row r="78" spans="1:7" x14ac:dyDescent="0.25">
      <c r="A78">
        <v>1.7970782593300001</v>
      </c>
      <c r="B78">
        <v>3.3727413931199997E-2</v>
      </c>
      <c r="C78" t="s">
        <v>2160</v>
      </c>
      <c r="D78" t="s">
        <v>801</v>
      </c>
      <c r="E78" t="s">
        <v>802</v>
      </c>
      <c r="F78" t="s">
        <v>803</v>
      </c>
      <c r="G78">
        <v>26365</v>
      </c>
    </row>
    <row r="79" spans="1:7" x14ac:dyDescent="0.25">
      <c r="A79">
        <v>1.79421625665</v>
      </c>
      <c r="B79">
        <v>3.3132065704100003E-2</v>
      </c>
      <c r="C79" t="s">
        <v>2068</v>
      </c>
      <c r="D79" t="s">
        <v>2069</v>
      </c>
      <c r="E79" t="s">
        <v>2070</v>
      </c>
      <c r="F79" t="s">
        <v>2071</v>
      </c>
      <c r="G79">
        <v>108078</v>
      </c>
    </row>
    <row r="80" spans="1:7" x14ac:dyDescent="0.25">
      <c r="A80">
        <v>1.7932797550299999</v>
      </c>
      <c r="B80">
        <v>2.3241713968899999E-2</v>
      </c>
      <c r="C80" t="s">
        <v>1091</v>
      </c>
      <c r="D80" t="s">
        <v>1092</v>
      </c>
      <c r="E80" t="s">
        <v>1093</v>
      </c>
      <c r="F80" t="s">
        <v>1094</v>
      </c>
      <c r="G80">
        <v>12606</v>
      </c>
    </row>
    <row r="81" spans="1:7" x14ac:dyDescent="0.25">
      <c r="A81">
        <v>1.78411260788</v>
      </c>
      <c r="B81">
        <v>4.0359456340299998E-2</v>
      </c>
      <c r="C81" t="s">
        <v>2968</v>
      </c>
      <c r="D81" t="s">
        <v>2969</v>
      </c>
      <c r="E81" t="s">
        <v>2970</v>
      </c>
      <c r="F81" t="s">
        <v>2971</v>
      </c>
      <c r="G81">
        <v>71819</v>
      </c>
    </row>
    <row r="82" spans="1:7" x14ac:dyDescent="0.25">
      <c r="A82">
        <v>1.7807693469200001</v>
      </c>
      <c r="B82">
        <v>4.20095230214E-2</v>
      </c>
      <c r="C82" t="s">
        <v>3164</v>
      </c>
      <c r="D82" t="s">
        <v>3165</v>
      </c>
      <c r="E82" t="s">
        <v>3166</v>
      </c>
      <c r="F82" t="s">
        <v>3167</v>
      </c>
      <c r="G82">
        <v>17969</v>
      </c>
    </row>
    <row r="83" spans="1:7" x14ac:dyDescent="0.25">
      <c r="A83">
        <v>1.7758677813599999</v>
      </c>
      <c r="B83">
        <v>3.7530268321000003E-2</v>
      </c>
      <c r="C83" t="s">
        <v>2590</v>
      </c>
      <c r="D83" t="s">
        <v>853</v>
      </c>
      <c r="E83" t="s">
        <v>854</v>
      </c>
      <c r="F83" t="s">
        <v>855</v>
      </c>
      <c r="G83">
        <v>19340</v>
      </c>
    </row>
    <row r="84" spans="1:7" x14ac:dyDescent="0.25">
      <c r="A84">
        <v>1.7742262976900001</v>
      </c>
      <c r="B84">
        <v>3.6869541713700001E-2</v>
      </c>
      <c r="C84" t="s">
        <v>2491</v>
      </c>
      <c r="D84" t="s">
        <v>2150</v>
      </c>
      <c r="E84" t="s">
        <v>2151</v>
      </c>
      <c r="F84" t="s">
        <v>2492</v>
      </c>
      <c r="G84">
        <v>19201</v>
      </c>
    </row>
    <row r="85" spans="1:7" x14ac:dyDescent="0.25">
      <c r="A85">
        <v>1.7711519287599999</v>
      </c>
      <c r="B85">
        <v>3.4155111283E-2</v>
      </c>
      <c r="C85" t="s">
        <v>2205</v>
      </c>
      <c r="D85" t="s">
        <v>2206</v>
      </c>
      <c r="E85" t="s">
        <v>2207</v>
      </c>
      <c r="F85" t="s">
        <v>2208</v>
      </c>
      <c r="G85">
        <v>23821</v>
      </c>
    </row>
    <row r="86" spans="1:7" x14ac:dyDescent="0.25">
      <c r="A86">
        <v>1.76817702498</v>
      </c>
      <c r="B86">
        <v>4.4624560208100003E-2</v>
      </c>
      <c r="C86" t="s">
        <v>3459</v>
      </c>
      <c r="D86" t="s">
        <v>3460</v>
      </c>
      <c r="E86" t="s">
        <v>3461</v>
      </c>
      <c r="F86" t="s">
        <v>3462</v>
      </c>
      <c r="G86">
        <v>68728</v>
      </c>
    </row>
    <row r="87" spans="1:7" x14ac:dyDescent="0.25">
      <c r="A87">
        <v>1.7604200220199999</v>
      </c>
      <c r="B87">
        <v>4.1988672236000002E-2</v>
      </c>
      <c r="C87" t="s">
        <v>3156</v>
      </c>
      <c r="D87" t="s">
        <v>3157</v>
      </c>
      <c r="E87" t="s">
        <v>3158</v>
      </c>
      <c r="F87" t="s">
        <v>3159</v>
      </c>
      <c r="G87">
        <v>12772</v>
      </c>
    </row>
    <row r="88" spans="1:7" x14ac:dyDescent="0.25">
      <c r="A88">
        <v>1.7527963527999999</v>
      </c>
      <c r="B88">
        <v>2.9860790572300001E-2</v>
      </c>
      <c r="C88" t="s">
        <v>1722</v>
      </c>
      <c r="D88" t="s">
        <v>1723</v>
      </c>
      <c r="E88" t="s">
        <v>1724</v>
      </c>
      <c r="F88" t="s">
        <v>1725</v>
      </c>
      <c r="G88">
        <v>227960</v>
      </c>
    </row>
    <row r="89" spans="1:7" x14ac:dyDescent="0.25">
      <c r="A89">
        <v>1.7482447782599999</v>
      </c>
      <c r="B89">
        <v>1.8764155140500002E-2</v>
      </c>
      <c r="C89" t="s">
        <v>747</v>
      </c>
      <c r="D89" t="s">
        <v>155</v>
      </c>
      <c r="E89" t="s">
        <v>156</v>
      </c>
      <c r="F89" t="s">
        <v>748</v>
      </c>
      <c r="G89">
        <v>74349</v>
      </c>
    </row>
    <row r="90" spans="1:7" x14ac:dyDescent="0.25">
      <c r="A90">
        <v>1.7472477293499999</v>
      </c>
      <c r="B90">
        <v>3.40317700556E-2</v>
      </c>
      <c r="C90" t="s">
        <v>2190</v>
      </c>
      <c r="D90" t="s">
        <v>2191</v>
      </c>
      <c r="E90" t="s">
        <v>2192</v>
      </c>
      <c r="F90" t="s">
        <v>2193</v>
      </c>
      <c r="G90">
        <v>67469</v>
      </c>
    </row>
    <row r="91" spans="1:7" x14ac:dyDescent="0.25">
      <c r="A91">
        <v>1.7453531153699999</v>
      </c>
      <c r="B91">
        <v>2.2494987456800002E-2</v>
      </c>
      <c r="C91" t="s">
        <v>1012</v>
      </c>
      <c r="D91" t="s">
        <v>1013</v>
      </c>
      <c r="E91" t="s">
        <v>1014</v>
      </c>
      <c r="F91" t="s">
        <v>1015</v>
      </c>
      <c r="G91">
        <v>224014</v>
      </c>
    </row>
    <row r="92" spans="1:7" x14ac:dyDescent="0.25">
      <c r="A92">
        <v>1.72784362465</v>
      </c>
      <c r="B92">
        <v>1.2377390588299999E-2</v>
      </c>
      <c r="C92" t="s">
        <v>313</v>
      </c>
      <c r="D92" t="s">
        <v>250</v>
      </c>
      <c r="E92" t="s">
        <v>251</v>
      </c>
      <c r="F92" t="s">
        <v>314</v>
      </c>
      <c r="G92">
        <v>66404</v>
      </c>
    </row>
    <row r="93" spans="1:7" x14ac:dyDescent="0.25">
      <c r="A93">
        <v>1.72635149936</v>
      </c>
      <c r="B93">
        <v>2.4700861715100001E-2</v>
      </c>
      <c r="C93" t="s">
        <v>1258</v>
      </c>
      <c r="D93" t="s">
        <v>1259</v>
      </c>
      <c r="E93" t="s">
        <v>1260</v>
      </c>
      <c r="F93" t="s">
        <v>1261</v>
      </c>
      <c r="G93">
        <v>22117</v>
      </c>
    </row>
    <row r="94" spans="1:7" x14ac:dyDescent="0.25">
      <c r="A94">
        <v>1.72228536455</v>
      </c>
      <c r="B94">
        <v>2.4119118145699999E-2</v>
      </c>
      <c r="C94" t="s">
        <v>1177</v>
      </c>
      <c r="D94" t="s">
        <v>1178</v>
      </c>
      <c r="E94" t="s">
        <v>1179</v>
      </c>
      <c r="F94" t="s">
        <v>1180</v>
      </c>
      <c r="G94">
        <v>232975</v>
      </c>
    </row>
    <row r="95" spans="1:7" x14ac:dyDescent="0.25">
      <c r="A95">
        <v>1.7173770502600001</v>
      </c>
      <c r="B95">
        <v>4.7236425692300001E-2</v>
      </c>
      <c r="C95" t="s">
        <v>3794</v>
      </c>
      <c r="D95" t="s">
        <v>3795</v>
      </c>
      <c r="E95" t="s">
        <v>3796</v>
      </c>
      <c r="F95" t="s">
        <v>3797</v>
      </c>
      <c r="G95">
        <v>70099</v>
      </c>
    </row>
    <row r="96" spans="1:7" x14ac:dyDescent="0.25">
      <c r="A96">
        <v>1.7143215119499999</v>
      </c>
      <c r="B96">
        <v>1.06411417479E-2</v>
      </c>
      <c r="C96" t="s">
        <v>225</v>
      </c>
      <c r="D96" t="s">
        <v>226</v>
      </c>
      <c r="E96" t="s">
        <v>227</v>
      </c>
      <c r="F96" t="s">
        <v>228</v>
      </c>
      <c r="G96">
        <v>216197</v>
      </c>
    </row>
    <row r="97" spans="1:7" x14ac:dyDescent="0.25">
      <c r="A97">
        <v>1.71420250132</v>
      </c>
      <c r="B97">
        <v>3.4713633225799997E-2</v>
      </c>
      <c r="C97" t="s">
        <v>2274</v>
      </c>
      <c r="D97" t="s">
        <v>2206</v>
      </c>
      <c r="E97" t="s">
        <v>2207</v>
      </c>
      <c r="F97" t="s">
        <v>2208</v>
      </c>
      <c r="G97">
        <v>23821</v>
      </c>
    </row>
    <row r="98" spans="1:7" x14ac:dyDescent="0.25">
      <c r="A98">
        <v>1.7133107058599999</v>
      </c>
      <c r="B98">
        <v>3.2335072042500003E-2</v>
      </c>
      <c r="C98" t="s">
        <v>1973</v>
      </c>
      <c r="D98" t="s">
        <v>1974</v>
      </c>
      <c r="E98" t="s">
        <v>1975</v>
      </c>
      <c r="F98" t="s">
        <v>1976</v>
      </c>
    </row>
    <row r="99" spans="1:7" x14ac:dyDescent="0.25">
      <c r="A99">
        <v>1.71035030554</v>
      </c>
      <c r="B99">
        <v>4.9467982572600003E-2</v>
      </c>
      <c r="C99" t="s">
        <v>4112</v>
      </c>
      <c r="D99" t="s">
        <v>4113</v>
      </c>
      <c r="E99" t="s">
        <v>4114</v>
      </c>
      <c r="F99" t="s">
        <v>4115</v>
      </c>
      <c r="G99">
        <v>13211</v>
      </c>
    </row>
    <row r="100" spans="1:7" x14ac:dyDescent="0.25">
      <c r="A100">
        <v>1.70728040879</v>
      </c>
      <c r="B100">
        <v>4.3392648940799999E-2</v>
      </c>
      <c r="C100" t="s">
        <v>3304</v>
      </c>
      <c r="D100" t="s">
        <v>3305</v>
      </c>
      <c r="E100" t="s">
        <v>3306</v>
      </c>
      <c r="F100" t="s">
        <v>3307</v>
      </c>
      <c r="G100">
        <v>18458</v>
      </c>
    </row>
    <row r="101" spans="1:7" x14ac:dyDescent="0.25">
      <c r="A101">
        <v>1.7000268812899999</v>
      </c>
      <c r="B101">
        <v>2.3801510371499999E-2</v>
      </c>
      <c r="C101" t="s">
        <v>1152</v>
      </c>
      <c r="D101" t="s">
        <v>1153</v>
      </c>
      <c r="E101" t="s">
        <v>1154</v>
      </c>
      <c r="F101" t="s">
        <v>1155</v>
      </c>
      <c r="G101">
        <v>14421</v>
      </c>
    </row>
    <row r="102" spans="1:7" x14ac:dyDescent="0.25">
      <c r="A102">
        <v>1.69512321781</v>
      </c>
      <c r="B102">
        <v>2.0623832623899999E-2</v>
      </c>
      <c r="C102" t="s">
        <v>836</v>
      </c>
      <c r="D102" t="s">
        <v>837</v>
      </c>
      <c r="E102" t="s">
        <v>838</v>
      </c>
      <c r="F102" t="s">
        <v>839</v>
      </c>
      <c r="G102">
        <v>13804</v>
      </c>
    </row>
    <row r="103" spans="1:7" x14ac:dyDescent="0.25">
      <c r="A103">
        <v>1.69363087486</v>
      </c>
      <c r="B103">
        <v>3.7765414833999998E-2</v>
      </c>
      <c r="C103" t="s">
        <v>2636</v>
      </c>
      <c r="D103" t="s">
        <v>2637</v>
      </c>
      <c r="E103" t="s">
        <v>2638</v>
      </c>
      <c r="F103" t="s">
        <v>2639</v>
      </c>
      <c r="G103">
        <v>103172</v>
      </c>
    </row>
    <row r="104" spans="1:7" x14ac:dyDescent="0.25">
      <c r="A104">
        <v>1.69100156057</v>
      </c>
      <c r="B104">
        <v>3.8679711556800001E-2</v>
      </c>
      <c r="C104" t="s">
        <v>2760</v>
      </c>
      <c r="D104" t="s">
        <v>2761</v>
      </c>
      <c r="E104" t="s">
        <v>2762</v>
      </c>
      <c r="F104" t="s">
        <v>2763</v>
      </c>
      <c r="G104">
        <v>58194</v>
      </c>
    </row>
    <row r="105" spans="1:7" x14ac:dyDescent="0.25">
      <c r="A105">
        <v>1.6904521426800001</v>
      </c>
      <c r="B105">
        <v>2.19366557122E-2</v>
      </c>
      <c r="C105" t="s">
        <v>965</v>
      </c>
      <c r="D105" t="s">
        <v>966</v>
      </c>
      <c r="E105" t="s">
        <v>967</v>
      </c>
      <c r="F105" t="s">
        <v>968</v>
      </c>
      <c r="G105">
        <v>74039</v>
      </c>
    </row>
    <row r="106" spans="1:7" x14ac:dyDescent="0.25">
      <c r="A106">
        <v>1.68651323448</v>
      </c>
      <c r="B106">
        <v>2.3374912977199999E-2</v>
      </c>
      <c r="C106" t="s">
        <v>1111</v>
      </c>
      <c r="D106" t="s">
        <v>801</v>
      </c>
      <c r="E106" t="s">
        <v>802</v>
      </c>
      <c r="F106" t="s">
        <v>830</v>
      </c>
      <c r="G106">
        <v>26365</v>
      </c>
    </row>
    <row r="107" spans="1:7" x14ac:dyDescent="0.25">
      <c r="A107">
        <v>1.6835310817</v>
      </c>
      <c r="B107">
        <v>3.73706489483E-2</v>
      </c>
      <c r="C107" t="s">
        <v>2566</v>
      </c>
      <c r="D107" t="s">
        <v>2567</v>
      </c>
      <c r="E107" t="s">
        <v>2568</v>
      </c>
      <c r="F107" t="s">
        <v>2569</v>
      </c>
      <c r="G107">
        <v>66350</v>
      </c>
    </row>
    <row r="108" spans="1:7" x14ac:dyDescent="0.25">
      <c r="A108">
        <v>1.6831909334699999</v>
      </c>
      <c r="B108">
        <v>1.6844670064600002E-2</v>
      </c>
      <c r="C108" t="s">
        <v>607</v>
      </c>
      <c r="D108" t="s">
        <v>608</v>
      </c>
      <c r="E108" t="s">
        <v>609</v>
      </c>
      <c r="F108" t="s">
        <v>610</v>
      </c>
      <c r="G108">
        <v>64009</v>
      </c>
    </row>
    <row r="109" spans="1:7" x14ac:dyDescent="0.25">
      <c r="A109">
        <v>1.68210438816</v>
      </c>
      <c r="B109">
        <v>3.8266744856399998E-2</v>
      </c>
      <c r="C109" t="s">
        <v>2713</v>
      </c>
      <c r="D109" t="s">
        <v>2714</v>
      </c>
      <c r="E109" t="s">
        <v>2715</v>
      </c>
      <c r="G109">
        <v>16993</v>
      </c>
    </row>
    <row r="110" spans="1:7" x14ac:dyDescent="0.25">
      <c r="A110">
        <v>1.6730051796600001</v>
      </c>
      <c r="B110">
        <v>1.6855965527799999E-2</v>
      </c>
      <c r="C110" t="s">
        <v>611</v>
      </c>
      <c r="D110" t="s">
        <v>6</v>
      </c>
      <c r="E110" t="s">
        <v>7</v>
      </c>
      <c r="F110" t="s">
        <v>8</v>
      </c>
      <c r="G110">
        <v>11576</v>
      </c>
    </row>
    <row r="111" spans="1:7" x14ac:dyDescent="0.25">
      <c r="A111">
        <v>1.67244940406</v>
      </c>
      <c r="B111">
        <v>3.3338098707200003E-2</v>
      </c>
      <c r="C111" t="s">
        <v>2108</v>
      </c>
      <c r="D111" t="s">
        <v>2109</v>
      </c>
      <c r="E111" t="s">
        <v>2110</v>
      </c>
      <c r="F111" t="s">
        <v>2111</v>
      </c>
      <c r="G111">
        <v>51875</v>
      </c>
    </row>
    <row r="112" spans="1:7" x14ac:dyDescent="0.25">
      <c r="A112">
        <v>1.6684432040499999</v>
      </c>
      <c r="B112">
        <v>4.7655314897599999E-2</v>
      </c>
      <c r="C112" t="s">
        <v>3877</v>
      </c>
      <c r="D112" t="s">
        <v>2150</v>
      </c>
      <c r="E112" t="s">
        <v>2151</v>
      </c>
      <c r="G112">
        <v>19201</v>
      </c>
    </row>
    <row r="113" spans="1:7" x14ac:dyDescent="0.25">
      <c r="A113">
        <v>1.6675119277599999</v>
      </c>
      <c r="B113">
        <v>1.43151027694E-2</v>
      </c>
      <c r="C113" t="s">
        <v>431</v>
      </c>
      <c r="D113" t="s">
        <v>432</v>
      </c>
      <c r="E113" t="s">
        <v>433</v>
      </c>
      <c r="F113" t="s">
        <v>434</v>
      </c>
      <c r="G113">
        <v>11565</v>
      </c>
    </row>
    <row r="114" spans="1:7" x14ac:dyDescent="0.25">
      <c r="A114">
        <v>1.6648735187899999</v>
      </c>
      <c r="B114">
        <v>3.4256612899199998E-2</v>
      </c>
      <c r="C114" t="s">
        <v>2217</v>
      </c>
      <c r="D114" t="s">
        <v>584</v>
      </c>
      <c r="E114" t="s">
        <v>585</v>
      </c>
      <c r="F114" t="s">
        <v>586</v>
      </c>
      <c r="G114">
        <v>110208</v>
      </c>
    </row>
    <row r="115" spans="1:7" x14ac:dyDescent="0.25">
      <c r="A115">
        <v>1.6638093055200001</v>
      </c>
      <c r="B115">
        <v>1.5730440706499999E-2</v>
      </c>
      <c r="C115" t="s">
        <v>517</v>
      </c>
      <c r="D115" t="s">
        <v>274</v>
      </c>
      <c r="E115" t="s">
        <v>275</v>
      </c>
      <c r="F115" t="s">
        <v>276</v>
      </c>
      <c r="G115">
        <v>74318</v>
      </c>
    </row>
    <row r="116" spans="1:7" x14ac:dyDescent="0.25">
      <c r="A116">
        <v>1.66376241088</v>
      </c>
      <c r="B116">
        <v>2.8750273580499999E-2</v>
      </c>
      <c r="C116" t="s">
        <v>1628</v>
      </c>
      <c r="D116" t="s">
        <v>1629</v>
      </c>
      <c r="E116" t="s">
        <v>1630</v>
      </c>
      <c r="F116" t="s">
        <v>1631</v>
      </c>
      <c r="G116">
        <v>68642</v>
      </c>
    </row>
    <row r="117" spans="1:7" x14ac:dyDescent="0.25">
      <c r="A117">
        <v>1.65933583511</v>
      </c>
      <c r="B117">
        <v>2.53042709149E-2</v>
      </c>
      <c r="C117" t="s">
        <v>1324</v>
      </c>
      <c r="D117" t="s">
        <v>845</v>
      </c>
      <c r="E117" t="s">
        <v>846</v>
      </c>
      <c r="F117" t="s">
        <v>1325</v>
      </c>
      <c r="G117">
        <v>18010</v>
      </c>
    </row>
    <row r="118" spans="1:7" x14ac:dyDescent="0.25">
      <c r="A118">
        <v>1.65874247263</v>
      </c>
      <c r="B118">
        <v>3.07125924493E-2</v>
      </c>
      <c r="C118" t="s">
        <v>1793</v>
      </c>
      <c r="D118" t="s">
        <v>1794</v>
      </c>
      <c r="E118" t="s">
        <v>1795</v>
      </c>
      <c r="F118" t="s">
        <v>1796</v>
      </c>
      <c r="G118">
        <v>74048</v>
      </c>
    </row>
    <row r="119" spans="1:7" x14ac:dyDescent="0.25">
      <c r="A119">
        <v>1.6570102171300001</v>
      </c>
      <c r="B119">
        <v>1.71422985609E-2</v>
      </c>
      <c r="C119" t="s">
        <v>632</v>
      </c>
      <c r="D119" t="s">
        <v>73</v>
      </c>
      <c r="E119" t="s">
        <v>74</v>
      </c>
      <c r="F119" t="s">
        <v>75</v>
      </c>
      <c r="G119">
        <v>52639</v>
      </c>
    </row>
    <row r="120" spans="1:7" x14ac:dyDescent="0.25">
      <c r="A120">
        <v>1.65421210501</v>
      </c>
      <c r="B120">
        <v>3.6695414391900001E-2</v>
      </c>
      <c r="C120" t="s">
        <v>2466</v>
      </c>
      <c r="D120" t="s">
        <v>2467</v>
      </c>
      <c r="E120" t="s">
        <v>2468</v>
      </c>
      <c r="F120" t="s">
        <v>2469</v>
      </c>
      <c r="G120">
        <v>20661</v>
      </c>
    </row>
    <row r="121" spans="1:7" x14ac:dyDescent="0.25">
      <c r="A121">
        <v>1.65186722071</v>
      </c>
      <c r="B121">
        <v>3.02581424536E-2</v>
      </c>
      <c r="C121" t="s">
        <v>1755</v>
      </c>
      <c r="D121" t="s">
        <v>801</v>
      </c>
      <c r="E121" t="s">
        <v>802</v>
      </c>
      <c r="F121" t="s">
        <v>803</v>
      </c>
      <c r="G121">
        <v>26365</v>
      </c>
    </row>
    <row r="122" spans="1:7" x14ac:dyDescent="0.25">
      <c r="A122">
        <v>1.6473867796199999</v>
      </c>
      <c r="B122">
        <v>2.47920191318E-2</v>
      </c>
      <c r="C122" t="s">
        <v>1270</v>
      </c>
      <c r="D122" t="s">
        <v>1271</v>
      </c>
      <c r="E122" t="s">
        <v>1272</v>
      </c>
      <c r="F122" t="s">
        <v>1273</v>
      </c>
      <c r="G122">
        <v>27261</v>
      </c>
    </row>
    <row r="123" spans="1:7" x14ac:dyDescent="0.25">
      <c r="A123">
        <v>1.64281998433</v>
      </c>
      <c r="B123">
        <v>4.4800320289000002E-2</v>
      </c>
      <c r="C123" t="s">
        <v>3480</v>
      </c>
      <c r="D123" t="s">
        <v>1768</v>
      </c>
      <c r="E123" t="s">
        <v>1769</v>
      </c>
      <c r="F123" t="s">
        <v>1770</v>
      </c>
      <c r="G123">
        <v>18128</v>
      </c>
    </row>
    <row r="124" spans="1:7" x14ac:dyDescent="0.25">
      <c r="A124">
        <v>1.6414913385200001</v>
      </c>
      <c r="B124">
        <v>2.9769279668500001E-2</v>
      </c>
      <c r="C124" t="s">
        <v>1720</v>
      </c>
      <c r="D124" t="s">
        <v>639</v>
      </c>
      <c r="E124" t="s">
        <v>640</v>
      </c>
      <c r="F124" t="s">
        <v>641</v>
      </c>
      <c r="G124">
        <v>56318</v>
      </c>
    </row>
    <row r="125" spans="1:7" x14ac:dyDescent="0.25">
      <c r="A125">
        <v>1.6410969370999999</v>
      </c>
      <c r="B125">
        <v>2.85591083027E-2</v>
      </c>
      <c r="C125" t="s">
        <v>1615</v>
      </c>
      <c r="D125" t="s">
        <v>6</v>
      </c>
      <c r="E125" t="s">
        <v>7</v>
      </c>
      <c r="F125" t="s">
        <v>8</v>
      </c>
      <c r="G125">
        <v>11576</v>
      </c>
    </row>
    <row r="126" spans="1:7" x14ac:dyDescent="0.25">
      <c r="A126">
        <v>1.6374491473699999</v>
      </c>
      <c r="B126">
        <v>2.5737429441399999E-2</v>
      </c>
      <c r="C126" t="s">
        <v>1365</v>
      </c>
      <c r="D126" t="s">
        <v>1366</v>
      </c>
      <c r="E126" t="s">
        <v>1367</v>
      </c>
      <c r="F126" t="s">
        <v>1368</v>
      </c>
      <c r="G126">
        <v>18080</v>
      </c>
    </row>
    <row r="127" spans="1:7" x14ac:dyDescent="0.25">
      <c r="A127">
        <v>1.63022958579</v>
      </c>
      <c r="B127">
        <v>2.2420364611099999E-2</v>
      </c>
      <c r="C127" t="s">
        <v>1004</v>
      </c>
      <c r="D127" t="s">
        <v>1005</v>
      </c>
      <c r="E127" t="s">
        <v>1006</v>
      </c>
      <c r="F127" t="s">
        <v>1007</v>
      </c>
      <c r="G127">
        <v>13350</v>
      </c>
    </row>
    <row r="128" spans="1:7" x14ac:dyDescent="0.25">
      <c r="A128">
        <v>1.62894872921</v>
      </c>
      <c r="B128">
        <v>3.0724534218100001E-2</v>
      </c>
      <c r="C128" t="s">
        <v>1797</v>
      </c>
      <c r="D128" t="s">
        <v>1798</v>
      </c>
      <c r="E128" t="s">
        <v>1799</v>
      </c>
      <c r="F128" t="s">
        <v>1800</v>
      </c>
      <c r="G128">
        <v>14252</v>
      </c>
    </row>
    <row r="129" spans="1:7" x14ac:dyDescent="0.25">
      <c r="A129">
        <v>1.6272960993000001</v>
      </c>
      <c r="B129">
        <v>3.0599666527599999E-2</v>
      </c>
      <c r="C129" t="s">
        <v>1784</v>
      </c>
      <c r="D129" t="s">
        <v>1785</v>
      </c>
      <c r="E129" t="s">
        <v>1786</v>
      </c>
      <c r="F129" t="s">
        <v>1787</v>
      </c>
      <c r="G129" t="s">
        <v>1788</v>
      </c>
    </row>
    <row r="130" spans="1:7" x14ac:dyDescent="0.25">
      <c r="A130">
        <v>1.62592258606</v>
      </c>
      <c r="B130">
        <v>3.25592581999E-2</v>
      </c>
      <c r="C130" t="s">
        <v>2022</v>
      </c>
      <c r="D130" t="s">
        <v>2023</v>
      </c>
      <c r="E130" t="s">
        <v>2024</v>
      </c>
      <c r="F130" t="s">
        <v>2025</v>
      </c>
      <c r="G130">
        <v>53614</v>
      </c>
    </row>
    <row r="131" spans="1:7" x14ac:dyDescent="0.25">
      <c r="A131">
        <v>1.6255949005100001</v>
      </c>
      <c r="B131">
        <v>4.4607253814399998E-2</v>
      </c>
      <c r="C131" t="s">
        <v>3454</v>
      </c>
      <c r="D131" t="s">
        <v>3455</v>
      </c>
      <c r="E131" t="s">
        <v>3456</v>
      </c>
      <c r="F131" t="s">
        <v>3457</v>
      </c>
      <c r="G131" t="s">
        <v>3458</v>
      </c>
    </row>
    <row r="132" spans="1:7" x14ac:dyDescent="0.25">
      <c r="A132">
        <v>1.62522351412</v>
      </c>
      <c r="B132">
        <v>4.5404835238599998E-2</v>
      </c>
      <c r="C132" t="s">
        <v>3559</v>
      </c>
      <c r="D132" t="s">
        <v>3560</v>
      </c>
      <c r="E132" t="s">
        <v>3561</v>
      </c>
      <c r="F132" t="s">
        <v>3562</v>
      </c>
      <c r="G132">
        <v>338523</v>
      </c>
    </row>
    <row r="133" spans="1:7" x14ac:dyDescent="0.25">
      <c r="A133">
        <v>1.61903679747</v>
      </c>
      <c r="B133">
        <v>3.3533556684299998E-2</v>
      </c>
      <c r="C133" t="s">
        <v>2137</v>
      </c>
      <c r="D133" t="s">
        <v>2138</v>
      </c>
      <c r="E133" t="s">
        <v>2139</v>
      </c>
      <c r="F133" t="s">
        <v>2140</v>
      </c>
      <c r="G133">
        <v>232984</v>
      </c>
    </row>
    <row r="134" spans="1:7" x14ac:dyDescent="0.25">
      <c r="A134">
        <v>1.6156735177899999</v>
      </c>
      <c r="B134">
        <v>3.9653777510200001E-2</v>
      </c>
      <c r="C134" t="s">
        <v>2903</v>
      </c>
      <c r="D134" t="s">
        <v>2904</v>
      </c>
      <c r="E134" t="s">
        <v>2905</v>
      </c>
      <c r="F134" t="s">
        <v>2906</v>
      </c>
      <c r="G134" t="s">
        <v>2907</v>
      </c>
    </row>
    <row r="135" spans="1:7" x14ac:dyDescent="0.25">
      <c r="A135">
        <v>1.6148065332199999</v>
      </c>
      <c r="B135">
        <v>1.6947653568500001E-2</v>
      </c>
      <c r="C135" t="s">
        <v>620</v>
      </c>
      <c r="D135" t="s">
        <v>621</v>
      </c>
      <c r="E135" t="s">
        <v>622</v>
      </c>
      <c r="F135" t="s">
        <v>623</v>
      </c>
      <c r="G135">
        <v>216134</v>
      </c>
    </row>
    <row r="136" spans="1:7" x14ac:dyDescent="0.25">
      <c r="A136">
        <v>1.6109022365300001</v>
      </c>
      <c r="B136">
        <v>2.0743581152499999E-2</v>
      </c>
      <c r="C136" t="s">
        <v>864</v>
      </c>
      <c r="D136" t="s">
        <v>865</v>
      </c>
      <c r="E136" t="s">
        <v>866</v>
      </c>
      <c r="F136" t="s">
        <v>867</v>
      </c>
      <c r="G136">
        <v>67800</v>
      </c>
    </row>
    <row r="137" spans="1:7" x14ac:dyDescent="0.25">
      <c r="A137">
        <v>1.6105218666200001</v>
      </c>
      <c r="B137">
        <v>2.78688307769E-2</v>
      </c>
      <c r="C137" t="s">
        <v>1558</v>
      </c>
      <c r="D137" t="s">
        <v>1559</v>
      </c>
      <c r="E137" t="s">
        <v>1560</v>
      </c>
      <c r="F137" t="s">
        <v>1561</v>
      </c>
      <c r="G137">
        <v>54610</v>
      </c>
    </row>
    <row r="138" spans="1:7" x14ac:dyDescent="0.25">
      <c r="A138">
        <v>1.6072532234600001</v>
      </c>
      <c r="B138">
        <v>4.0376640811400001E-2</v>
      </c>
      <c r="C138" t="s">
        <v>2972</v>
      </c>
      <c r="D138" t="s">
        <v>2973</v>
      </c>
      <c r="E138" t="s">
        <v>2974</v>
      </c>
      <c r="F138" t="s">
        <v>2975</v>
      </c>
      <c r="G138">
        <v>269424</v>
      </c>
    </row>
    <row r="139" spans="1:7" x14ac:dyDescent="0.25">
      <c r="A139">
        <v>1.6028915986700001</v>
      </c>
      <c r="B139">
        <v>4.4080211784999997E-2</v>
      </c>
      <c r="C139" t="s">
        <v>3396</v>
      </c>
      <c r="D139" t="s">
        <v>3397</v>
      </c>
      <c r="E139" t="s">
        <v>3398</v>
      </c>
      <c r="F139" t="s">
        <v>3399</v>
      </c>
      <c r="G139" t="s">
        <v>3400</v>
      </c>
    </row>
    <row r="140" spans="1:7" x14ac:dyDescent="0.25">
      <c r="A140">
        <v>1.6024685563000001</v>
      </c>
      <c r="B140">
        <v>4.9106259463700001E-2</v>
      </c>
      <c r="C140" t="s">
        <v>4058</v>
      </c>
      <c r="D140" t="s">
        <v>4059</v>
      </c>
      <c r="E140" t="s">
        <v>4060</v>
      </c>
      <c r="F140" t="s">
        <v>4061</v>
      </c>
      <c r="G140">
        <v>108098</v>
      </c>
    </row>
    <row r="141" spans="1:7" x14ac:dyDescent="0.25">
      <c r="A141">
        <v>1.6024442724100001</v>
      </c>
      <c r="B141">
        <v>1.49974567518E-2</v>
      </c>
      <c r="C141" t="s">
        <v>479</v>
      </c>
      <c r="D141" t="s">
        <v>480</v>
      </c>
      <c r="E141" t="s">
        <v>481</v>
      </c>
      <c r="F141" t="s">
        <v>482</v>
      </c>
      <c r="G141">
        <v>320078</v>
      </c>
    </row>
    <row r="142" spans="1:7" x14ac:dyDescent="0.25">
      <c r="A142">
        <v>1.5991908460699999</v>
      </c>
      <c r="B142">
        <v>4.93856262967E-2</v>
      </c>
      <c r="C142" t="s">
        <v>4101</v>
      </c>
      <c r="D142" t="s">
        <v>4102</v>
      </c>
      <c r="E142" t="s">
        <v>4103</v>
      </c>
      <c r="F142" t="s">
        <v>4104</v>
      </c>
      <c r="G142">
        <v>76915</v>
      </c>
    </row>
    <row r="143" spans="1:7" x14ac:dyDescent="0.25">
      <c r="A143">
        <v>1.59856755949</v>
      </c>
      <c r="B143">
        <v>4.6452949877499997E-2</v>
      </c>
      <c r="C143" t="s">
        <v>3699</v>
      </c>
      <c r="D143" t="s">
        <v>73</v>
      </c>
      <c r="E143" t="s">
        <v>74</v>
      </c>
      <c r="F143" t="s">
        <v>75</v>
      </c>
      <c r="G143">
        <v>52639</v>
      </c>
    </row>
    <row r="144" spans="1:7" x14ac:dyDescent="0.25">
      <c r="A144">
        <v>1.59633311524</v>
      </c>
      <c r="B144">
        <v>3.1978731899200002E-2</v>
      </c>
      <c r="C144" t="s">
        <v>1935</v>
      </c>
      <c r="D144" t="s">
        <v>1936</v>
      </c>
      <c r="E144" t="s">
        <v>1937</v>
      </c>
      <c r="F144" t="s">
        <v>1938</v>
      </c>
      <c r="G144">
        <v>50492</v>
      </c>
    </row>
    <row r="145" spans="1:7" x14ac:dyDescent="0.25">
      <c r="A145">
        <v>1.59612033296</v>
      </c>
      <c r="B145">
        <v>2.84723750087E-2</v>
      </c>
      <c r="C145" t="s">
        <v>1608</v>
      </c>
      <c r="D145" t="s">
        <v>1609</v>
      </c>
      <c r="E145" t="s">
        <v>1610</v>
      </c>
      <c r="F145" t="s">
        <v>1611</v>
      </c>
      <c r="G145">
        <v>12721</v>
      </c>
    </row>
    <row r="146" spans="1:7" x14ac:dyDescent="0.25">
      <c r="A146">
        <v>1.59163889235</v>
      </c>
      <c r="B146">
        <v>3.6512713199100003E-2</v>
      </c>
      <c r="C146" t="s">
        <v>2444</v>
      </c>
      <c r="D146" t="s">
        <v>2409</v>
      </c>
      <c r="E146" t="s">
        <v>2410</v>
      </c>
      <c r="F146" t="s">
        <v>2411</v>
      </c>
      <c r="G146">
        <v>83921</v>
      </c>
    </row>
    <row r="147" spans="1:7" x14ac:dyDescent="0.25">
      <c r="A147">
        <v>1.5895679170200001</v>
      </c>
      <c r="B147">
        <v>3.3643279224600003E-2</v>
      </c>
      <c r="C147" t="s">
        <v>2149</v>
      </c>
      <c r="D147" t="s">
        <v>2150</v>
      </c>
      <c r="E147" t="s">
        <v>2151</v>
      </c>
      <c r="G147">
        <v>19201</v>
      </c>
    </row>
    <row r="148" spans="1:7" x14ac:dyDescent="0.25">
      <c r="A148">
        <v>1.5878278316000001</v>
      </c>
      <c r="B148">
        <v>3.5649930608000001E-2</v>
      </c>
      <c r="C148" t="s">
        <v>2340</v>
      </c>
      <c r="D148" t="s">
        <v>2341</v>
      </c>
      <c r="E148" t="s">
        <v>2342</v>
      </c>
      <c r="F148" t="s">
        <v>2343</v>
      </c>
      <c r="G148">
        <v>14701</v>
      </c>
    </row>
    <row r="149" spans="1:7" x14ac:dyDescent="0.25">
      <c r="A149">
        <v>1.58638884165</v>
      </c>
      <c r="B149">
        <v>3.5523657413800001E-2</v>
      </c>
      <c r="C149" t="s">
        <v>2324</v>
      </c>
      <c r="D149" t="s">
        <v>2325</v>
      </c>
      <c r="E149" t="s">
        <v>2326</v>
      </c>
      <c r="F149" t="s">
        <v>2327</v>
      </c>
      <c r="G149">
        <v>213211</v>
      </c>
    </row>
    <row r="150" spans="1:7" x14ac:dyDescent="0.25">
      <c r="A150">
        <v>1.58582418584</v>
      </c>
      <c r="B150">
        <v>1.3819186123500001E-2</v>
      </c>
      <c r="C150" t="s">
        <v>404</v>
      </c>
      <c r="D150" t="s">
        <v>405</v>
      </c>
      <c r="E150" t="s">
        <v>406</v>
      </c>
      <c r="F150" t="s">
        <v>407</v>
      </c>
      <c r="G150">
        <v>66375</v>
      </c>
    </row>
    <row r="151" spans="1:7" x14ac:dyDescent="0.25">
      <c r="A151">
        <v>1.5847209794699999</v>
      </c>
      <c r="B151">
        <v>1.85589931881E-2</v>
      </c>
      <c r="C151" t="s">
        <v>720</v>
      </c>
      <c r="D151" t="s">
        <v>721</v>
      </c>
      <c r="E151" t="s">
        <v>722</v>
      </c>
      <c r="F151" t="s">
        <v>723</v>
      </c>
      <c r="G151">
        <v>11688</v>
      </c>
    </row>
    <row r="152" spans="1:7" x14ac:dyDescent="0.25">
      <c r="A152">
        <v>1.58395665079</v>
      </c>
      <c r="B152">
        <v>1.45844180533E-2</v>
      </c>
      <c r="C152" t="s">
        <v>456</v>
      </c>
      <c r="D152" t="s">
        <v>457</v>
      </c>
      <c r="E152" t="s">
        <v>458</v>
      </c>
      <c r="F152" t="s">
        <v>459</v>
      </c>
      <c r="G152">
        <v>11302</v>
      </c>
    </row>
    <row r="153" spans="1:7" x14ac:dyDescent="0.25">
      <c r="A153">
        <v>1.58307674214</v>
      </c>
      <c r="B153">
        <v>1.7433333739099999E-2</v>
      </c>
      <c r="C153" t="s">
        <v>654</v>
      </c>
      <c r="D153" t="s">
        <v>655</v>
      </c>
      <c r="E153" t="s">
        <v>656</v>
      </c>
      <c r="F153" t="s">
        <v>657</v>
      </c>
      <c r="G153">
        <v>17967</v>
      </c>
    </row>
    <row r="154" spans="1:7" x14ac:dyDescent="0.25">
      <c r="A154">
        <v>1.5821611626300001</v>
      </c>
      <c r="B154">
        <v>4.2240307881999999E-2</v>
      </c>
      <c r="C154" t="s">
        <v>3214</v>
      </c>
      <c r="D154" t="s">
        <v>584</v>
      </c>
      <c r="E154" t="s">
        <v>585</v>
      </c>
      <c r="F154" t="s">
        <v>586</v>
      </c>
      <c r="G154">
        <v>110208</v>
      </c>
    </row>
    <row r="155" spans="1:7" x14ac:dyDescent="0.25">
      <c r="A155">
        <v>1.5816427232000001</v>
      </c>
      <c r="B155">
        <v>6.86427179722E-3</v>
      </c>
      <c r="C155" t="s">
        <v>126</v>
      </c>
      <c r="D155" t="s">
        <v>127</v>
      </c>
      <c r="E155" t="s">
        <v>128</v>
      </c>
      <c r="F155" t="s">
        <v>129</v>
      </c>
      <c r="G155">
        <v>54427</v>
      </c>
    </row>
    <row r="156" spans="1:7" x14ac:dyDescent="0.25">
      <c r="A156">
        <v>1.58146241112</v>
      </c>
      <c r="B156">
        <v>3.3214754345399999E-2</v>
      </c>
      <c r="C156" t="s">
        <v>2089</v>
      </c>
      <c r="D156" t="s">
        <v>2090</v>
      </c>
      <c r="E156" t="s">
        <v>2091</v>
      </c>
      <c r="F156" t="s">
        <v>2092</v>
      </c>
      <c r="G156">
        <v>100182</v>
      </c>
    </row>
    <row r="157" spans="1:7" x14ac:dyDescent="0.25">
      <c r="A157">
        <v>1.5810531778400001</v>
      </c>
      <c r="B157">
        <v>3.9712129022799997E-2</v>
      </c>
      <c r="C157" t="s">
        <v>2908</v>
      </c>
      <c r="D157" t="s">
        <v>1621</v>
      </c>
      <c r="E157" t="s">
        <v>1622</v>
      </c>
      <c r="F157" t="s">
        <v>1623</v>
      </c>
      <c r="G157">
        <v>15926</v>
      </c>
    </row>
    <row r="158" spans="1:7" x14ac:dyDescent="0.25">
      <c r="A158">
        <v>1.57801581074</v>
      </c>
      <c r="B158">
        <v>1.09291843683E-2</v>
      </c>
      <c r="C158" t="s">
        <v>253</v>
      </c>
      <c r="D158" t="s">
        <v>254</v>
      </c>
      <c r="E158" t="s">
        <v>255</v>
      </c>
      <c r="F158" t="s">
        <v>256</v>
      </c>
      <c r="G158">
        <v>24099</v>
      </c>
    </row>
    <row r="159" spans="1:7" x14ac:dyDescent="0.25">
      <c r="A159">
        <v>1.57675830735</v>
      </c>
      <c r="B159">
        <v>1.84381375983E-2</v>
      </c>
      <c r="C159" t="s">
        <v>711</v>
      </c>
      <c r="D159" t="s">
        <v>226</v>
      </c>
      <c r="E159" t="s">
        <v>227</v>
      </c>
      <c r="F159" t="s">
        <v>228</v>
      </c>
      <c r="G159">
        <v>216197</v>
      </c>
    </row>
    <row r="160" spans="1:7" x14ac:dyDescent="0.25">
      <c r="A160">
        <v>1.5752891545900001</v>
      </c>
      <c r="B160">
        <v>4.8810899954000002E-2</v>
      </c>
      <c r="C160" t="s">
        <v>4034</v>
      </c>
      <c r="D160" t="s">
        <v>4035</v>
      </c>
      <c r="E160" t="s">
        <v>4036</v>
      </c>
      <c r="F160" t="s">
        <v>4037</v>
      </c>
      <c r="G160">
        <v>70719</v>
      </c>
    </row>
    <row r="161" spans="1:7" x14ac:dyDescent="0.25">
      <c r="A161">
        <v>1.57154536805</v>
      </c>
      <c r="B161">
        <v>4.28689738918E-2</v>
      </c>
      <c r="C161" t="s">
        <v>3265</v>
      </c>
      <c r="D161" t="s">
        <v>3266</v>
      </c>
      <c r="E161" t="s">
        <v>2715</v>
      </c>
      <c r="F161" t="s">
        <v>3267</v>
      </c>
      <c r="G161" t="s">
        <v>3268</v>
      </c>
    </row>
    <row r="162" spans="1:7" x14ac:dyDescent="0.25">
      <c r="A162">
        <v>1.5691923138499999</v>
      </c>
      <c r="B162">
        <v>2.4408525500599999E-2</v>
      </c>
      <c r="C162" t="s">
        <v>1210</v>
      </c>
      <c r="D162" t="s">
        <v>1211</v>
      </c>
      <c r="E162" t="s">
        <v>1212</v>
      </c>
      <c r="F162" t="s">
        <v>1213</v>
      </c>
      <c r="G162">
        <v>68018</v>
      </c>
    </row>
    <row r="163" spans="1:7" x14ac:dyDescent="0.25">
      <c r="A163">
        <v>1.5671393607599999</v>
      </c>
      <c r="B163">
        <v>4.8068384908E-2</v>
      </c>
      <c r="C163" t="s">
        <v>3931</v>
      </c>
      <c r="D163" t="s">
        <v>3932</v>
      </c>
      <c r="E163" t="s">
        <v>3933</v>
      </c>
      <c r="F163" t="s">
        <v>3934</v>
      </c>
      <c r="G163">
        <v>228875</v>
      </c>
    </row>
    <row r="164" spans="1:7" x14ac:dyDescent="0.25">
      <c r="A164">
        <v>1.5653772124500001</v>
      </c>
      <c r="B164">
        <v>2.0712026441300001E-2</v>
      </c>
      <c r="C164" t="s">
        <v>860</v>
      </c>
      <c r="D164" t="s">
        <v>861</v>
      </c>
      <c r="E164" t="s">
        <v>862</v>
      </c>
      <c r="F164" t="s">
        <v>863</v>
      </c>
      <c r="G164">
        <v>26569</v>
      </c>
    </row>
    <row r="165" spans="1:7" x14ac:dyDescent="0.25">
      <c r="A165">
        <v>1.56441080675</v>
      </c>
      <c r="B165">
        <v>3.5245126724099997E-2</v>
      </c>
      <c r="C165" t="s">
        <v>2300</v>
      </c>
      <c r="D165" t="s">
        <v>2301</v>
      </c>
      <c r="E165" t="s">
        <v>2302</v>
      </c>
      <c r="F165" t="s">
        <v>2303</v>
      </c>
      <c r="G165">
        <v>12028</v>
      </c>
    </row>
    <row r="166" spans="1:7" x14ac:dyDescent="0.25">
      <c r="A166">
        <v>1.5643702294499999</v>
      </c>
      <c r="B166">
        <v>4.5199950129299997E-3</v>
      </c>
      <c r="C166" t="s">
        <v>60</v>
      </c>
      <c r="D166" t="s">
        <v>61</v>
      </c>
      <c r="E166" t="s">
        <v>62</v>
      </c>
      <c r="F166" t="s">
        <v>63</v>
      </c>
      <c r="G166">
        <v>112407</v>
      </c>
    </row>
    <row r="167" spans="1:7" x14ac:dyDescent="0.25">
      <c r="A167">
        <v>1.56372226982</v>
      </c>
      <c r="B167">
        <v>4.2047008616599997E-2</v>
      </c>
      <c r="C167" t="s">
        <v>3176</v>
      </c>
      <c r="D167" t="s">
        <v>2637</v>
      </c>
      <c r="E167" t="s">
        <v>2638</v>
      </c>
      <c r="F167" t="s">
        <v>2639</v>
      </c>
      <c r="G167">
        <v>103172</v>
      </c>
    </row>
    <row r="168" spans="1:7" x14ac:dyDescent="0.25">
      <c r="A168">
        <v>1.56250114628</v>
      </c>
      <c r="B168">
        <v>4.7324010198799997E-2</v>
      </c>
      <c r="C168" t="s">
        <v>3823</v>
      </c>
      <c r="D168" t="s">
        <v>226</v>
      </c>
      <c r="E168" t="s">
        <v>227</v>
      </c>
      <c r="F168" t="s">
        <v>228</v>
      </c>
      <c r="G168">
        <v>216197</v>
      </c>
    </row>
    <row r="169" spans="1:7" x14ac:dyDescent="0.25">
      <c r="A169">
        <v>1.5624958866700001</v>
      </c>
      <c r="B169">
        <v>2.1969956274600001E-2</v>
      </c>
      <c r="C169" t="s">
        <v>969</v>
      </c>
      <c r="D169" t="s">
        <v>970</v>
      </c>
      <c r="E169" t="s">
        <v>971</v>
      </c>
      <c r="F169" t="s">
        <v>972</v>
      </c>
      <c r="G169" t="s">
        <v>973</v>
      </c>
    </row>
    <row r="170" spans="1:7" x14ac:dyDescent="0.25">
      <c r="A170">
        <v>1.5611703857100001</v>
      </c>
      <c r="B170">
        <v>3.76270315489E-2</v>
      </c>
      <c r="C170" t="s">
        <v>2599</v>
      </c>
      <c r="D170" t="s">
        <v>2600</v>
      </c>
      <c r="E170" t="s">
        <v>2601</v>
      </c>
      <c r="F170" t="s">
        <v>2602</v>
      </c>
      <c r="G170">
        <v>16194</v>
      </c>
    </row>
    <row r="171" spans="1:7" x14ac:dyDescent="0.25">
      <c r="A171">
        <v>1.56020566503</v>
      </c>
      <c r="B171">
        <v>1.3370551332900001E-2</v>
      </c>
      <c r="C171" t="s">
        <v>395</v>
      </c>
      <c r="D171" t="s">
        <v>226</v>
      </c>
      <c r="E171" t="s">
        <v>227</v>
      </c>
      <c r="F171" t="s">
        <v>228</v>
      </c>
      <c r="G171">
        <v>216197</v>
      </c>
    </row>
    <row r="172" spans="1:7" x14ac:dyDescent="0.25">
      <c r="A172">
        <v>1.55348936915</v>
      </c>
      <c r="B172">
        <v>3.1346860130099997E-2</v>
      </c>
      <c r="C172" t="s">
        <v>1852</v>
      </c>
      <c r="D172" t="s">
        <v>1853</v>
      </c>
      <c r="E172" t="s">
        <v>1854</v>
      </c>
      <c r="F172" t="s">
        <v>1855</v>
      </c>
      <c r="G172">
        <v>140740</v>
      </c>
    </row>
    <row r="173" spans="1:7" x14ac:dyDescent="0.25">
      <c r="A173">
        <v>1.55234725335</v>
      </c>
      <c r="B173">
        <v>2.1127040675499999E-2</v>
      </c>
      <c r="C173" t="s">
        <v>889</v>
      </c>
      <c r="D173" t="s">
        <v>890</v>
      </c>
      <c r="E173" t="s">
        <v>891</v>
      </c>
      <c r="F173" t="s">
        <v>892</v>
      </c>
      <c r="G173">
        <v>17101</v>
      </c>
    </row>
    <row r="174" spans="1:7" x14ac:dyDescent="0.25">
      <c r="A174">
        <v>1.55204413231</v>
      </c>
      <c r="B174">
        <v>3.9034734924899998E-2</v>
      </c>
      <c r="C174" t="s">
        <v>2823</v>
      </c>
      <c r="D174" t="s">
        <v>2824</v>
      </c>
      <c r="E174" t="s">
        <v>2825</v>
      </c>
      <c r="F174" t="s">
        <v>2826</v>
      </c>
      <c r="G174">
        <v>67739</v>
      </c>
    </row>
    <row r="175" spans="1:7" x14ac:dyDescent="0.25">
      <c r="A175">
        <v>1.5519678585300001</v>
      </c>
      <c r="B175">
        <v>4.9918312947500001E-2</v>
      </c>
      <c r="C175" t="s">
        <v>4193</v>
      </c>
      <c r="D175" t="s">
        <v>3350</v>
      </c>
      <c r="E175" t="s">
        <v>3351</v>
      </c>
      <c r="F175" t="s">
        <v>3352</v>
      </c>
      <c r="G175">
        <v>76650</v>
      </c>
    </row>
    <row r="176" spans="1:7" x14ac:dyDescent="0.25">
      <c r="A176">
        <v>1.54765132633</v>
      </c>
      <c r="B176">
        <v>4.7009066586000001E-2</v>
      </c>
      <c r="C176" t="s">
        <v>3757</v>
      </c>
      <c r="D176" t="s">
        <v>3758</v>
      </c>
      <c r="E176" t="s">
        <v>3759</v>
      </c>
      <c r="F176" t="s">
        <v>3760</v>
      </c>
      <c r="G176">
        <v>12018</v>
      </c>
    </row>
    <row r="177" spans="1:7" x14ac:dyDescent="0.25">
      <c r="A177">
        <v>1.5474739422399999</v>
      </c>
      <c r="B177">
        <v>1.8547711879699998E-2</v>
      </c>
      <c r="C177" t="s">
        <v>716</v>
      </c>
      <c r="D177" t="s">
        <v>717</v>
      </c>
      <c r="E177" t="s">
        <v>718</v>
      </c>
      <c r="F177" t="s">
        <v>719</v>
      </c>
      <c r="G177">
        <v>59090</v>
      </c>
    </row>
    <row r="178" spans="1:7" x14ac:dyDescent="0.25">
      <c r="A178">
        <v>1.5447354982199999</v>
      </c>
      <c r="B178">
        <v>4.8030010353899998E-2</v>
      </c>
      <c r="C178" t="s">
        <v>3927</v>
      </c>
      <c r="D178" t="s">
        <v>3928</v>
      </c>
      <c r="E178" t="s">
        <v>3929</v>
      </c>
      <c r="F178" t="s">
        <v>3930</v>
      </c>
      <c r="G178">
        <v>23921</v>
      </c>
    </row>
    <row r="179" spans="1:7" x14ac:dyDescent="0.25">
      <c r="A179">
        <v>1.54326856266</v>
      </c>
      <c r="B179">
        <v>1.26553494813E-2</v>
      </c>
      <c r="C179" t="s">
        <v>341</v>
      </c>
      <c r="D179" t="s">
        <v>342</v>
      </c>
      <c r="E179" t="s">
        <v>343</v>
      </c>
      <c r="F179" t="s">
        <v>344</v>
      </c>
      <c r="G179">
        <v>27375</v>
      </c>
    </row>
    <row r="180" spans="1:7" x14ac:dyDescent="0.25">
      <c r="A180">
        <v>1.5415361939500001</v>
      </c>
      <c r="B180">
        <v>3.7744722935600002E-2</v>
      </c>
      <c r="C180" t="s">
        <v>2631</v>
      </c>
      <c r="D180" t="s">
        <v>2632</v>
      </c>
      <c r="E180" t="s">
        <v>2633</v>
      </c>
      <c r="F180" t="s">
        <v>2634</v>
      </c>
      <c r="G180">
        <v>216558</v>
      </c>
    </row>
    <row r="181" spans="1:7" x14ac:dyDescent="0.25">
      <c r="A181">
        <v>1.54064855486</v>
      </c>
      <c r="B181">
        <v>3.2558382193099998E-2</v>
      </c>
      <c r="C181" t="s">
        <v>2018</v>
      </c>
      <c r="D181" t="s">
        <v>2019</v>
      </c>
      <c r="E181" t="s">
        <v>2020</v>
      </c>
      <c r="F181" t="s">
        <v>2021</v>
      </c>
      <c r="G181">
        <v>17970</v>
      </c>
    </row>
    <row r="182" spans="1:7" x14ac:dyDescent="0.25">
      <c r="A182">
        <v>1.5372211573500001</v>
      </c>
      <c r="B182">
        <v>3.6433797401900003E-2</v>
      </c>
      <c r="C182" t="s">
        <v>2436</v>
      </c>
      <c r="D182" t="s">
        <v>2437</v>
      </c>
      <c r="E182" t="s">
        <v>2438</v>
      </c>
      <c r="F182" t="s">
        <v>2439</v>
      </c>
      <c r="G182">
        <v>20737</v>
      </c>
    </row>
    <row r="183" spans="1:7" x14ac:dyDescent="0.25">
      <c r="A183">
        <v>1.53594718361</v>
      </c>
      <c r="B183">
        <v>2.18151437675E-2</v>
      </c>
      <c r="C183" t="s">
        <v>953</v>
      </c>
      <c r="D183" t="s">
        <v>954</v>
      </c>
      <c r="E183" t="s">
        <v>955</v>
      </c>
      <c r="F183" t="s">
        <v>956</v>
      </c>
      <c r="G183">
        <v>20343</v>
      </c>
    </row>
    <row r="184" spans="1:7" x14ac:dyDescent="0.25">
      <c r="A184">
        <v>1.5331280832500001</v>
      </c>
      <c r="B184">
        <v>4.1384483160100002E-2</v>
      </c>
      <c r="C184" t="s">
        <v>3088</v>
      </c>
      <c r="D184" t="s">
        <v>3089</v>
      </c>
      <c r="E184" t="s">
        <v>3090</v>
      </c>
      <c r="F184" t="s">
        <v>3091</v>
      </c>
      <c r="G184">
        <v>11777</v>
      </c>
    </row>
    <row r="185" spans="1:7" x14ac:dyDescent="0.25">
      <c r="A185">
        <v>1.5259868383799999</v>
      </c>
      <c r="B185">
        <v>4.1247433577400003E-2</v>
      </c>
      <c r="C185" t="s">
        <v>3058</v>
      </c>
      <c r="D185" t="s">
        <v>3059</v>
      </c>
      <c r="E185" t="s">
        <v>3060</v>
      </c>
      <c r="F185" t="s">
        <v>3061</v>
      </c>
      <c r="G185">
        <v>77559</v>
      </c>
    </row>
    <row r="186" spans="1:7" x14ac:dyDescent="0.25">
      <c r="A186">
        <v>1.5247379642700001</v>
      </c>
      <c r="B186">
        <v>3.3526681328599997E-2</v>
      </c>
      <c r="C186" t="s">
        <v>2133</v>
      </c>
      <c r="D186" t="s">
        <v>2134</v>
      </c>
      <c r="E186" t="s">
        <v>2135</v>
      </c>
      <c r="F186" t="s">
        <v>2136</v>
      </c>
      <c r="G186">
        <v>67241</v>
      </c>
    </row>
    <row r="187" spans="1:7" x14ac:dyDescent="0.25">
      <c r="A187">
        <v>1.5236565065400001</v>
      </c>
      <c r="B187">
        <v>4.8342834935800001E-2</v>
      </c>
      <c r="C187" t="s">
        <v>3969</v>
      </c>
      <c r="D187" t="s">
        <v>3970</v>
      </c>
      <c r="E187" t="s">
        <v>3971</v>
      </c>
      <c r="F187" t="s">
        <v>3972</v>
      </c>
      <c r="G187">
        <v>74610</v>
      </c>
    </row>
    <row r="188" spans="1:7" x14ac:dyDescent="0.25">
      <c r="A188">
        <v>1.5236366398600001</v>
      </c>
      <c r="B188">
        <v>2.48771059094E-2</v>
      </c>
      <c r="C188" t="s">
        <v>1283</v>
      </c>
      <c r="D188" t="s">
        <v>1284</v>
      </c>
      <c r="E188" t="s">
        <v>1285</v>
      </c>
      <c r="F188" t="s">
        <v>1286</v>
      </c>
      <c r="G188">
        <v>17859</v>
      </c>
    </row>
    <row r="189" spans="1:7" x14ac:dyDescent="0.25">
      <c r="A189">
        <v>1.52247300519</v>
      </c>
      <c r="B189">
        <v>4.6397217776500001E-2</v>
      </c>
      <c r="C189" t="s">
        <v>3682</v>
      </c>
      <c r="D189" t="s">
        <v>1382</v>
      </c>
      <c r="E189" t="s">
        <v>1383</v>
      </c>
      <c r="F189" t="s">
        <v>1384</v>
      </c>
      <c r="G189">
        <v>11655</v>
      </c>
    </row>
    <row r="190" spans="1:7" x14ac:dyDescent="0.25">
      <c r="A190">
        <v>1.5217832220800001</v>
      </c>
      <c r="B190">
        <v>2.7766628251799999E-2</v>
      </c>
      <c r="C190" t="s">
        <v>1550</v>
      </c>
      <c r="D190" t="s">
        <v>1551</v>
      </c>
      <c r="E190" t="s">
        <v>1552</v>
      </c>
      <c r="F190" t="s">
        <v>1553</v>
      </c>
      <c r="G190">
        <v>59047</v>
      </c>
    </row>
    <row r="191" spans="1:7" x14ac:dyDescent="0.25">
      <c r="A191">
        <v>1.52156517649</v>
      </c>
      <c r="B191">
        <v>3.5942333917899999E-2</v>
      </c>
      <c r="C191" t="s">
        <v>2381</v>
      </c>
      <c r="D191" t="s">
        <v>2382</v>
      </c>
      <c r="E191" t="s">
        <v>2383</v>
      </c>
      <c r="F191" t="s">
        <v>2384</v>
      </c>
      <c r="G191">
        <v>108077</v>
      </c>
    </row>
    <row r="192" spans="1:7" x14ac:dyDescent="0.25">
      <c r="A192">
        <v>1.5207144857699999</v>
      </c>
      <c r="B192">
        <v>4.8672715595999998E-2</v>
      </c>
      <c r="C192" t="s">
        <v>4009</v>
      </c>
      <c r="D192" t="s">
        <v>865</v>
      </c>
      <c r="E192" t="s">
        <v>866</v>
      </c>
      <c r="F192" t="s">
        <v>867</v>
      </c>
      <c r="G192">
        <v>67800</v>
      </c>
    </row>
    <row r="193" spans="1:7" x14ac:dyDescent="0.25">
      <c r="A193">
        <v>1.5200549993800001</v>
      </c>
      <c r="B193">
        <v>2.5717718134099999E-2</v>
      </c>
      <c r="C193" t="s">
        <v>1357</v>
      </c>
      <c r="D193" t="s">
        <v>1358</v>
      </c>
      <c r="E193" t="s">
        <v>1359</v>
      </c>
      <c r="F193" t="s">
        <v>1360</v>
      </c>
      <c r="G193">
        <v>224617</v>
      </c>
    </row>
    <row r="194" spans="1:7" x14ac:dyDescent="0.25">
      <c r="A194">
        <v>1.5197759776399999</v>
      </c>
      <c r="B194">
        <v>1.9621610801599999E-2</v>
      </c>
      <c r="C194" t="s">
        <v>796</v>
      </c>
      <c r="D194" t="s">
        <v>797</v>
      </c>
      <c r="E194" t="s">
        <v>798</v>
      </c>
      <c r="F194" t="s">
        <v>799</v>
      </c>
      <c r="G194">
        <v>23900</v>
      </c>
    </row>
    <row r="195" spans="1:7" x14ac:dyDescent="0.25">
      <c r="A195">
        <v>1.5187209576</v>
      </c>
      <c r="B195">
        <v>4.4403110266299999E-2</v>
      </c>
      <c r="C195" t="s">
        <v>3426</v>
      </c>
      <c r="D195" t="s">
        <v>3427</v>
      </c>
      <c r="E195" t="s">
        <v>3428</v>
      </c>
      <c r="F195" t="s">
        <v>3429</v>
      </c>
      <c r="G195">
        <v>15257</v>
      </c>
    </row>
    <row r="196" spans="1:7" x14ac:dyDescent="0.25">
      <c r="A196">
        <v>1.5182520482399999</v>
      </c>
      <c r="B196">
        <v>2.0228548670399998E-2</v>
      </c>
      <c r="C196" t="s">
        <v>822</v>
      </c>
      <c r="D196" t="s">
        <v>621</v>
      </c>
      <c r="E196" t="s">
        <v>622</v>
      </c>
      <c r="F196" t="s">
        <v>623</v>
      </c>
      <c r="G196">
        <v>216134</v>
      </c>
    </row>
    <row r="197" spans="1:7" x14ac:dyDescent="0.25">
      <c r="A197">
        <v>1.5169203438100001</v>
      </c>
      <c r="B197">
        <v>3.7061059914900003E-2</v>
      </c>
      <c r="C197" t="s">
        <v>2516</v>
      </c>
      <c r="D197" t="s">
        <v>2517</v>
      </c>
      <c r="E197" t="s">
        <v>2518</v>
      </c>
      <c r="F197" t="s">
        <v>2519</v>
      </c>
      <c r="G197">
        <v>17921</v>
      </c>
    </row>
    <row r="198" spans="1:7" x14ac:dyDescent="0.25">
      <c r="A198">
        <v>1.51579748762</v>
      </c>
      <c r="B198">
        <v>2.0696693818E-2</v>
      </c>
      <c r="C198" t="s">
        <v>852</v>
      </c>
      <c r="D198" t="s">
        <v>853</v>
      </c>
      <c r="E198" t="s">
        <v>854</v>
      </c>
      <c r="F198" t="s">
        <v>855</v>
      </c>
      <c r="G198">
        <v>19340</v>
      </c>
    </row>
    <row r="199" spans="1:7" x14ac:dyDescent="0.25">
      <c r="A199">
        <v>1.51494615927</v>
      </c>
      <c r="B199">
        <v>1.66980126098E-2</v>
      </c>
      <c r="C199" t="s">
        <v>583</v>
      </c>
      <c r="D199" t="s">
        <v>584</v>
      </c>
      <c r="E199" t="s">
        <v>585</v>
      </c>
      <c r="F199" t="s">
        <v>586</v>
      </c>
      <c r="G199">
        <v>110208</v>
      </c>
    </row>
    <row r="200" spans="1:7" x14ac:dyDescent="0.25">
      <c r="A200">
        <v>1.5145395152600001</v>
      </c>
      <c r="B200">
        <v>4.8021647714500001E-2</v>
      </c>
      <c r="C200" t="s">
        <v>3923</v>
      </c>
      <c r="D200" t="s">
        <v>3924</v>
      </c>
      <c r="E200" t="s">
        <v>3925</v>
      </c>
      <c r="F200" t="s">
        <v>3926</v>
      </c>
      <c r="G200">
        <v>67623</v>
      </c>
    </row>
    <row r="201" spans="1:7" x14ac:dyDescent="0.25">
      <c r="A201">
        <v>1.50588418469</v>
      </c>
      <c r="B201">
        <v>2.6032380371500002E-2</v>
      </c>
      <c r="C201" t="s">
        <v>1393</v>
      </c>
      <c r="D201" t="s">
        <v>1394</v>
      </c>
      <c r="E201" t="s">
        <v>1395</v>
      </c>
      <c r="F201" t="s">
        <v>1396</v>
      </c>
      <c r="G201">
        <v>53978</v>
      </c>
    </row>
    <row r="202" spans="1:7" x14ac:dyDescent="0.25">
      <c r="A202">
        <v>1.5053927729900001</v>
      </c>
      <c r="B202">
        <v>1.01522427312E-2</v>
      </c>
      <c r="C202" t="s">
        <v>205</v>
      </c>
      <c r="D202" t="s">
        <v>206</v>
      </c>
      <c r="E202" t="s">
        <v>207</v>
      </c>
      <c r="F202" t="s">
        <v>208</v>
      </c>
      <c r="G202">
        <v>17158</v>
      </c>
    </row>
    <row r="203" spans="1:7" x14ac:dyDescent="0.25">
      <c r="A203">
        <v>1.5052399352600001</v>
      </c>
      <c r="B203">
        <v>3.2549886783500001E-2</v>
      </c>
      <c r="C203" t="s">
        <v>2014</v>
      </c>
      <c r="D203" t="s">
        <v>2015</v>
      </c>
      <c r="E203" t="s">
        <v>2016</v>
      </c>
      <c r="F203" t="s">
        <v>2017</v>
      </c>
      <c r="G203">
        <v>14854</v>
      </c>
    </row>
    <row r="204" spans="1:7" x14ac:dyDescent="0.25">
      <c r="A204">
        <v>1.5050549332200001</v>
      </c>
      <c r="B204">
        <v>4.6446053157199997E-2</v>
      </c>
      <c r="C204" t="s">
        <v>3695</v>
      </c>
      <c r="D204" t="s">
        <v>3696</v>
      </c>
      <c r="E204" t="s">
        <v>3697</v>
      </c>
      <c r="F204" t="s">
        <v>3698</v>
      </c>
      <c r="G204">
        <v>320790</v>
      </c>
    </row>
    <row r="205" spans="1:7" x14ac:dyDescent="0.25">
      <c r="A205">
        <v>1.49899288411</v>
      </c>
      <c r="B205">
        <v>2.5889059300699999E-2</v>
      </c>
      <c r="C205" t="s">
        <v>1385</v>
      </c>
      <c r="D205" t="s">
        <v>1386</v>
      </c>
      <c r="E205" t="s">
        <v>1387</v>
      </c>
      <c r="F205" t="s">
        <v>1388</v>
      </c>
      <c r="G205">
        <v>22591</v>
      </c>
    </row>
    <row r="206" spans="1:7" x14ac:dyDescent="0.25">
      <c r="A206">
        <v>1.49788649275</v>
      </c>
      <c r="B206">
        <v>3.1077271115599998E-2</v>
      </c>
      <c r="C206" t="s">
        <v>1819</v>
      </c>
      <c r="D206" t="s">
        <v>1820</v>
      </c>
      <c r="E206" t="s">
        <v>1821</v>
      </c>
      <c r="F206" t="s">
        <v>1822</v>
      </c>
      <c r="G206">
        <v>56506</v>
      </c>
    </row>
    <row r="207" spans="1:7" x14ac:dyDescent="0.25">
      <c r="A207">
        <v>1.49781940519</v>
      </c>
      <c r="B207">
        <v>2.1713121685299999E-2</v>
      </c>
      <c r="C207" t="s">
        <v>941</v>
      </c>
      <c r="D207" t="s">
        <v>942</v>
      </c>
      <c r="E207" t="s">
        <v>943</v>
      </c>
      <c r="F207" t="s">
        <v>944</v>
      </c>
      <c r="G207">
        <v>22239</v>
      </c>
    </row>
    <row r="208" spans="1:7" x14ac:dyDescent="0.25">
      <c r="A208">
        <v>1.49745524435</v>
      </c>
      <c r="B208">
        <v>4.9978657890900002E-2</v>
      </c>
      <c r="C208" t="s">
        <v>4194</v>
      </c>
      <c r="D208" t="s">
        <v>4195</v>
      </c>
      <c r="E208" t="s">
        <v>4196</v>
      </c>
      <c r="F208" t="s">
        <v>4197</v>
      </c>
      <c r="G208">
        <v>216869</v>
      </c>
    </row>
    <row r="209" spans="1:7" x14ac:dyDescent="0.25">
      <c r="A209">
        <v>1.4963458589300001</v>
      </c>
      <c r="B209">
        <v>2.2727983367599999E-2</v>
      </c>
      <c r="C209" t="s">
        <v>1039</v>
      </c>
      <c r="D209" t="s">
        <v>1040</v>
      </c>
      <c r="E209" t="s">
        <v>1041</v>
      </c>
      <c r="F209" t="s">
        <v>1042</v>
      </c>
      <c r="G209">
        <v>216445</v>
      </c>
    </row>
    <row r="210" spans="1:7" x14ac:dyDescent="0.25">
      <c r="A210">
        <v>1.49083100519</v>
      </c>
      <c r="B210">
        <v>4.1813810431100003E-2</v>
      </c>
      <c r="C210" t="s">
        <v>3140</v>
      </c>
      <c r="D210" t="s">
        <v>3141</v>
      </c>
      <c r="E210" t="s">
        <v>3142</v>
      </c>
      <c r="F210" t="s">
        <v>3143</v>
      </c>
      <c r="G210">
        <v>269589</v>
      </c>
    </row>
    <row r="211" spans="1:7" x14ac:dyDescent="0.25">
      <c r="A211">
        <v>1.4891107461399999</v>
      </c>
      <c r="B211">
        <v>3.5257563145199997E-2</v>
      </c>
      <c r="C211" t="s">
        <v>2304</v>
      </c>
      <c r="D211" t="s">
        <v>2305</v>
      </c>
      <c r="E211" t="s">
        <v>2306</v>
      </c>
      <c r="F211" t="s">
        <v>2307</v>
      </c>
      <c r="G211">
        <v>233575</v>
      </c>
    </row>
    <row r="212" spans="1:7" x14ac:dyDescent="0.25">
      <c r="A212">
        <v>1.4885990061200001</v>
      </c>
      <c r="B212">
        <v>2.0707291957499999E-2</v>
      </c>
      <c r="C212" t="s">
        <v>856</v>
      </c>
      <c r="D212" t="s">
        <v>857</v>
      </c>
      <c r="E212" t="s">
        <v>858</v>
      </c>
      <c r="F212" t="s">
        <v>859</v>
      </c>
      <c r="G212">
        <v>67379</v>
      </c>
    </row>
    <row r="213" spans="1:7" x14ac:dyDescent="0.25">
      <c r="A213">
        <v>1.4877515781599999</v>
      </c>
      <c r="B213">
        <v>4.5384948187799999E-2</v>
      </c>
      <c r="C213" t="s">
        <v>3555</v>
      </c>
      <c r="D213" t="s">
        <v>3556</v>
      </c>
      <c r="E213" t="s">
        <v>3557</v>
      </c>
      <c r="F213" t="s">
        <v>3558</v>
      </c>
      <c r="G213">
        <v>74104</v>
      </c>
    </row>
    <row r="214" spans="1:7" x14ac:dyDescent="0.25">
      <c r="A214">
        <v>1.48721790428</v>
      </c>
      <c r="B214">
        <v>3.3676500678899997E-2</v>
      </c>
      <c r="C214" t="s">
        <v>2156</v>
      </c>
      <c r="D214" t="s">
        <v>2157</v>
      </c>
      <c r="E214" t="s">
        <v>2158</v>
      </c>
      <c r="F214" t="s">
        <v>2159</v>
      </c>
      <c r="G214">
        <v>16319</v>
      </c>
    </row>
    <row r="215" spans="1:7" x14ac:dyDescent="0.25">
      <c r="A215">
        <v>1.48476144046</v>
      </c>
      <c r="B215">
        <v>1.2266408716699999E-2</v>
      </c>
      <c r="C215" t="s">
        <v>308</v>
      </c>
      <c r="D215" t="s">
        <v>111</v>
      </c>
      <c r="E215" t="s">
        <v>112</v>
      </c>
      <c r="F215" t="s">
        <v>113</v>
      </c>
      <c r="G215">
        <v>66614</v>
      </c>
    </row>
    <row r="216" spans="1:7" x14ac:dyDescent="0.25">
      <c r="A216">
        <v>1.48427305916</v>
      </c>
      <c r="B216">
        <v>3.2643536126000003E-2</v>
      </c>
      <c r="C216" t="s">
        <v>2026</v>
      </c>
      <c r="D216" t="s">
        <v>2027</v>
      </c>
      <c r="E216" t="s">
        <v>2028</v>
      </c>
      <c r="F216" t="s">
        <v>2029</v>
      </c>
      <c r="G216">
        <v>216987</v>
      </c>
    </row>
    <row r="217" spans="1:7" x14ac:dyDescent="0.25">
      <c r="A217">
        <v>1.4841759722800001</v>
      </c>
      <c r="B217">
        <v>3.56038790121E-2</v>
      </c>
      <c r="C217" t="s">
        <v>2332</v>
      </c>
      <c r="D217" t="s">
        <v>2333</v>
      </c>
      <c r="E217" t="s">
        <v>2334</v>
      </c>
      <c r="F217" t="s">
        <v>2335</v>
      </c>
      <c r="G217">
        <v>114601</v>
      </c>
    </row>
    <row r="218" spans="1:7" x14ac:dyDescent="0.25">
      <c r="A218">
        <v>1.4839349555100001</v>
      </c>
      <c r="B218">
        <v>4.6281943605900003E-2</v>
      </c>
      <c r="C218" t="s">
        <v>3681</v>
      </c>
      <c r="D218" t="s">
        <v>954</v>
      </c>
      <c r="E218" t="s">
        <v>955</v>
      </c>
      <c r="F218" t="s">
        <v>956</v>
      </c>
      <c r="G218">
        <v>20343</v>
      </c>
    </row>
    <row r="219" spans="1:7" x14ac:dyDescent="0.25">
      <c r="A219">
        <v>1.4834710305400001</v>
      </c>
      <c r="B219">
        <v>2.76515320394E-2</v>
      </c>
      <c r="C219" t="s">
        <v>1534</v>
      </c>
      <c r="D219" t="s">
        <v>1535</v>
      </c>
      <c r="E219" t="s">
        <v>1536</v>
      </c>
      <c r="F219" t="s">
        <v>1537</v>
      </c>
      <c r="G219" t="s">
        <v>1538</v>
      </c>
    </row>
    <row r="220" spans="1:7" x14ac:dyDescent="0.25">
      <c r="A220">
        <v>1.48323210888</v>
      </c>
      <c r="B220">
        <v>4.9565709095500003E-2</v>
      </c>
      <c r="C220" t="s">
        <v>4129</v>
      </c>
      <c r="D220" t="s">
        <v>4130</v>
      </c>
      <c r="E220" t="s">
        <v>4131</v>
      </c>
      <c r="F220" t="s">
        <v>4132</v>
      </c>
      <c r="G220">
        <v>216527</v>
      </c>
    </row>
    <row r="221" spans="1:7" x14ac:dyDescent="0.25">
      <c r="A221">
        <v>1.4829789523200001</v>
      </c>
      <c r="B221">
        <v>3.8888588403200003E-2</v>
      </c>
      <c r="C221" t="s">
        <v>2795</v>
      </c>
      <c r="D221" t="s">
        <v>2796</v>
      </c>
      <c r="E221" t="s">
        <v>2797</v>
      </c>
      <c r="F221" t="s">
        <v>2798</v>
      </c>
      <c r="G221">
        <v>14104</v>
      </c>
    </row>
    <row r="222" spans="1:7" x14ac:dyDescent="0.25">
      <c r="A222">
        <v>1.48212157969</v>
      </c>
      <c r="B222">
        <v>2.8075040413000001E-2</v>
      </c>
      <c r="C222" t="s">
        <v>1570</v>
      </c>
      <c r="D222" t="s">
        <v>1571</v>
      </c>
      <c r="E222" t="s">
        <v>1572</v>
      </c>
      <c r="F222" t="s">
        <v>1573</v>
      </c>
      <c r="G222" t="s">
        <v>1574</v>
      </c>
    </row>
    <row r="223" spans="1:7" x14ac:dyDescent="0.25">
      <c r="A223">
        <v>1.4810221636100001</v>
      </c>
      <c r="B223">
        <v>4.27712009347E-2</v>
      </c>
      <c r="C223" t="s">
        <v>3248</v>
      </c>
      <c r="D223" t="s">
        <v>3249</v>
      </c>
      <c r="E223" t="s">
        <v>3250</v>
      </c>
      <c r="F223" t="s">
        <v>3251</v>
      </c>
      <c r="G223">
        <v>19687</v>
      </c>
    </row>
    <row r="224" spans="1:7" x14ac:dyDescent="0.25">
      <c r="A224">
        <v>1.4806366818400001</v>
      </c>
      <c r="B224">
        <v>4.5534451420499999E-2</v>
      </c>
      <c r="C224" t="s">
        <v>3577</v>
      </c>
      <c r="D224" t="s">
        <v>2206</v>
      </c>
      <c r="E224" t="s">
        <v>2207</v>
      </c>
      <c r="F224" t="s">
        <v>3578</v>
      </c>
      <c r="G224">
        <v>23821</v>
      </c>
    </row>
    <row r="225" spans="1:7" x14ac:dyDescent="0.25">
      <c r="A225">
        <v>1.4799919722399999</v>
      </c>
      <c r="B225">
        <v>3.9251559818300003E-2</v>
      </c>
      <c r="C225" t="s">
        <v>2843</v>
      </c>
      <c r="D225" t="s">
        <v>2844</v>
      </c>
      <c r="E225" t="s">
        <v>2845</v>
      </c>
      <c r="G225">
        <v>69798</v>
      </c>
    </row>
    <row r="226" spans="1:7" x14ac:dyDescent="0.25">
      <c r="A226">
        <v>1.4796937164299999</v>
      </c>
      <c r="B226">
        <v>3.2335594429399997E-2</v>
      </c>
      <c r="C226" t="s">
        <v>1977</v>
      </c>
      <c r="D226" t="s">
        <v>1978</v>
      </c>
      <c r="E226" t="s">
        <v>1979</v>
      </c>
      <c r="F226" t="s">
        <v>1980</v>
      </c>
      <c r="G226">
        <v>27410</v>
      </c>
    </row>
    <row r="227" spans="1:7" x14ac:dyDescent="0.25">
      <c r="A227">
        <v>1.47780162092</v>
      </c>
      <c r="B227">
        <v>2.1532316848900002E-2</v>
      </c>
      <c r="C227" t="s">
        <v>925</v>
      </c>
      <c r="D227" t="s">
        <v>926</v>
      </c>
      <c r="E227" t="s">
        <v>927</v>
      </c>
      <c r="F227" t="s">
        <v>928</v>
      </c>
      <c r="G227" t="s">
        <v>929</v>
      </c>
    </row>
    <row r="228" spans="1:7" x14ac:dyDescent="0.25">
      <c r="A228">
        <v>1.47571239291</v>
      </c>
      <c r="B228">
        <v>3.6879676738600001E-2</v>
      </c>
      <c r="C228" t="s">
        <v>2493</v>
      </c>
      <c r="D228" t="s">
        <v>2494</v>
      </c>
      <c r="E228" t="s">
        <v>2495</v>
      </c>
      <c r="F228" t="s">
        <v>2496</v>
      </c>
      <c r="G228">
        <v>108121</v>
      </c>
    </row>
    <row r="229" spans="1:7" x14ac:dyDescent="0.25">
      <c r="A229">
        <v>1.4753623890700001</v>
      </c>
      <c r="B229">
        <v>1.14579286733E-2</v>
      </c>
      <c r="C229" t="s">
        <v>268</v>
      </c>
      <c r="D229" t="s">
        <v>269</v>
      </c>
      <c r="E229" t="s">
        <v>270</v>
      </c>
      <c r="F229" t="s">
        <v>271</v>
      </c>
      <c r="G229" t="s">
        <v>272</v>
      </c>
    </row>
    <row r="230" spans="1:7" x14ac:dyDescent="0.25">
      <c r="A230">
        <v>1.4721803064300001</v>
      </c>
      <c r="B230">
        <v>4.5763564021399999E-2</v>
      </c>
      <c r="C230" t="s">
        <v>3601</v>
      </c>
      <c r="D230" t="s">
        <v>3602</v>
      </c>
      <c r="E230" t="s">
        <v>3603</v>
      </c>
      <c r="F230" t="s">
        <v>3604</v>
      </c>
      <c r="G230">
        <v>70248</v>
      </c>
    </row>
    <row r="231" spans="1:7" x14ac:dyDescent="0.25">
      <c r="A231">
        <v>1.4720829989299999</v>
      </c>
      <c r="B231">
        <v>4.7413489391100003E-2</v>
      </c>
      <c r="C231" t="s">
        <v>3839</v>
      </c>
      <c r="D231" t="s">
        <v>3840</v>
      </c>
      <c r="E231" t="s">
        <v>3841</v>
      </c>
      <c r="F231" t="s">
        <v>3842</v>
      </c>
      <c r="G231">
        <v>66508</v>
      </c>
    </row>
    <row r="232" spans="1:7" x14ac:dyDescent="0.25">
      <c r="A232">
        <v>1.4718467960599999</v>
      </c>
      <c r="B232">
        <v>4.9816073597099997E-2</v>
      </c>
      <c r="C232" t="s">
        <v>4174</v>
      </c>
      <c r="D232" t="s">
        <v>3684</v>
      </c>
      <c r="E232" t="s">
        <v>3685</v>
      </c>
      <c r="F232" t="s">
        <v>3686</v>
      </c>
      <c r="G232">
        <v>14936</v>
      </c>
    </row>
    <row r="233" spans="1:7" x14ac:dyDescent="0.25">
      <c r="A233">
        <v>1.4718273748599999</v>
      </c>
      <c r="B233">
        <v>1.88285415165E-2</v>
      </c>
      <c r="C233" t="s">
        <v>749</v>
      </c>
      <c r="D233" t="s">
        <v>699</v>
      </c>
      <c r="E233" t="s">
        <v>700</v>
      </c>
      <c r="F233" t="s">
        <v>701</v>
      </c>
      <c r="G233">
        <v>68209</v>
      </c>
    </row>
    <row r="234" spans="1:7" x14ac:dyDescent="0.25">
      <c r="A234">
        <v>1.47097230645</v>
      </c>
      <c r="B234">
        <v>4.7586546709700002E-3</v>
      </c>
      <c r="C234" t="s">
        <v>64</v>
      </c>
      <c r="D234" t="s">
        <v>65</v>
      </c>
      <c r="E234" t="s">
        <v>66</v>
      </c>
      <c r="F234" t="s">
        <v>67</v>
      </c>
      <c r="G234">
        <v>225898</v>
      </c>
    </row>
    <row r="235" spans="1:7" x14ac:dyDescent="0.25">
      <c r="A235">
        <v>1.4672915067600001</v>
      </c>
      <c r="B235">
        <v>2.1825094615400002E-2</v>
      </c>
      <c r="C235" t="s">
        <v>957</v>
      </c>
      <c r="D235" t="s">
        <v>958</v>
      </c>
      <c r="E235" t="s">
        <v>959</v>
      </c>
      <c r="F235" t="s">
        <v>960</v>
      </c>
      <c r="G235">
        <v>17972</v>
      </c>
    </row>
    <row r="236" spans="1:7" x14ac:dyDescent="0.25">
      <c r="A236">
        <v>1.4660728160300001</v>
      </c>
      <c r="B236">
        <v>3.5892669994000002E-2</v>
      </c>
      <c r="C236" t="s">
        <v>2360</v>
      </c>
      <c r="D236" t="s">
        <v>2361</v>
      </c>
      <c r="E236" t="s">
        <v>2362</v>
      </c>
      <c r="F236" t="s">
        <v>2363</v>
      </c>
      <c r="G236">
        <v>18483</v>
      </c>
    </row>
    <row r="237" spans="1:7" x14ac:dyDescent="0.25">
      <c r="A237">
        <v>1.4642222461700001</v>
      </c>
      <c r="B237">
        <v>2.1988056627900002E-2</v>
      </c>
      <c r="C237" t="s">
        <v>974</v>
      </c>
      <c r="D237" t="s">
        <v>975</v>
      </c>
      <c r="E237" t="s">
        <v>976</v>
      </c>
      <c r="F237" t="s">
        <v>977</v>
      </c>
      <c r="G237">
        <v>78591</v>
      </c>
    </row>
    <row r="238" spans="1:7" x14ac:dyDescent="0.25">
      <c r="A238">
        <v>1.4640997439200001</v>
      </c>
      <c r="B238">
        <v>4.7794504639099997E-2</v>
      </c>
      <c r="C238" t="s">
        <v>3890</v>
      </c>
      <c r="D238" t="s">
        <v>3891</v>
      </c>
      <c r="E238" t="s">
        <v>3892</v>
      </c>
      <c r="F238" t="s">
        <v>3893</v>
      </c>
      <c r="G238">
        <v>67111</v>
      </c>
    </row>
    <row r="239" spans="1:7" x14ac:dyDescent="0.25">
      <c r="A239">
        <v>1.4639134363399999</v>
      </c>
      <c r="B239">
        <v>2.66433829177E-2</v>
      </c>
      <c r="C239" t="s">
        <v>1432</v>
      </c>
      <c r="D239" t="s">
        <v>1433</v>
      </c>
      <c r="E239" t="s">
        <v>1434</v>
      </c>
      <c r="F239" t="s">
        <v>1435</v>
      </c>
      <c r="G239">
        <v>14381</v>
      </c>
    </row>
    <row r="240" spans="1:7" x14ac:dyDescent="0.25">
      <c r="A240">
        <v>1.4635525679000001</v>
      </c>
      <c r="B240">
        <v>3.39883998794E-2</v>
      </c>
      <c r="C240" t="s">
        <v>2186</v>
      </c>
      <c r="D240" t="s">
        <v>2187</v>
      </c>
      <c r="E240" t="s">
        <v>2188</v>
      </c>
      <c r="F240" t="s">
        <v>2189</v>
      </c>
      <c r="G240">
        <v>11699</v>
      </c>
    </row>
    <row r="241" spans="1:7" x14ac:dyDescent="0.25">
      <c r="A241">
        <v>1.4631483437199999</v>
      </c>
      <c r="B241">
        <v>4.5245526935499998E-2</v>
      </c>
      <c r="C241" t="s">
        <v>3526</v>
      </c>
      <c r="D241" t="s">
        <v>3527</v>
      </c>
      <c r="E241" t="s">
        <v>3528</v>
      </c>
      <c r="F241" t="s">
        <v>3529</v>
      </c>
      <c r="G241">
        <v>13496</v>
      </c>
    </row>
    <row r="242" spans="1:7" x14ac:dyDescent="0.25">
      <c r="A242">
        <v>1.46261916286</v>
      </c>
      <c r="B242">
        <v>2.14696713553E-2</v>
      </c>
      <c r="C242" t="s">
        <v>917</v>
      </c>
      <c r="D242" t="s">
        <v>918</v>
      </c>
      <c r="E242" t="s">
        <v>919</v>
      </c>
      <c r="F242" t="s">
        <v>920</v>
      </c>
      <c r="G242">
        <v>18793</v>
      </c>
    </row>
    <row r="243" spans="1:7" x14ac:dyDescent="0.25">
      <c r="A243">
        <v>1.4608598768000001</v>
      </c>
      <c r="B243">
        <v>2.2462444149000001E-2</v>
      </c>
      <c r="C243" t="s">
        <v>1008</v>
      </c>
      <c r="D243" t="s">
        <v>1009</v>
      </c>
      <c r="E243" t="s">
        <v>1010</v>
      </c>
      <c r="F243" t="s">
        <v>1011</v>
      </c>
      <c r="G243">
        <v>67689</v>
      </c>
    </row>
    <row r="244" spans="1:7" x14ac:dyDescent="0.25">
      <c r="A244">
        <v>1.4591233434799999</v>
      </c>
      <c r="B244">
        <v>3.5623270731200002E-2</v>
      </c>
      <c r="C244" t="s">
        <v>2336</v>
      </c>
      <c r="D244" t="s">
        <v>2337</v>
      </c>
      <c r="E244" t="s">
        <v>2338</v>
      </c>
      <c r="F244" t="s">
        <v>2339</v>
      </c>
      <c r="G244">
        <v>70103</v>
      </c>
    </row>
    <row r="245" spans="1:7" x14ac:dyDescent="0.25">
      <c r="A245">
        <v>1.45757497489</v>
      </c>
      <c r="B245">
        <v>2.7327827545700002E-2</v>
      </c>
      <c r="C245" t="s">
        <v>1511</v>
      </c>
      <c r="D245" t="s">
        <v>1512</v>
      </c>
      <c r="E245" t="s">
        <v>1513</v>
      </c>
      <c r="F245" t="s">
        <v>1514</v>
      </c>
      <c r="G245">
        <v>11990</v>
      </c>
    </row>
    <row r="246" spans="1:7" x14ac:dyDescent="0.25">
      <c r="A246">
        <v>1.4569704076000001</v>
      </c>
      <c r="B246">
        <v>3.7959313264500001E-3</v>
      </c>
      <c r="C246" t="s">
        <v>40</v>
      </c>
      <c r="D246" t="s">
        <v>41</v>
      </c>
      <c r="E246" t="s">
        <v>42</v>
      </c>
      <c r="F246" t="s">
        <v>43</v>
      </c>
      <c r="G246">
        <v>78816</v>
      </c>
    </row>
    <row r="247" spans="1:7" x14ac:dyDescent="0.25">
      <c r="A247">
        <v>1.4560512744</v>
      </c>
      <c r="B247">
        <v>4.1315109012499997E-2</v>
      </c>
      <c r="C247" t="s">
        <v>3077</v>
      </c>
      <c r="D247" t="s">
        <v>3078</v>
      </c>
      <c r="E247" t="s">
        <v>3079</v>
      </c>
      <c r="F247" t="s">
        <v>3080</v>
      </c>
      <c r="G247">
        <v>13487</v>
      </c>
    </row>
    <row r="248" spans="1:7" x14ac:dyDescent="0.25">
      <c r="A248">
        <v>1.4556426252300001</v>
      </c>
      <c r="B248">
        <v>9.5270229046399996E-3</v>
      </c>
      <c r="C248" t="s">
        <v>181</v>
      </c>
      <c r="D248" t="s">
        <v>182</v>
      </c>
      <c r="E248" t="s">
        <v>183</v>
      </c>
      <c r="G248">
        <v>117149</v>
      </c>
    </row>
    <row r="249" spans="1:7" x14ac:dyDescent="0.25">
      <c r="A249">
        <v>1.45515238887</v>
      </c>
      <c r="B249">
        <v>4.0380772746900002E-2</v>
      </c>
      <c r="C249" t="s">
        <v>2980</v>
      </c>
      <c r="D249" t="s">
        <v>2981</v>
      </c>
      <c r="E249" t="s">
        <v>2982</v>
      </c>
      <c r="F249" t="s">
        <v>2983</v>
      </c>
      <c r="G249">
        <v>110355</v>
      </c>
    </row>
    <row r="250" spans="1:7" x14ac:dyDescent="0.25">
      <c r="A250">
        <v>1.4550135338000001</v>
      </c>
      <c r="B250">
        <v>4.0134158589300001E-2</v>
      </c>
      <c r="C250" t="s">
        <v>2948</v>
      </c>
      <c r="D250" t="s">
        <v>2949</v>
      </c>
      <c r="E250" t="s">
        <v>2950</v>
      </c>
      <c r="F250" t="s">
        <v>2951</v>
      </c>
      <c r="G250">
        <v>319565</v>
      </c>
    </row>
    <row r="251" spans="1:7" x14ac:dyDescent="0.25">
      <c r="A251">
        <v>1.45493680781</v>
      </c>
      <c r="B251">
        <v>3.9459871537099997E-2</v>
      </c>
      <c r="C251" t="s">
        <v>2861</v>
      </c>
      <c r="D251" t="s">
        <v>2862</v>
      </c>
      <c r="E251" t="s">
        <v>2863</v>
      </c>
      <c r="F251" t="s">
        <v>2864</v>
      </c>
      <c r="G251">
        <v>94242</v>
      </c>
    </row>
    <row r="252" spans="1:7" x14ac:dyDescent="0.25">
      <c r="A252">
        <v>1.4524661485799999</v>
      </c>
      <c r="B252">
        <v>4.5976301132399998E-2</v>
      </c>
      <c r="C252" t="s">
        <v>3645</v>
      </c>
      <c r="D252" t="s">
        <v>3646</v>
      </c>
      <c r="E252" t="s">
        <v>3647</v>
      </c>
      <c r="F252" t="s">
        <v>3648</v>
      </c>
      <c r="G252">
        <v>66916</v>
      </c>
    </row>
    <row r="253" spans="1:7" x14ac:dyDescent="0.25">
      <c r="A253">
        <v>1.4520075076300001</v>
      </c>
      <c r="B253">
        <v>4.5441168124299998E-2</v>
      </c>
      <c r="C253" t="s">
        <v>3563</v>
      </c>
      <c r="D253" t="s">
        <v>3564</v>
      </c>
      <c r="E253" t="s">
        <v>3565</v>
      </c>
      <c r="F253" t="s">
        <v>3566</v>
      </c>
      <c r="G253">
        <v>12753</v>
      </c>
    </row>
    <row r="254" spans="1:7" x14ac:dyDescent="0.25">
      <c r="A254">
        <v>1.4518291227</v>
      </c>
      <c r="B254">
        <v>3.6550780026300002E-2</v>
      </c>
      <c r="C254" t="s">
        <v>2449</v>
      </c>
      <c r="D254" t="s">
        <v>2450</v>
      </c>
      <c r="E254" t="s">
        <v>2451</v>
      </c>
      <c r="F254" t="s">
        <v>2452</v>
      </c>
      <c r="G254">
        <v>20739</v>
      </c>
    </row>
    <row r="255" spans="1:7" x14ac:dyDescent="0.25">
      <c r="A255">
        <v>1.45025794014</v>
      </c>
      <c r="B255">
        <v>2.7429039320300001E-2</v>
      </c>
      <c r="C255" t="s">
        <v>1515</v>
      </c>
      <c r="D255" t="s">
        <v>1516</v>
      </c>
      <c r="E255" t="s">
        <v>1517</v>
      </c>
      <c r="F255" t="s">
        <v>1518</v>
      </c>
      <c r="G255">
        <v>72657</v>
      </c>
    </row>
    <row r="256" spans="1:7" x14ac:dyDescent="0.25">
      <c r="A256">
        <v>1.4499160010900001</v>
      </c>
      <c r="B256">
        <v>4.3736335968099997E-2</v>
      </c>
      <c r="C256" t="s">
        <v>3349</v>
      </c>
      <c r="D256" t="s">
        <v>3350</v>
      </c>
      <c r="E256" t="s">
        <v>3351</v>
      </c>
      <c r="F256" t="s">
        <v>3352</v>
      </c>
      <c r="G256">
        <v>76650</v>
      </c>
    </row>
    <row r="257" spans="1:7" x14ac:dyDescent="0.25">
      <c r="A257">
        <v>1.4490228595000001</v>
      </c>
      <c r="B257">
        <v>2.88969773332E-2</v>
      </c>
      <c r="C257" t="s">
        <v>1650</v>
      </c>
      <c r="D257" t="s">
        <v>1651</v>
      </c>
      <c r="E257" t="s">
        <v>1652</v>
      </c>
      <c r="F257" t="s">
        <v>1653</v>
      </c>
      <c r="G257">
        <v>18648</v>
      </c>
    </row>
    <row r="258" spans="1:7" x14ac:dyDescent="0.25">
      <c r="A258">
        <v>1.4486609045400001</v>
      </c>
      <c r="B258">
        <v>6.1549952669500002E-3</v>
      </c>
      <c r="C258" t="s">
        <v>95</v>
      </c>
      <c r="D258" t="s">
        <v>96</v>
      </c>
      <c r="E258" t="s">
        <v>97</v>
      </c>
      <c r="F258" t="s">
        <v>98</v>
      </c>
      <c r="G258">
        <v>109652</v>
      </c>
    </row>
    <row r="259" spans="1:7" x14ac:dyDescent="0.25">
      <c r="A259">
        <v>1.4480862288</v>
      </c>
      <c r="B259">
        <v>3.3207028736899999E-2</v>
      </c>
      <c r="C259" t="s">
        <v>2088</v>
      </c>
      <c r="D259" t="s">
        <v>1643</v>
      </c>
      <c r="E259" t="s">
        <v>1644</v>
      </c>
      <c r="F259" t="s">
        <v>1645</v>
      </c>
      <c r="G259">
        <v>52710</v>
      </c>
    </row>
    <row r="260" spans="1:7" x14ac:dyDescent="0.25">
      <c r="A260">
        <v>1.44727977871</v>
      </c>
      <c r="B260">
        <v>3.2461063896899997E-2</v>
      </c>
      <c r="C260" t="s">
        <v>2001</v>
      </c>
      <c r="D260" t="s">
        <v>2002</v>
      </c>
      <c r="E260" t="s">
        <v>2003</v>
      </c>
      <c r="F260" t="s">
        <v>2004</v>
      </c>
      <c r="G260">
        <v>12495</v>
      </c>
    </row>
    <row r="261" spans="1:7" x14ac:dyDescent="0.25">
      <c r="A261">
        <v>1.44177912381</v>
      </c>
      <c r="B261">
        <v>1.78433483551E-2</v>
      </c>
      <c r="C261" t="s">
        <v>667</v>
      </c>
      <c r="D261" t="s">
        <v>668</v>
      </c>
      <c r="E261" t="s">
        <v>669</v>
      </c>
      <c r="F261" t="s">
        <v>670</v>
      </c>
      <c r="G261">
        <v>16172</v>
      </c>
    </row>
    <row r="262" spans="1:7" x14ac:dyDescent="0.25">
      <c r="A262">
        <v>1.4417683670999999</v>
      </c>
      <c r="B262">
        <v>4.2781986381699999E-2</v>
      </c>
      <c r="C262" t="s">
        <v>3257</v>
      </c>
      <c r="D262" t="s">
        <v>3258</v>
      </c>
      <c r="E262" t="s">
        <v>3259</v>
      </c>
      <c r="F262" t="s">
        <v>3260</v>
      </c>
      <c r="G262">
        <v>11821</v>
      </c>
    </row>
    <row r="263" spans="1:7" x14ac:dyDescent="0.25">
      <c r="A263">
        <v>1.4415045712200001</v>
      </c>
      <c r="B263">
        <v>3.7819016880299997E-2</v>
      </c>
      <c r="C263" t="s">
        <v>2652</v>
      </c>
      <c r="D263" t="s">
        <v>2653</v>
      </c>
      <c r="E263" t="s">
        <v>2654</v>
      </c>
      <c r="G263">
        <v>20768</v>
      </c>
    </row>
    <row r="264" spans="1:7" x14ac:dyDescent="0.25">
      <c r="A264">
        <v>1.4402721547399999</v>
      </c>
      <c r="B264">
        <v>3.0069999168599999E-2</v>
      </c>
      <c r="C264" t="s">
        <v>1726</v>
      </c>
      <c r="D264" t="s">
        <v>1727</v>
      </c>
      <c r="E264" t="s">
        <v>1728</v>
      </c>
      <c r="F264" t="s">
        <v>1729</v>
      </c>
      <c r="G264">
        <v>112405</v>
      </c>
    </row>
    <row r="265" spans="1:7" x14ac:dyDescent="0.25">
      <c r="A265">
        <v>1.44026475105</v>
      </c>
      <c r="B265">
        <v>2.8591435262E-2</v>
      </c>
      <c r="C265" t="s">
        <v>1620</v>
      </c>
      <c r="D265" t="s">
        <v>1621</v>
      </c>
      <c r="E265" t="s">
        <v>1622</v>
      </c>
      <c r="F265" t="s">
        <v>1623</v>
      </c>
      <c r="G265">
        <v>15926</v>
      </c>
    </row>
    <row r="266" spans="1:7" x14ac:dyDescent="0.25">
      <c r="A266">
        <v>1.4391866045599999</v>
      </c>
      <c r="B266">
        <v>2.7573137478200001E-2</v>
      </c>
      <c r="C266" t="s">
        <v>1523</v>
      </c>
      <c r="D266" t="s">
        <v>1524</v>
      </c>
      <c r="E266" t="s">
        <v>1525</v>
      </c>
      <c r="F266" t="s">
        <v>1526</v>
      </c>
      <c r="G266">
        <v>231452</v>
      </c>
    </row>
    <row r="267" spans="1:7" x14ac:dyDescent="0.25">
      <c r="A267">
        <v>1.43819378611</v>
      </c>
      <c r="B267">
        <v>2.4092167594499999E-2</v>
      </c>
      <c r="C267" t="s">
        <v>1164</v>
      </c>
      <c r="D267" t="s">
        <v>1165</v>
      </c>
      <c r="E267" t="s">
        <v>1166</v>
      </c>
      <c r="F267" t="s">
        <v>1167</v>
      </c>
      <c r="G267">
        <v>56709</v>
      </c>
    </row>
    <row r="268" spans="1:7" x14ac:dyDescent="0.25">
      <c r="A268">
        <v>1.43582142158</v>
      </c>
      <c r="B268">
        <v>3.8921192998200002E-2</v>
      </c>
      <c r="C268" t="s">
        <v>2810</v>
      </c>
      <c r="D268" t="s">
        <v>2479</v>
      </c>
      <c r="E268" t="s">
        <v>2480</v>
      </c>
      <c r="F268" t="s">
        <v>2481</v>
      </c>
      <c r="G268">
        <v>20525</v>
      </c>
    </row>
    <row r="269" spans="1:7" x14ac:dyDescent="0.25">
      <c r="A269">
        <v>1.4335307182999999</v>
      </c>
      <c r="B269">
        <v>3.1832677180199997E-2</v>
      </c>
      <c r="C269" t="s">
        <v>1907</v>
      </c>
      <c r="D269" t="s">
        <v>1908</v>
      </c>
      <c r="E269" t="s">
        <v>1909</v>
      </c>
      <c r="F269" t="s">
        <v>1910</v>
      </c>
      <c r="G269">
        <v>384009</v>
      </c>
    </row>
    <row r="270" spans="1:7" x14ac:dyDescent="0.25">
      <c r="A270">
        <v>1.4326880597</v>
      </c>
      <c r="B270">
        <v>8.4262875403300005E-3</v>
      </c>
      <c r="C270" t="s">
        <v>154</v>
      </c>
      <c r="D270" t="s">
        <v>155</v>
      </c>
      <c r="E270" t="s">
        <v>156</v>
      </c>
      <c r="F270" t="s">
        <v>157</v>
      </c>
      <c r="G270">
        <v>74349</v>
      </c>
    </row>
    <row r="271" spans="1:7" x14ac:dyDescent="0.25">
      <c r="A271">
        <v>1.4320762406100001</v>
      </c>
      <c r="B271">
        <v>4.96610623473E-2</v>
      </c>
      <c r="C271" t="s">
        <v>4149</v>
      </c>
      <c r="D271" t="s">
        <v>4150</v>
      </c>
      <c r="E271" t="s">
        <v>4151</v>
      </c>
      <c r="F271" t="s">
        <v>4152</v>
      </c>
      <c r="G271">
        <v>226849</v>
      </c>
    </row>
    <row r="272" spans="1:7" x14ac:dyDescent="0.25">
      <c r="A272">
        <v>1.4311209716</v>
      </c>
      <c r="B272">
        <v>3.1981985533000003E-2</v>
      </c>
      <c r="C272" t="s">
        <v>1939</v>
      </c>
      <c r="D272" t="s">
        <v>1940</v>
      </c>
      <c r="E272" t="s">
        <v>1941</v>
      </c>
      <c r="F272" t="s">
        <v>1942</v>
      </c>
      <c r="G272">
        <v>66073</v>
      </c>
    </row>
    <row r="273" spans="1:7" x14ac:dyDescent="0.25">
      <c r="A273">
        <v>1.4288841424000001</v>
      </c>
      <c r="B273">
        <v>3.8864718503600001E-2</v>
      </c>
      <c r="C273" t="s">
        <v>2791</v>
      </c>
      <c r="D273" t="s">
        <v>2792</v>
      </c>
      <c r="E273" t="s">
        <v>2793</v>
      </c>
      <c r="F273" t="s">
        <v>2794</v>
      </c>
      <c r="G273">
        <v>71839</v>
      </c>
    </row>
    <row r="274" spans="1:7" x14ac:dyDescent="0.25">
      <c r="A274">
        <v>1.42622929018</v>
      </c>
      <c r="B274">
        <v>4.7700702977799998E-2</v>
      </c>
      <c r="C274" t="s">
        <v>3882</v>
      </c>
      <c r="D274" t="s">
        <v>3883</v>
      </c>
      <c r="E274" t="s">
        <v>3884</v>
      </c>
      <c r="F274" t="s">
        <v>3885</v>
      </c>
      <c r="G274">
        <v>22428</v>
      </c>
    </row>
    <row r="275" spans="1:7" x14ac:dyDescent="0.25">
      <c r="A275">
        <v>1.4250233570499999</v>
      </c>
      <c r="B275">
        <v>3.1824860488700001E-2</v>
      </c>
      <c r="C275" t="s">
        <v>1903</v>
      </c>
      <c r="D275" t="s">
        <v>1904</v>
      </c>
      <c r="E275" t="s">
        <v>1905</v>
      </c>
      <c r="F275" t="s">
        <v>1906</v>
      </c>
      <c r="G275">
        <v>20778</v>
      </c>
    </row>
    <row r="276" spans="1:7" x14ac:dyDescent="0.25">
      <c r="A276">
        <v>1.4245127229700001</v>
      </c>
      <c r="B276">
        <v>1.8957737463400001E-2</v>
      </c>
      <c r="C276" t="s">
        <v>750</v>
      </c>
      <c r="D276" t="s">
        <v>751</v>
      </c>
      <c r="E276" t="s">
        <v>752</v>
      </c>
      <c r="F276" t="s">
        <v>753</v>
      </c>
      <c r="G276">
        <v>16969</v>
      </c>
    </row>
    <row r="277" spans="1:7" x14ac:dyDescent="0.25">
      <c r="A277">
        <v>1.4233880236500001</v>
      </c>
      <c r="B277">
        <v>4.7687255958899999E-2</v>
      </c>
      <c r="C277" t="s">
        <v>3878</v>
      </c>
      <c r="D277" t="s">
        <v>3879</v>
      </c>
      <c r="E277" t="s">
        <v>3880</v>
      </c>
      <c r="F277" t="s">
        <v>3881</v>
      </c>
      <c r="G277">
        <v>67803</v>
      </c>
    </row>
    <row r="278" spans="1:7" x14ac:dyDescent="0.25">
      <c r="A278">
        <v>1.42248543458</v>
      </c>
      <c r="B278">
        <v>2.1779730060900001E-2</v>
      </c>
      <c r="C278" t="s">
        <v>949</v>
      </c>
      <c r="D278" t="s">
        <v>950</v>
      </c>
      <c r="E278" t="s">
        <v>951</v>
      </c>
      <c r="F278" t="s">
        <v>952</v>
      </c>
      <c r="G278">
        <v>94091</v>
      </c>
    </row>
    <row r="279" spans="1:7" x14ac:dyDescent="0.25">
      <c r="A279">
        <v>1.42194052142</v>
      </c>
      <c r="B279">
        <v>1.7359721079299999E-2</v>
      </c>
      <c r="C279" t="s">
        <v>642</v>
      </c>
      <c r="D279" t="s">
        <v>643</v>
      </c>
      <c r="E279" t="s">
        <v>644</v>
      </c>
      <c r="F279" t="s">
        <v>645</v>
      </c>
      <c r="G279">
        <v>231887</v>
      </c>
    </row>
    <row r="280" spans="1:7" x14ac:dyDescent="0.25">
      <c r="A280">
        <v>1.4210698655</v>
      </c>
      <c r="B280">
        <v>2.8846067681700002E-2</v>
      </c>
      <c r="C280" t="s">
        <v>1642</v>
      </c>
      <c r="D280" t="s">
        <v>1643</v>
      </c>
      <c r="E280" t="s">
        <v>1644</v>
      </c>
      <c r="F280" t="s">
        <v>1645</v>
      </c>
      <c r="G280">
        <v>52710</v>
      </c>
    </row>
    <row r="281" spans="1:7" x14ac:dyDescent="0.25">
      <c r="A281">
        <v>1.42105032794</v>
      </c>
      <c r="B281">
        <v>4.6652578035099999E-2</v>
      </c>
      <c r="C281" t="s">
        <v>3713</v>
      </c>
      <c r="D281" t="s">
        <v>3714</v>
      </c>
      <c r="E281" t="s">
        <v>3715</v>
      </c>
      <c r="F281" t="s">
        <v>3716</v>
      </c>
      <c r="G281">
        <v>13669</v>
      </c>
    </row>
    <row r="282" spans="1:7" x14ac:dyDescent="0.25">
      <c r="A282">
        <v>1.4209855167000001</v>
      </c>
      <c r="B282">
        <v>3.8601621147999997E-2</v>
      </c>
      <c r="C282" t="s">
        <v>2751</v>
      </c>
      <c r="D282" t="s">
        <v>2752</v>
      </c>
      <c r="E282" t="s">
        <v>2753</v>
      </c>
      <c r="F282" t="s">
        <v>2754</v>
      </c>
      <c r="G282">
        <v>12040</v>
      </c>
    </row>
    <row r="283" spans="1:7" x14ac:dyDescent="0.25">
      <c r="A283">
        <v>1.41875939096</v>
      </c>
      <c r="B283">
        <v>3.3557641441300003E-2</v>
      </c>
      <c r="C283" t="s">
        <v>2141</v>
      </c>
      <c r="D283" t="s">
        <v>2142</v>
      </c>
      <c r="E283" t="s">
        <v>2143</v>
      </c>
      <c r="F283" t="s">
        <v>2144</v>
      </c>
      <c r="G283">
        <v>229672</v>
      </c>
    </row>
    <row r="284" spans="1:7" x14ac:dyDescent="0.25">
      <c r="A284">
        <v>1.41867468952</v>
      </c>
      <c r="B284">
        <v>4.3705986005899998E-2</v>
      </c>
      <c r="C284" t="s">
        <v>3341</v>
      </c>
      <c r="D284" t="s">
        <v>3342</v>
      </c>
      <c r="E284" t="s">
        <v>3343</v>
      </c>
      <c r="F284" t="s">
        <v>3344</v>
      </c>
      <c r="G284">
        <v>230233</v>
      </c>
    </row>
    <row r="285" spans="1:7" x14ac:dyDescent="0.25">
      <c r="A285">
        <v>1.4185384210800001</v>
      </c>
      <c r="B285">
        <v>3.1942062894799998E-2</v>
      </c>
      <c r="C285" t="s">
        <v>1930</v>
      </c>
      <c r="D285" t="s">
        <v>1128</v>
      </c>
      <c r="E285" t="s">
        <v>1129</v>
      </c>
      <c r="F285" t="s">
        <v>1130</v>
      </c>
      <c r="G285">
        <v>76563</v>
      </c>
    </row>
    <row r="286" spans="1:7" x14ac:dyDescent="0.25">
      <c r="A286">
        <v>1.4183191595</v>
      </c>
      <c r="B286">
        <v>4.2726338069299999E-2</v>
      </c>
      <c r="C286" t="s">
        <v>3244</v>
      </c>
      <c r="D286" t="s">
        <v>3245</v>
      </c>
      <c r="E286" t="s">
        <v>3246</v>
      </c>
      <c r="F286" t="s">
        <v>3247</v>
      </c>
      <c r="G286">
        <v>17918</v>
      </c>
    </row>
    <row r="287" spans="1:7" x14ac:dyDescent="0.25">
      <c r="A287">
        <v>1.4168030836900001</v>
      </c>
      <c r="B287">
        <v>1.83163807922E-2</v>
      </c>
      <c r="C287" t="s">
        <v>698</v>
      </c>
      <c r="D287" t="s">
        <v>699</v>
      </c>
      <c r="E287" t="s">
        <v>700</v>
      </c>
      <c r="F287" t="s">
        <v>701</v>
      </c>
      <c r="G287">
        <v>68209</v>
      </c>
    </row>
    <row r="288" spans="1:7" x14ac:dyDescent="0.25">
      <c r="A288">
        <v>1.4166648499300001</v>
      </c>
      <c r="B288">
        <v>3.79857406329E-2</v>
      </c>
      <c r="C288" t="s">
        <v>2681</v>
      </c>
      <c r="D288" t="s">
        <v>2682</v>
      </c>
      <c r="E288" t="s">
        <v>2683</v>
      </c>
      <c r="F288" t="s">
        <v>2684</v>
      </c>
      <c r="G288">
        <v>319740</v>
      </c>
    </row>
    <row r="289" spans="1:7" x14ac:dyDescent="0.25">
      <c r="A289">
        <v>1.41626697174</v>
      </c>
      <c r="B289">
        <v>2.9759839893699999E-2</v>
      </c>
      <c r="C289" t="s">
        <v>1719</v>
      </c>
      <c r="D289" t="s">
        <v>837</v>
      </c>
      <c r="E289" t="s">
        <v>838</v>
      </c>
      <c r="F289" t="s">
        <v>839</v>
      </c>
      <c r="G289">
        <v>13804</v>
      </c>
    </row>
    <row r="290" spans="1:7" x14ac:dyDescent="0.25">
      <c r="A290">
        <v>1.4122140593500001</v>
      </c>
      <c r="B290">
        <v>1.2004853843000001E-2</v>
      </c>
      <c r="C290" t="s">
        <v>304</v>
      </c>
      <c r="D290" t="s">
        <v>305</v>
      </c>
      <c r="E290" t="s">
        <v>306</v>
      </c>
      <c r="F290" t="s">
        <v>307</v>
      </c>
      <c r="G290">
        <v>19719</v>
      </c>
    </row>
    <row r="291" spans="1:7" x14ac:dyDescent="0.25">
      <c r="A291">
        <v>1.41145822143</v>
      </c>
      <c r="B291">
        <v>3.2685370664900001E-2</v>
      </c>
      <c r="C291" t="s">
        <v>2034</v>
      </c>
      <c r="D291" t="s">
        <v>2035</v>
      </c>
      <c r="E291" t="s">
        <v>2036</v>
      </c>
      <c r="F291" t="s">
        <v>2037</v>
      </c>
      <c r="G291">
        <v>286940</v>
      </c>
    </row>
    <row r="292" spans="1:7" x14ac:dyDescent="0.25">
      <c r="A292">
        <v>1.4108012090399999</v>
      </c>
      <c r="B292">
        <v>3.4446143432800003E-2</v>
      </c>
      <c r="C292" t="s">
        <v>2241</v>
      </c>
      <c r="D292" t="s">
        <v>2242</v>
      </c>
      <c r="E292" t="s">
        <v>2243</v>
      </c>
      <c r="F292" t="s">
        <v>2244</v>
      </c>
      <c r="G292">
        <v>80914</v>
      </c>
    </row>
    <row r="293" spans="1:7" x14ac:dyDescent="0.25">
      <c r="A293">
        <v>1.41001205848</v>
      </c>
      <c r="B293">
        <v>4.0447409575800002E-2</v>
      </c>
      <c r="C293" t="s">
        <v>2988</v>
      </c>
      <c r="D293" t="s">
        <v>2989</v>
      </c>
      <c r="E293" t="s">
        <v>2990</v>
      </c>
      <c r="F293" t="s">
        <v>2991</v>
      </c>
      <c r="G293">
        <v>29816</v>
      </c>
    </row>
    <row r="294" spans="1:7" x14ac:dyDescent="0.25">
      <c r="A294">
        <v>1.4092570925500001</v>
      </c>
      <c r="B294">
        <v>2.3795938516800001E-2</v>
      </c>
      <c r="C294" t="s">
        <v>1148</v>
      </c>
      <c r="D294" t="s">
        <v>1149</v>
      </c>
      <c r="E294" t="s">
        <v>1150</v>
      </c>
      <c r="F294" t="s">
        <v>1151</v>
      </c>
      <c r="G294">
        <v>50799</v>
      </c>
    </row>
    <row r="295" spans="1:7" x14ac:dyDescent="0.25">
      <c r="A295">
        <v>1.40897919024</v>
      </c>
      <c r="B295">
        <v>1.9477352250199999E-2</v>
      </c>
      <c r="C295" t="s">
        <v>784</v>
      </c>
      <c r="D295" t="s">
        <v>785</v>
      </c>
      <c r="E295" t="s">
        <v>786</v>
      </c>
      <c r="F295" t="s">
        <v>787</v>
      </c>
      <c r="G295">
        <v>70769</v>
      </c>
    </row>
    <row r="296" spans="1:7" x14ac:dyDescent="0.25">
      <c r="A296">
        <v>1.40894781603</v>
      </c>
      <c r="B296">
        <v>4.6853208738800001E-2</v>
      </c>
      <c r="C296" t="s">
        <v>3741</v>
      </c>
      <c r="D296" t="s">
        <v>3742</v>
      </c>
      <c r="E296" t="s">
        <v>3743</v>
      </c>
      <c r="F296" t="s">
        <v>3744</v>
      </c>
      <c r="G296">
        <v>20637</v>
      </c>
    </row>
    <row r="297" spans="1:7" x14ac:dyDescent="0.25">
      <c r="A297">
        <v>1.4085345524499999</v>
      </c>
      <c r="B297">
        <v>4.8307963648800002E-2</v>
      </c>
      <c r="C297" t="s">
        <v>3960</v>
      </c>
      <c r="D297" t="s">
        <v>3961</v>
      </c>
      <c r="E297" t="s">
        <v>3962</v>
      </c>
      <c r="F297" t="s">
        <v>3963</v>
      </c>
      <c r="G297">
        <v>71793</v>
      </c>
    </row>
    <row r="298" spans="1:7" x14ac:dyDescent="0.25">
      <c r="A298">
        <v>1.4081019539399999</v>
      </c>
      <c r="B298">
        <v>4.2723826655999997E-2</v>
      </c>
      <c r="C298" t="s">
        <v>3240</v>
      </c>
      <c r="D298" t="s">
        <v>3241</v>
      </c>
      <c r="E298" t="s">
        <v>3242</v>
      </c>
      <c r="F298" t="s">
        <v>3243</v>
      </c>
      <c r="G298">
        <v>68339</v>
      </c>
    </row>
    <row r="299" spans="1:7" x14ac:dyDescent="0.25">
      <c r="A299">
        <v>1.4079743554299999</v>
      </c>
      <c r="B299">
        <v>3.3117950016799999E-2</v>
      </c>
      <c r="C299" t="s">
        <v>2064</v>
      </c>
      <c r="D299" t="s">
        <v>2065</v>
      </c>
      <c r="E299" t="s">
        <v>2066</v>
      </c>
      <c r="F299" t="s">
        <v>2067</v>
      </c>
      <c r="G299">
        <v>110265</v>
      </c>
    </row>
    <row r="300" spans="1:7" x14ac:dyDescent="0.25">
      <c r="A300">
        <v>1.4076389594100001</v>
      </c>
      <c r="B300">
        <v>3.8227502796599998E-2</v>
      </c>
      <c r="C300" t="s">
        <v>2701</v>
      </c>
      <c r="D300" t="s">
        <v>2702</v>
      </c>
      <c r="E300" t="s">
        <v>2703</v>
      </c>
      <c r="F300" t="s">
        <v>2704</v>
      </c>
      <c r="G300">
        <v>66423</v>
      </c>
    </row>
    <row r="301" spans="1:7" x14ac:dyDescent="0.25">
      <c r="A301">
        <v>1.40759990167</v>
      </c>
      <c r="B301">
        <v>3.1328643672700003E-2</v>
      </c>
      <c r="C301" t="s">
        <v>1848</v>
      </c>
      <c r="D301" t="s">
        <v>1849</v>
      </c>
      <c r="E301" t="s">
        <v>1850</v>
      </c>
      <c r="F301" t="s">
        <v>1851</v>
      </c>
      <c r="G301">
        <v>268566</v>
      </c>
    </row>
    <row r="302" spans="1:7" x14ac:dyDescent="0.25">
      <c r="A302">
        <v>1.4075130228599999</v>
      </c>
      <c r="B302">
        <v>4.5491353123599997E-2</v>
      </c>
      <c r="C302" t="s">
        <v>3567</v>
      </c>
      <c r="D302" t="s">
        <v>2656</v>
      </c>
      <c r="E302" t="s">
        <v>2657</v>
      </c>
      <c r="F302" t="s">
        <v>3568</v>
      </c>
      <c r="G302" t="s">
        <v>2659</v>
      </c>
    </row>
    <row r="303" spans="1:7" x14ac:dyDescent="0.25">
      <c r="A303">
        <v>1.4071093996899999</v>
      </c>
      <c r="B303">
        <v>2.66464251416E-2</v>
      </c>
      <c r="C303" t="s">
        <v>1436</v>
      </c>
      <c r="D303" t="s">
        <v>1437</v>
      </c>
      <c r="E303" t="s">
        <v>1438</v>
      </c>
      <c r="F303" t="s">
        <v>1439</v>
      </c>
      <c r="G303">
        <v>26433</v>
      </c>
    </row>
    <row r="304" spans="1:7" x14ac:dyDescent="0.25">
      <c r="A304">
        <v>1.4062743848299999</v>
      </c>
      <c r="B304">
        <v>4.7630176728199997E-2</v>
      </c>
      <c r="C304" t="s">
        <v>3869</v>
      </c>
      <c r="D304" t="s">
        <v>3870</v>
      </c>
      <c r="E304" t="s">
        <v>3871</v>
      </c>
      <c r="F304" t="s">
        <v>3872</v>
      </c>
      <c r="G304">
        <v>245828</v>
      </c>
    </row>
    <row r="305" spans="1:7" x14ac:dyDescent="0.25">
      <c r="A305">
        <v>1.4056497314900001</v>
      </c>
      <c r="B305">
        <v>1.3920418823699999E-2</v>
      </c>
      <c r="C305" t="s">
        <v>412</v>
      </c>
      <c r="D305" t="s">
        <v>413</v>
      </c>
      <c r="E305" t="s">
        <v>414</v>
      </c>
      <c r="F305" t="s">
        <v>415</v>
      </c>
      <c r="G305">
        <v>15979</v>
      </c>
    </row>
    <row r="306" spans="1:7" x14ac:dyDescent="0.25">
      <c r="A306">
        <v>1.40548823526</v>
      </c>
      <c r="B306">
        <v>2.6793958174100001E-2</v>
      </c>
      <c r="C306" t="s">
        <v>1463</v>
      </c>
      <c r="D306" t="s">
        <v>1464</v>
      </c>
      <c r="E306" t="s">
        <v>1465</v>
      </c>
      <c r="F306" t="s">
        <v>1466</v>
      </c>
      <c r="G306">
        <v>17089</v>
      </c>
    </row>
    <row r="307" spans="1:7" x14ac:dyDescent="0.25">
      <c r="A307">
        <v>1.4048015381100001</v>
      </c>
      <c r="B307">
        <v>3.2414531678100003E-2</v>
      </c>
      <c r="C307" t="s">
        <v>1997</v>
      </c>
      <c r="D307" t="s">
        <v>1998</v>
      </c>
      <c r="E307" t="s">
        <v>1999</v>
      </c>
      <c r="F307" t="s">
        <v>2000</v>
      </c>
      <c r="G307">
        <v>73677</v>
      </c>
    </row>
    <row r="308" spans="1:7" x14ac:dyDescent="0.25">
      <c r="A308">
        <v>1.4023058771300001</v>
      </c>
      <c r="B308">
        <v>4.6902959621299999E-2</v>
      </c>
      <c r="C308" t="s">
        <v>3749</v>
      </c>
      <c r="D308" t="s">
        <v>3750</v>
      </c>
      <c r="E308" t="s">
        <v>3751</v>
      </c>
      <c r="F308" t="s">
        <v>3752</v>
      </c>
      <c r="G308">
        <v>14751</v>
      </c>
    </row>
    <row r="309" spans="1:7" x14ac:dyDescent="0.25">
      <c r="A309">
        <v>1.40190225509</v>
      </c>
      <c r="B309">
        <v>3.6191298670800003E-2</v>
      </c>
      <c r="C309" t="s">
        <v>2408</v>
      </c>
      <c r="D309" t="s">
        <v>2409</v>
      </c>
      <c r="E309" t="s">
        <v>2410</v>
      </c>
      <c r="F309" t="s">
        <v>2411</v>
      </c>
      <c r="G309">
        <v>83921</v>
      </c>
    </row>
    <row r="310" spans="1:7" x14ac:dyDescent="0.25">
      <c r="A310">
        <v>1.4014653879400001</v>
      </c>
      <c r="B310">
        <v>4.4782873909200001E-2</v>
      </c>
      <c r="C310" t="s">
        <v>3477</v>
      </c>
      <c r="D310" t="s">
        <v>3478</v>
      </c>
      <c r="E310" t="s">
        <v>3479</v>
      </c>
      <c r="G310">
        <v>70434</v>
      </c>
    </row>
    <row r="311" spans="1:7" x14ac:dyDescent="0.25">
      <c r="A311">
        <v>1.4006798499499999</v>
      </c>
      <c r="B311">
        <v>4.52892443348E-2</v>
      </c>
      <c r="C311" t="s">
        <v>3543</v>
      </c>
      <c r="D311" t="s">
        <v>3544</v>
      </c>
      <c r="E311" t="s">
        <v>3545</v>
      </c>
      <c r="F311" t="s">
        <v>3546</v>
      </c>
      <c r="G311">
        <v>66989</v>
      </c>
    </row>
    <row r="312" spans="1:7" x14ac:dyDescent="0.25">
      <c r="A312">
        <v>1.3999394547599999</v>
      </c>
      <c r="B312">
        <v>4.3453283360100001E-2</v>
      </c>
      <c r="C312" t="s">
        <v>3312</v>
      </c>
      <c r="D312" t="s">
        <v>3313</v>
      </c>
      <c r="E312" t="s">
        <v>3314</v>
      </c>
      <c r="F312" t="s">
        <v>3315</v>
      </c>
      <c r="G312">
        <v>69071</v>
      </c>
    </row>
    <row r="313" spans="1:7" x14ac:dyDescent="0.25">
      <c r="A313">
        <v>1.3999333251499999</v>
      </c>
      <c r="B313">
        <v>4.4274820074999999E-2</v>
      </c>
      <c r="C313" t="s">
        <v>3414</v>
      </c>
      <c r="D313" t="s">
        <v>3415</v>
      </c>
      <c r="E313" t="s">
        <v>3416</v>
      </c>
      <c r="F313" t="s">
        <v>3417</v>
      </c>
      <c r="G313">
        <v>15469</v>
      </c>
    </row>
    <row r="314" spans="1:7" x14ac:dyDescent="0.25">
      <c r="A314">
        <v>1.3986952824800001</v>
      </c>
      <c r="B314">
        <v>2.6766669112599999E-2</v>
      </c>
      <c r="C314" t="s">
        <v>1456</v>
      </c>
      <c r="D314" t="s">
        <v>1457</v>
      </c>
      <c r="E314" t="s">
        <v>1458</v>
      </c>
      <c r="F314" t="s">
        <v>1459</v>
      </c>
      <c r="G314">
        <v>67905</v>
      </c>
    </row>
    <row r="315" spans="1:7" x14ac:dyDescent="0.25">
      <c r="A315">
        <v>1.39817300895</v>
      </c>
      <c r="B315">
        <v>4.1219740107800003E-2</v>
      </c>
      <c r="C315" t="s">
        <v>3054</v>
      </c>
      <c r="D315" t="s">
        <v>3055</v>
      </c>
      <c r="E315" t="s">
        <v>3056</v>
      </c>
      <c r="F315" t="s">
        <v>3057</v>
      </c>
      <c r="G315">
        <v>20623</v>
      </c>
    </row>
    <row r="316" spans="1:7" x14ac:dyDescent="0.25">
      <c r="A316">
        <v>1.3977746063700001</v>
      </c>
      <c r="B316">
        <v>3.3735188596900001E-2</v>
      </c>
      <c r="C316" t="s">
        <v>2161</v>
      </c>
      <c r="D316" t="s">
        <v>2162</v>
      </c>
      <c r="E316" t="s">
        <v>2163</v>
      </c>
      <c r="F316" t="s">
        <v>2164</v>
      </c>
      <c r="G316">
        <v>18636</v>
      </c>
    </row>
    <row r="317" spans="1:7" x14ac:dyDescent="0.25">
      <c r="A317">
        <v>1.3977013834300001</v>
      </c>
      <c r="B317">
        <v>4.8729384053000001E-2</v>
      </c>
      <c r="C317" t="s">
        <v>4016</v>
      </c>
      <c r="D317" t="s">
        <v>4017</v>
      </c>
      <c r="E317" t="s">
        <v>4018</v>
      </c>
      <c r="F317" t="s">
        <v>4019</v>
      </c>
      <c r="G317">
        <v>114143</v>
      </c>
    </row>
    <row r="318" spans="1:7" x14ac:dyDescent="0.25">
      <c r="A318">
        <v>1.39755707331</v>
      </c>
      <c r="B318">
        <v>2.84314197277E-2</v>
      </c>
      <c r="C318" t="s">
        <v>1606</v>
      </c>
      <c r="D318" t="s">
        <v>1335</v>
      </c>
      <c r="E318" t="s">
        <v>1336</v>
      </c>
      <c r="F318" t="s">
        <v>1607</v>
      </c>
      <c r="G318">
        <v>14425</v>
      </c>
    </row>
    <row r="319" spans="1:7" x14ac:dyDescent="0.25">
      <c r="A319">
        <v>1.39744243352</v>
      </c>
      <c r="B319">
        <v>3.1234452015899999E-2</v>
      </c>
      <c r="C319" t="s">
        <v>1839</v>
      </c>
      <c r="D319" t="s">
        <v>388</v>
      </c>
      <c r="E319" t="s">
        <v>389</v>
      </c>
      <c r="F319" t="s">
        <v>390</v>
      </c>
      <c r="G319">
        <v>20602</v>
      </c>
    </row>
    <row r="320" spans="1:7" x14ac:dyDescent="0.25">
      <c r="A320">
        <v>1.3972969911099999</v>
      </c>
      <c r="B320">
        <v>4.6826070141700003E-2</v>
      </c>
      <c r="C320" t="s">
        <v>3737</v>
      </c>
      <c r="D320" t="s">
        <v>3738</v>
      </c>
      <c r="E320" t="s">
        <v>3739</v>
      </c>
      <c r="F320" t="s">
        <v>3740</v>
      </c>
      <c r="G320">
        <v>19401</v>
      </c>
    </row>
    <row r="321" spans="1:7" x14ac:dyDescent="0.25">
      <c r="A321">
        <v>1.3966618711000001</v>
      </c>
      <c r="B321">
        <v>3.5839612646899999E-2</v>
      </c>
      <c r="C321" t="s">
        <v>2352</v>
      </c>
      <c r="D321" t="s">
        <v>2353</v>
      </c>
      <c r="E321" t="s">
        <v>2354</v>
      </c>
      <c r="F321" t="s">
        <v>2355</v>
      </c>
      <c r="G321">
        <v>74148</v>
      </c>
    </row>
    <row r="322" spans="1:7" x14ac:dyDescent="0.25">
      <c r="A322">
        <v>1.39664269615</v>
      </c>
      <c r="B322">
        <v>4.3385777201699997E-2</v>
      </c>
      <c r="C322" t="s">
        <v>3299</v>
      </c>
      <c r="D322" t="s">
        <v>3300</v>
      </c>
      <c r="E322" t="s">
        <v>3301</v>
      </c>
      <c r="F322" t="s">
        <v>3302</v>
      </c>
      <c r="G322" t="s">
        <v>3303</v>
      </c>
    </row>
    <row r="323" spans="1:7" x14ac:dyDescent="0.25">
      <c r="A323">
        <v>1.39536740273</v>
      </c>
      <c r="B323">
        <v>2.87915148458E-2</v>
      </c>
      <c r="C323" t="s">
        <v>1632</v>
      </c>
      <c r="D323" t="s">
        <v>1633</v>
      </c>
      <c r="E323" t="s">
        <v>1634</v>
      </c>
      <c r="F323" t="s">
        <v>1635</v>
      </c>
      <c r="G323">
        <v>53415</v>
      </c>
    </row>
    <row r="324" spans="1:7" x14ac:dyDescent="0.25">
      <c r="A324">
        <v>1.39455509618</v>
      </c>
      <c r="B324">
        <v>4.2221514523700002E-2</v>
      </c>
      <c r="C324" t="s">
        <v>3200</v>
      </c>
      <c r="D324" t="s">
        <v>3201</v>
      </c>
      <c r="E324" t="s">
        <v>3202</v>
      </c>
      <c r="F324" t="s">
        <v>3203</v>
      </c>
      <c r="G324">
        <v>20174</v>
      </c>
    </row>
    <row r="325" spans="1:7" x14ac:dyDescent="0.25">
      <c r="A325">
        <v>1.39412100915</v>
      </c>
      <c r="B325">
        <v>4.7854460412399998E-2</v>
      </c>
      <c r="C325" t="s">
        <v>3894</v>
      </c>
      <c r="D325" t="s">
        <v>2899</v>
      </c>
      <c r="E325" t="s">
        <v>2900</v>
      </c>
      <c r="F325" t="s">
        <v>2901</v>
      </c>
      <c r="G325" t="s">
        <v>2902</v>
      </c>
    </row>
    <row r="326" spans="1:7" x14ac:dyDescent="0.25">
      <c r="A326">
        <v>1.39390564775</v>
      </c>
      <c r="B326">
        <v>2.38362200387E-2</v>
      </c>
      <c r="C326" t="s">
        <v>1156</v>
      </c>
      <c r="D326" t="s">
        <v>1157</v>
      </c>
      <c r="E326" t="s">
        <v>1158</v>
      </c>
      <c r="F326" t="s">
        <v>1159</v>
      </c>
      <c r="G326">
        <v>26940</v>
      </c>
    </row>
    <row r="327" spans="1:7" x14ac:dyDescent="0.25">
      <c r="A327">
        <v>1.3924978406099999</v>
      </c>
      <c r="B327">
        <v>4.6728116724599998E-2</v>
      </c>
      <c r="C327" t="s">
        <v>3721</v>
      </c>
    </row>
    <row r="328" spans="1:7" x14ac:dyDescent="0.25">
      <c r="A328">
        <v>1.3923561020999999</v>
      </c>
      <c r="B328">
        <v>2.90008492168E-2</v>
      </c>
      <c r="C328" t="s">
        <v>1666</v>
      </c>
      <c r="D328" t="s">
        <v>1667</v>
      </c>
      <c r="E328" t="s">
        <v>1668</v>
      </c>
      <c r="F328" t="s">
        <v>1669</v>
      </c>
      <c r="G328">
        <v>235956</v>
      </c>
    </row>
    <row r="329" spans="1:7" x14ac:dyDescent="0.25">
      <c r="A329">
        <v>1.39075847273</v>
      </c>
      <c r="B329">
        <v>4.9710856686100001E-2</v>
      </c>
      <c r="C329" t="s">
        <v>4157</v>
      </c>
      <c r="D329" t="s">
        <v>4158</v>
      </c>
      <c r="E329" t="s">
        <v>4159</v>
      </c>
      <c r="F329" t="s">
        <v>4160</v>
      </c>
      <c r="G329">
        <v>66407</v>
      </c>
    </row>
    <row r="330" spans="1:7" x14ac:dyDescent="0.25">
      <c r="A330">
        <v>1.39005650545</v>
      </c>
      <c r="B330">
        <v>3.6689803627000001E-2</v>
      </c>
      <c r="C330" t="s">
        <v>2462</v>
      </c>
      <c r="D330" t="s">
        <v>2463</v>
      </c>
      <c r="E330" t="s">
        <v>2464</v>
      </c>
      <c r="F330" t="s">
        <v>2465</v>
      </c>
      <c r="G330">
        <v>214901</v>
      </c>
    </row>
    <row r="331" spans="1:7" x14ac:dyDescent="0.25">
      <c r="A331">
        <v>1.38972447275</v>
      </c>
      <c r="B331">
        <v>9.50266414723E-3</v>
      </c>
      <c r="C331" t="s">
        <v>174</v>
      </c>
      <c r="D331" t="s">
        <v>175</v>
      </c>
      <c r="E331" t="s">
        <v>176</v>
      </c>
      <c r="G331">
        <v>54130</v>
      </c>
    </row>
    <row r="332" spans="1:7" x14ac:dyDescent="0.25">
      <c r="A332">
        <v>1.3894799985899999</v>
      </c>
      <c r="B332">
        <v>4.3843321676800003E-2</v>
      </c>
      <c r="C332" t="s">
        <v>3361</v>
      </c>
      <c r="D332" t="s">
        <v>3362</v>
      </c>
      <c r="E332" t="s">
        <v>3363</v>
      </c>
      <c r="F332" t="s">
        <v>3364</v>
      </c>
      <c r="G332">
        <v>67474</v>
      </c>
    </row>
    <row r="333" spans="1:7" x14ac:dyDescent="0.25">
      <c r="A333">
        <v>1.3884561764700001</v>
      </c>
      <c r="B333">
        <v>2.8199491081099998E-2</v>
      </c>
      <c r="C333" t="s">
        <v>1587</v>
      </c>
      <c r="D333" t="s">
        <v>1588</v>
      </c>
      <c r="E333" t="s">
        <v>1589</v>
      </c>
      <c r="F333" t="s">
        <v>1590</v>
      </c>
      <c r="G333">
        <v>66994</v>
      </c>
    </row>
    <row r="334" spans="1:7" x14ac:dyDescent="0.25">
      <c r="A334">
        <v>1.3883028884099999</v>
      </c>
      <c r="B334">
        <v>2.93982620248E-2</v>
      </c>
      <c r="C334" t="s">
        <v>1698</v>
      </c>
      <c r="D334" t="s">
        <v>1699</v>
      </c>
      <c r="E334" t="s">
        <v>1700</v>
      </c>
      <c r="F334" t="s">
        <v>1701</v>
      </c>
      <c r="G334">
        <v>56017</v>
      </c>
    </row>
    <row r="335" spans="1:7" x14ac:dyDescent="0.25">
      <c r="A335">
        <v>1.38735299142</v>
      </c>
      <c r="B335">
        <v>3.48662316279E-2</v>
      </c>
      <c r="C335" t="s">
        <v>2280</v>
      </c>
      <c r="D335" t="s">
        <v>1182</v>
      </c>
      <c r="E335" t="s">
        <v>1183</v>
      </c>
      <c r="F335" t="s">
        <v>1184</v>
      </c>
      <c r="G335">
        <v>68813</v>
      </c>
    </row>
    <row r="336" spans="1:7" x14ac:dyDescent="0.25">
      <c r="A336">
        <v>1.3861272952799999</v>
      </c>
      <c r="B336">
        <v>3.6895314929799999E-2</v>
      </c>
      <c r="C336" t="s">
        <v>2501</v>
      </c>
      <c r="D336" t="s">
        <v>2502</v>
      </c>
      <c r="E336" t="s">
        <v>2503</v>
      </c>
      <c r="F336" t="s">
        <v>2504</v>
      </c>
      <c r="G336">
        <v>235339</v>
      </c>
    </row>
    <row r="337" spans="1:7" x14ac:dyDescent="0.25">
      <c r="A337">
        <v>1.3850487664</v>
      </c>
      <c r="B337">
        <v>2.2014432700900002E-2</v>
      </c>
      <c r="C337" t="s">
        <v>978</v>
      </c>
      <c r="D337" t="s">
        <v>979</v>
      </c>
      <c r="E337" t="s">
        <v>980</v>
      </c>
      <c r="F337" t="s">
        <v>981</v>
      </c>
      <c r="G337">
        <v>70083</v>
      </c>
    </row>
    <row r="338" spans="1:7" x14ac:dyDescent="0.25">
      <c r="A338">
        <v>1.3844413872700001</v>
      </c>
      <c r="B338">
        <v>3.2096455657900001E-2</v>
      </c>
      <c r="C338" t="s">
        <v>1947</v>
      </c>
      <c r="D338" t="s">
        <v>1948</v>
      </c>
      <c r="E338" t="s">
        <v>1949</v>
      </c>
      <c r="F338" t="s">
        <v>1950</v>
      </c>
      <c r="G338">
        <v>68693</v>
      </c>
    </row>
    <row r="339" spans="1:7" x14ac:dyDescent="0.25">
      <c r="A339">
        <v>1.3843747178000001</v>
      </c>
      <c r="B339">
        <v>1.11923195817E-2</v>
      </c>
      <c r="C339" t="s">
        <v>257</v>
      </c>
      <c r="D339" t="s">
        <v>258</v>
      </c>
      <c r="E339" t="s">
        <v>259</v>
      </c>
      <c r="F339" t="s">
        <v>260</v>
      </c>
      <c r="G339">
        <v>50523</v>
      </c>
    </row>
    <row r="340" spans="1:7" x14ac:dyDescent="0.25">
      <c r="A340">
        <v>1.3834446283599999</v>
      </c>
      <c r="B340">
        <v>4.4978225886500002E-2</v>
      </c>
      <c r="C340" t="s">
        <v>3497</v>
      </c>
      <c r="D340" t="s">
        <v>3498</v>
      </c>
      <c r="E340" t="s">
        <v>3499</v>
      </c>
      <c r="F340" t="s">
        <v>3500</v>
      </c>
      <c r="G340">
        <v>231807</v>
      </c>
    </row>
    <row r="341" spans="1:7" x14ac:dyDescent="0.25">
      <c r="A341">
        <v>1.38341693696</v>
      </c>
      <c r="B341">
        <v>4.7305964321200003E-2</v>
      </c>
      <c r="C341" t="s">
        <v>3815</v>
      </c>
      <c r="D341" t="s">
        <v>3816</v>
      </c>
      <c r="E341" t="s">
        <v>3817</v>
      </c>
      <c r="F341" t="s">
        <v>3818</v>
      </c>
      <c r="G341">
        <v>56282</v>
      </c>
    </row>
    <row r="342" spans="1:7" x14ac:dyDescent="0.25">
      <c r="A342">
        <v>1.3817669619899999</v>
      </c>
      <c r="B342">
        <v>3.9626445659600003E-2</v>
      </c>
      <c r="C342" t="s">
        <v>2898</v>
      </c>
      <c r="D342" t="s">
        <v>2899</v>
      </c>
      <c r="E342" t="s">
        <v>2900</v>
      </c>
      <c r="F342" t="s">
        <v>2901</v>
      </c>
      <c r="G342" t="s">
        <v>2902</v>
      </c>
    </row>
    <row r="343" spans="1:7" x14ac:dyDescent="0.25">
      <c r="A343">
        <v>1.38140019931</v>
      </c>
      <c r="B343">
        <v>4.2190764945999999E-2</v>
      </c>
      <c r="C343" t="s">
        <v>3198</v>
      </c>
      <c r="D343" t="s">
        <v>182</v>
      </c>
      <c r="E343" t="s">
        <v>183</v>
      </c>
      <c r="F343" t="s">
        <v>3199</v>
      </c>
      <c r="G343">
        <v>117149</v>
      </c>
    </row>
    <row r="344" spans="1:7" x14ac:dyDescent="0.25">
      <c r="A344">
        <v>1.37985051786</v>
      </c>
      <c r="B344">
        <v>2.8050552878600001E-2</v>
      </c>
      <c r="C344" t="s">
        <v>1566</v>
      </c>
      <c r="D344" t="s">
        <v>1567</v>
      </c>
      <c r="E344" t="s">
        <v>1568</v>
      </c>
      <c r="F344" t="s">
        <v>1569</v>
      </c>
      <c r="G344">
        <v>20111</v>
      </c>
    </row>
    <row r="345" spans="1:7" x14ac:dyDescent="0.25">
      <c r="A345">
        <v>1.3795784062600001</v>
      </c>
      <c r="B345">
        <v>1.3729723221999999E-2</v>
      </c>
      <c r="C345" t="s">
        <v>400</v>
      </c>
      <c r="D345" t="s">
        <v>401</v>
      </c>
      <c r="E345" t="s">
        <v>402</v>
      </c>
      <c r="F345" t="s">
        <v>403</v>
      </c>
      <c r="G345">
        <v>18230</v>
      </c>
    </row>
    <row r="346" spans="1:7" x14ac:dyDescent="0.25">
      <c r="A346">
        <v>1.37914356361</v>
      </c>
      <c r="B346">
        <v>3.9936521319499999E-2</v>
      </c>
      <c r="C346" t="s">
        <v>2925</v>
      </c>
      <c r="D346" t="s">
        <v>2926</v>
      </c>
      <c r="E346" t="s">
        <v>2927</v>
      </c>
      <c r="F346" t="s">
        <v>2928</v>
      </c>
      <c r="G346">
        <v>12236</v>
      </c>
    </row>
    <row r="347" spans="1:7" x14ac:dyDescent="0.25">
      <c r="A347">
        <v>1.3787640034599999</v>
      </c>
      <c r="B347">
        <v>4.8653548163900003E-2</v>
      </c>
      <c r="C347" t="s">
        <v>4001</v>
      </c>
      <c r="D347" t="s">
        <v>4002</v>
      </c>
      <c r="E347" t="s">
        <v>4003</v>
      </c>
      <c r="F347" t="s">
        <v>4004</v>
      </c>
      <c r="G347">
        <v>68180</v>
      </c>
    </row>
    <row r="348" spans="1:7" x14ac:dyDescent="0.25">
      <c r="A348">
        <v>1.37759251853</v>
      </c>
      <c r="B348">
        <v>4.5211856858300002E-2</v>
      </c>
      <c r="C348" t="s">
        <v>3518</v>
      </c>
      <c r="D348" t="s">
        <v>3519</v>
      </c>
      <c r="E348" t="s">
        <v>3520</v>
      </c>
      <c r="F348" t="s">
        <v>3521</v>
      </c>
      <c r="G348">
        <v>19336</v>
      </c>
    </row>
    <row r="349" spans="1:7" x14ac:dyDescent="0.25">
      <c r="A349">
        <v>1.37753508419</v>
      </c>
      <c r="B349">
        <v>4.8665247227199997E-2</v>
      </c>
      <c r="C349" t="s">
        <v>4005</v>
      </c>
      <c r="D349" t="s">
        <v>4006</v>
      </c>
      <c r="E349" t="s">
        <v>4007</v>
      </c>
      <c r="F349" t="s">
        <v>4008</v>
      </c>
      <c r="G349">
        <v>64296</v>
      </c>
    </row>
    <row r="350" spans="1:7" x14ac:dyDescent="0.25">
      <c r="A350">
        <v>1.37605860691</v>
      </c>
      <c r="B350">
        <v>2.26313466995E-2</v>
      </c>
      <c r="C350" t="s">
        <v>1027</v>
      </c>
      <c r="D350" t="s">
        <v>1028</v>
      </c>
      <c r="E350" t="s">
        <v>1029</v>
      </c>
      <c r="F350" t="s">
        <v>1030</v>
      </c>
      <c r="G350">
        <v>71778</v>
      </c>
    </row>
    <row r="351" spans="1:7" x14ac:dyDescent="0.25">
      <c r="A351">
        <v>1.37584166123</v>
      </c>
      <c r="B351">
        <v>4.6031485846600002E-2</v>
      </c>
      <c r="C351" t="s">
        <v>3652</v>
      </c>
      <c r="D351" t="s">
        <v>3653</v>
      </c>
      <c r="E351" t="s">
        <v>3654</v>
      </c>
      <c r="F351" t="s">
        <v>3655</v>
      </c>
      <c r="G351">
        <v>69555</v>
      </c>
    </row>
    <row r="352" spans="1:7" x14ac:dyDescent="0.25">
      <c r="A352">
        <v>1.37542706478</v>
      </c>
      <c r="B352">
        <v>3.2674846974799998E-2</v>
      </c>
      <c r="C352" t="s">
        <v>2030</v>
      </c>
      <c r="D352" t="s">
        <v>2031</v>
      </c>
      <c r="E352" t="s">
        <v>2032</v>
      </c>
      <c r="F352" t="s">
        <v>2033</v>
      </c>
      <c r="G352">
        <v>67851</v>
      </c>
    </row>
    <row r="353" spans="1:7" x14ac:dyDescent="0.25">
      <c r="A353">
        <v>1.3750699556999999</v>
      </c>
      <c r="B353">
        <v>3.5926766267199997E-2</v>
      </c>
      <c r="C353" t="s">
        <v>2377</v>
      </c>
      <c r="D353" t="s">
        <v>2378</v>
      </c>
      <c r="E353" t="s">
        <v>2379</v>
      </c>
      <c r="F353" t="s">
        <v>2380</v>
      </c>
      <c r="G353">
        <v>74111</v>
      </c>
    </row>
    <row r="354" spans="1:7" x14ac:dyDescent="0.25">
      <c r="A354">
        <v>1.3749915348199999</v>
      </c>
      <c r="B354">
        <v>2.0643423076600002E-2</v>
      </c>
      <c r="C354" t="s">
        <v>844</v>
      </c>
      <c r="D354" t="s">
        <v>845</v>
      </c>
      <c r="E354" t="s">
        <v>846</v>
      </c>
      <c r="F354" t="s">
        <v>847</v>
      </c>
      <c r="G354">
        <v>18010</v>
      </c>
    </row>
    <row r="355" spans="1:7" x14ac:dyDescent="0.25">
      <c r="A355">
        <v>1.3746775529899999</v>
      </c>
      <c r="B355">
        <v>4.7914038166199997E-2</v>
      </c>
      <c r="C355" t="s">
        <v>3915</v>
      </c>
      <c r="D355" t="s">
        <v>3916</v>
      </c>
      <c r="E355" t="s">
        <v>3917</v>
      </c>
      <c r="F355" t="s">
        <v>3918</v>
      </c>
      <c r="G355">
        <v>21453</v>
      </c>
    </row>
    <row r="356" spans="1:7" x14ac:dyDescent="0.25">
      <c r="A356">
        <v>1.3743673167099999</v>
      </c>
      <c r="B356">
        <v>4.2775883630199997E-2</v>
      </c>
      <c r="C356" t="s">
        <v>3252</v>
      </c>
      <c r="D356" t="s">
        <v>3137</v>
      </c>
      <c r="E356" t="s">
        <v>3138</v>
      </c>
      <c r="F356" t="s">
        <v>3139</v>
      </c>
      <c r="G356">
        <v>67382</v>
      </c>
    </row>
    <row r="357" spans="1:7" x14ac:dyDescent="0.25">
      <c r="A357">
        <v>1.3732026058</v>
      </c>
      <c r="B357">
        <v>4.3017687301099998E-2</v>
      </c>
      <c r="C357" t="s">
        <v>3274</v>
      </c>
      <c r="D357" t="s">
        <v>3275</v>
      </c>
      <c r="E357" t="s">
        <v>3276</v>
      </c>
      <c r="F357" t="s">
        <v>3277</v>
      </c>
      <c r="G357">
        <v>224088</v>
      </c>
    </row>
    <row r="358" spans="1:7" x14ac:dyDescent="0.25">
      <c r="A358">
        <v>1.3718236698399999</v>
      </c>
      <c r="B358">
        <v>3.0892432196099998E-2</v>
      </c>
      <c r="C358" t="s">
        <v>1803</v>
      </c>
      <c r="D358" t="s">
        <v>1804</v>
      </c>
      <c r="E358" t="s">
        <v>1805</v>
      </c>
      <c r="F358" t="s">
        <v>1806</v>
      </c>
      <c r="G358">
        <v>107934</v>
      </c>
    </row>
    <row r="359" spans="1:7" x14ac:dyDescent="0.25">
      <c r="A359">
        <v>1.3717523277999999</v>
      </c>
      <c r="B359">
        <v>2.8502288932400002E-2</v>
      </c>
      <c r="C359" t="s">
        <v>1612</v>
      </c>
      <c r="D359" t="s">
        <v>1613</v>
      </c>
      <c r="E359" t="s">
        <v>927</v>
      </c>
      <c r="F359" t="s">
        <v>1614</v>
      </c>
      <c r="G359">
        <v>17134</v>
      </c>
    </row>
    <row r="360" spans="1:7" x14ac:dyDescent="0.25">
      <c r="A360">
        <v>1.3716311183400001</v>
      </c>
      <c r="B360">
        <v>2.88857645114E-2</v>
      </c>
      <c r="C360" t="s">
        <v>1646</v>
      </c>
      <c r="D360" t="s">
        <v>1647</v>
      </c>
      <c r="E360" t="s">
        <v>1648</v>
      </c>
      <c r="F360" t="s">
        <v>1649</v>
      </c>
      <c r="G360">
        <v>97884</v>
      </c>
    </row>
    <row r="361" spans="1:7" x14ac:dyDescent="0.25">
      <c r="A361">
        <v>1.37154368509</v>
      </c>
      <c r="B361">
        <v>3.6780396260700003E-2</v>
      </c>
      <c r="C361" t="s">
        <v>2478</v>
      </c>
      <c r="D361" t="s">
        <v>2479</v>
      </c>
      <c r="E361" t="s">
        <v>2480</v>
      </c>
      <c r="F361" t="s">
        <v>2481</v>
      </c>
      <c r="G361">
        <v>20525</v>
      </c>
    </row>
    <row r="362" spans="1:7" x14ac:dyDescent="0.25">
      <c r="A362">
        <v>1.37153004089</v>
      </c>
      <c r="B362">
        <v>2.4491595267E-2</v>
      </c>
      <c r="C362" t="s">
        <v>1222</v>
      </c>
      <c r="D362" t="s">
        <v>1223</v>
      </c>
      <c r="E362" t="s">
        <v>1224</v>
      </c>
      <c r="F362" t="s">
        <v>1225</v>
      </c>
      <c r="G362">
        <v>223669</v>
      </c>
    </row>
    <row r="363" spans="1:7" x14ac:dyDescent="0.25">
      <c r="A363">
        <v>1.3706047262100001</v>
      </c>
      <c r="B363">
        <v>2.42008470965E-2</v>
      </c>
      <c r="C363" t="s">
        <v>1181</v>
      </c>
      <c r="D363" t="s">
        <v>1182</v>
      </c>
      <c r="E363" t="s">
        <v>1183</v>
      </c>
      <c r="F363" t="s">
        <v>1184</v>
      </c>
      <c r="G363">
        <v>68813</v>
      </c>
    </row>
    <row r="364" spans="1:7" x14ac:dyDescent="0.25">
      <c r="A364">
        <v>1.3704045706000001</v>
      </c>
      <c r="B364">
        <v>1.5317868905E-2</v>
      </c>
      <c r="C364" t="s">
        <v>496</v>
      </c>
      <c r="D364" t="s">
        <v>497</v>
      </c>
      <c r="E364" t="s">
        <v>498</v>
      </c>
      <c r="F364" t="s">
        <v>499</v>
      </c>
      <c r="G364" t="s">
        <v>500</v>
      </c>
    </row>
    <row r="365" spans="1:7" x14ac:dyDescent="0.25">
      <c r="A365">
        <v>1.3698506127700001</v>
      </c>
      <c r="B365">
        <v>3.7833767462500001E-2</v>
      </c>
      <c r="C365" t="s">
        <v>2660</v>
      </c>
      <c r="D365" t="s">
        <v>2661</v>
      </c>
      <c r="E365" t="s">
        <v>2662</v>
      </c>
      <c r="F365" t="s">
        <v>2663</v>
      </c>
      <c r="G365">
        <v>72787</v>
      </c>
    </row>
    <row r="366" spans="1:7" x14ac:dyDescent="0.25">
      <c r="A366">
        <v>1.3686989278999999</v>
      </c>
      <c r="B366">
        <v>8.2213692296499996E-3</v>
      </c>
      <c r="C366" t="s">
        <v>142</v>
      </c>
      <c r="D366" t="s">
        <v>143</v>
      </c>
      <c r="E366" t="s">
        <v>144</v>
      </c>
      <c r="F366" t="s">
        <v>145</v>
      </c>
      <c r="G366">
        <v>171506</v>
      </c>
    </row>
    <row r="367" spans="1:7" x14ac:dyDescent="0.25">
      <c r="A367">
        <v>1.36860189105</v>
      </c>
      <c r="B367">
        <v>4.77843602511E-2</v>
      </c>
      <c r="C367" t="s">
        <v>3886</v>
      </c>
      <c r="D367" t="s">
        <v>3887</v>
      </c>
      <c r="E367" t="s">
        <v>3888</v>
      </c>
      <c r="F367" t="s">
        <v>3889</v>
      </c>
      <c r="G367">
        <v>66998</v>
      </c>
    </row>
    <row r="368" spans="1:7" x14ac:dyDescent="0.25">
      <c r="A368">
        <v>1.3682248484999999</v>
      </c>
      <c r="B368">
        <v>3.3983997125300001E-2</v>
      </c>
      <c r="C368" t="s">
        <v>2182</v>
      </c>
      <c r="D368" t="s">
        <v>2183</v>
      </c>
      <c r="E368" t="s">
        <v>2184</v>
      </c>
      <c r="F368" t="s">
        <v>2185</v>
      </c>
      <c r="G368">
        <v>18004</v>
      </c>
    </row>
    <row r="369" spans="1:7" x14ac:dyDescent="0.25">
      <c r="A369">
        <v>1.3678686192</v>
      </c>
      <c r="B369">
        <v>3.0800245124500001E-2</v>
      </c>
      <c r="C369" t="s">
        <v>1802</v>
      </c>
      <c r="D369" t="s">
        <v>1211</v>
      </c>
      <c r="E369" t="s">
        <v>1212</v>
      </c>
      <c r="F369" t="s">
        <v>1213</v>
      </c>
      <c r="G369">
        <v>68018</v>
      </c>
    </row>
    <row r="370" spans="1:7" x14ac:dyDescent="0.25">
      <c r="A370">
        <v>1.3674800977499999</v>
      </c>
      <c r="B370">
        <v>3.09071311072E-2</v>
      </c>
      <c r="C370" t="s">
        <v>1810</v>
      </c>
      <c r="D370" t="s">
        <v>1811</v>
      </c>
      <c r="E370" t="s">
        <v>1812</v>
      </c>
      <c r="F370" t="s">
        <v>1813</v>
      </c>
      <c r="G370">
        <v>72140</v>
      </c>
    </row>
    <row r="371" spans="1:7" x14ac:dyDescent="0.25">
      <c r="A371">
        <v>1.3674172093900001</v>
      </c>
      <c r="B371">
        <v>3.2984673773800002E-2</v>
      </c>
      <c r="C371" t="s">
        <v>2055</v>
      </c>
      <c r="D371" t="s">
        <v>2056</v>
      </c>
      <c r="E371" t="s">
        <v>2057</v>
      </c>
      <c r="F371" t="s">
        <v>2058</v>
      </c>
      <c r="G371">
        <v>16728</v>
      </c>
    </row>
    <row r="372" spans="1:7" x14ac:dyDescent="0.25">
      <c r="A372">
        <v>1.3674019854099999</v>
      </c>
      <c r="B372">
        <v>3.7741817028699998E-2</v>
      </c>
      <c r="C372" t="s">
        <v>2627</v>
      </c>
      <c r="D372" t="s">
        <v>2628</v>
      </c>
      <c r="E372" t="s">
        <v>2629</v>
      </c>
      <c r="F372" t="s">
        <v>2630</v>
      </c>
      <c r="G372">
        <v>18089</v>
      </c>
    </row>
    <row r="373" spans="1:7" x14ac:dyDescent="0.25">
      <c r="A373">
        <v>1.3668763721999999</v>
      </c>
      <c r="B373">
        <v>4.6866513151899998E-2</v>
      </c>
      <c r="C373" t="s">
        <v>3745</v>
      </c>
      <c r="D373" t="s">
        <v>3746</v>
      </c>
      <c r="E373" t="s">
        <v>3747</v>
      </c>
      <c r="F373" t="s">
        <v>3748</v>
      </c>
      <c r="G373">
        <v>74244</v>
      </c>
    </row>
    <row r="374" spans="1:7" x14ac:dyDescent="0.25">
      <c r="A374">
        <v>1.36679497617</v>
      </c>
      <c r="B374">
        <v>3.5905158576100001E-2</v>
      </c>
      <c r="C374" t="s">
        <v>2368</v>
      </c>
      <c r="D374" t="s">
        <v>2369</v>
      </c>
      <c r="E374" t="s">
        <v>2370</v>
      </c>
      <c r="F374" t="s">
        <v>2371</v>
      </c>
      <c r="G374">
        <v>116870</v>
      </c>
    </row>
    <row r="375" spans="1:7" x14ac:dyDescent="0.25">
      <c r="A375">
        <v>1.3667480621400001</v>
      </c>
      <c r="B375">
        <v>4.6755860640499997E-2</v>
      </c>
      <c r="C375" t="s">
        <v>3726</v>
      </c>
      <c r="D375" t="s">
        <v>3727</v>
      </c>
      <c r="E375" t="s">
        <v>3728</v>
      </c>
      <c r="F375" t="s">
        <v>3729</v>
      </c>
      <c r="G375">
        <v>21881</v>
      </c>
    </row>
    <row r="376" spans="1:7" x14ac:dyDescent="0.25">
      <c r="A376">
        <v>1.3658296466199999</v>
      </c>
      <c r="B376">
        <v>3.9267546522700002E-2</v>
      </c>
      <c r="C376" t="s">
        <v>2846</v>
      </c>
      <c r="D376" t="s">
        <v>2847</v>
      </c>
      <c r="E376" t="s">
        <v>2848</v>
      </c>
      <c r="F376" t="s">
        <v>2849</v>
      </c>
      <c r="G376">
        <v>27029</v>
      </c>
    </row>
    <row r="377" spans="1:7" x14ac:dyDescent="0.25">
      <c r="A377">
        <v>1.3656033537700001</v>
      </c>
      <c r="B377">
        <v>3.9963139548000001E-2</v>
      </c>
      <c r="C377" t="s">
        <v>2929</v>
      </c>
      <c r="D377" t="s">
        <v>2930</v>
      </c>
      <c r="E377" t="s">
        <v>2931</v>
      </c>
      <c r="F377" t="s">
        <v>2932</v>
      </c>
      <c r="G377">
        <v>58996</v>
      </c>
    </row>
    <row r="378" spans="1:7" x14ac:dyDescent="0.25">
      <c r="A378">
        <v>1.3652790078499999</v>
      </c>
      <c r="B378">
        <v>4.5253446043200002E-2</v>
      </c>
      <c r="C378" t="s">
        <v>3530</v>
      </c>
      <c r="D378" t="s">
        <v>3531</v>
      </c>
      <c r="E378" t="s">
        <v>3532</v>
      </c>
      <c r="F378" t="s">
        <v>3533</v>
      </c>
      <c r="G378">
        <v>100088</v>
      </c>
    </row>
    <row r="379" spans="1:7" x14ac:dyDescent="0.25">
      <c r="A379">
        <v>1.3649285148900001</v>
      </c>
      <c r="B379">
        <v>4.1761818041400001E-2</v>
      </c>
      <c r="C379" t="s">
        <v>3136</v>
      </c>
      <c r="D379" t="s">
        <v>3137</v>
      </c>
      <c r="E379" t="s">
        <v>3138</v>
      </c>
      <c r="F379" t="s">
        <v>3139</v>
      </c>
      <c r="G379">
        <v>67382</v>
      </c>
    </row>
    <row r="380" spans="1:7" x14ac:dyDescent="0.25">
      <c r="A380">
        <v>1.36465058923</v>
      </c>
      <c r="B380">
        <v>3.4518575643699999E-2</v>
      </c>
      <c r="C380" t="s">
        <v>2262</v>
      </c>
      <c r="D380" t="s">
        <v>2263</v>
      </c>
      <c r="E380" t="s">
        <v>2264</v>
      </c>
      <c r="F380" t="s">
        <v>2265</v>
      </c>
      <c r="G380">
        <v>226594</v>
      </c>
    </row>
    <row r="381" spans="1:7" x14ac:dyDescent="0.25">
      <c r="A381">
        <v>1.36443604297</v>
      </c>
      <c r="B381">
        <v>3.7818744266000001E-2</v>
      </c>
      <c r="C381" t="s">
        <v>2648</v>
      </c>
      <c r="D381" t="s">
        <v>2649</v>
      </c>
      <c r="E381" t="s">
        <v>2650</v>
      </c>
      <c r="F381" t="s">
        <v>2651</v>
      </c>
      <c r="G381">
        <v>17758</v>
      </c>
    </row>
    <row r="382" spans="1:7" x14ac:dyDescent="0.25">
      <c r="A382">
        <v>1.3640945148000001</v>
      </c>
      <c r="B382">
        <v>2.47958453117E-2</v>
      </c>
      <c r="C382" t="s">
        <v>1274</v>
      </c>
      <c r="D382" t="s">
        <v>1275</v>
      </c>
      <c r="E382" t="s">
        <v>1276</v>
      </c>
      <c r="F382" t="s">
        <v>1277</v>
      </c>
      <c r="G382">
        <v>21953</v>
      </c>
    </row>
    <row r="383" spans="1:7" x14ac:dyDescent="0.25">
      <c r="A383">
        <v>1.3628591997699999</v>
      </c>
      <c r="B383">
        <v>4.9747298362000002E-2</v>
      </c>
      <c r="C383" t="s">
        <v>4162</v>
      </c>
      <c r="D383" t="s">
        <v>4163</v>
      </c>
      <c r="E383" t="s">
        <v>4164</v>
      </c>
      <c r="F383" t="s">
        <v>4165</v>
      </c>
      <c r="G383">
        <v>20280</v>
      </c>
    </row>
    <row r="384" spans="1:7" x14ac:dyDescent="0.25">
      <c r="A384">
        <v>1.3579508843300001</v>
      </c>
      <c r="B384">
        <v>2.65978992271E-2</v>
      </c>
      <c r="C384" t="s">
        <v>1428</v>
      </c>
      <c r="D384" t="s">
        <v>1429</v>
      </c>
      <c r="E384" t="s">
        <v>1430</v>
      </c>
      <c r="F384" t="s">
        <v>1431</v>
      </c>
      <c r="G384">
        <v>16568</v>
      </c>
    </row>
    <row r="385" spans="1:7" x14ac:dyDescent="0.25">
      <c r="A385">
        <v>1.35607441118</v>
      </c>
      <c r="B385">
        <v>4.2246513972499997E-2</v>
      </c>
      <c r="C385" t="s">
        <v>3215</v>
      </c>
      <c r="D385" t="s">
        <v>3216</v>
      </c>
      <c r="E385" t="s">
        <v>3217</v>
      </c>
      <c r="F385" t="s">
        <v>3218</v>
      </c>
      <c r="G385">
        <v>72599</v>
      </c>
    </row>
    <row r="386" spans="1:7" x14ac:dyDescent="0.25">
      <c r="A386">
        <v>1.3550632150699999</v>
      </c>
      <c r="B386">
        <v>1.3147336333399999E-2</v>
      </c>
      <c r="C386" t="s">
        <v>387</v>
      </c>
      <c r="D386" t="s">
        <v>388</v>
      </c>
      <c r="E386" t="s">
        <v>389</v>
      </c>
      <c r="F386" t="s">
        <v>390</v>
      </c>
      <c r="G386">
        <v>20602</v>
      </c>
    </row>
    <row r="387" spans="1:7" x14ac:dyDescent="0.25">
      <c r="A387">
        <v>1.3545560141299999</v>
      </c>
      <c r="B387">
        <v>3.8289688484000002E-2</v>
      </c>
      <c r="C387" t="s">
        <v>2716</v>
      </c>
      <c r="D387" t="s">
        <v>737</v>
      </c>
      <c r="E387" t="s">
        <v>738</v>
      </c>
      <c r="F387" t="s">
        <v>2717</v>
      </c>
      <c r="G387">
        <v>68066</v>
      </c>
    </row>
    <row r="388" spans="1:7" x14ac:dyDescent="0.25">
      <c r="A388">
        <v>1.3541985107100001</v>
      </c>
      <c r="B388">
        <v>4.6410143852799998E-2</v>
      </c>
      <c r="C388" t="s">
        <v>3683</v>
      </c>
      <c r="D388" t="s">
        <v>3684</v>
      </c>
      <c r="E388" t="s">
        <v>3685</v>
      </c>
      <c r="F388" t="s">
        <v>3686</v>
      </c>
      <c r="G388">
        <v>14936</v>
      </c>
    </row>
    <row r="389" spans="1:7" x14ac:dyDescent="0.25">
      <c r="A389">
        <v>1.3540121782300001</v>
      </c>
      <c r="B389">
        <v>2.7537066406499999E-2</v>
      </c>
      <c r="C389" t="s">
        <v>1519</v>
      </c>
      <c r="D389" t="s">
        <v>1520</v>
      </c>
      <c r="E389" t="s">
        <v>1521</v>
      </c>
      <c r="F389" t="s">
        <v>1522</v>
      </c>
      <c r="G389">
        <v>66471</v>
      </c>
    </row>
    <row r="390" spans="1:7" x14ac:dyDescent="0.25">
      <c r="A390">
        <v>1.3539761688900001</v>
      </c>
      <c r="B390">
        <v>1.7425553203800001E-2</v>
      </c>
      <c r="C390" t="s">
        <v>650</v>
      </c>
      <c r="D390" t="s">
        <v>651</v>
      </c>
      <c r="E390" t="s">
        <v>652</v>
      </c>
      <c r="F390" t="s">
        <v>653</v>
      </c>
      <c r="G390">
        <v>52076</v>
      </c>
    </row>
    <row r="391" spans="1:7" x14ac:dyDescent="0.25">
      <c r="A391">
        <v>1.3525999896500001</v>
      </c>
      <c r="B391">
        <v>2.6988065232000001E-2</v>
      </c>
      <c r="C391" t="s">
        <v>1479</v>
      </c>
      <c r="D391" t="s">
        <v>1480</v>
      </c>
      <c r="E391" t="s">
        <v>1481</v>
      </c>
      <c r="F391" t="s">
        <v>1482</v>
      </c>
      <c r="G391">
        <v>56390</v>
      </c>
    </row>
    <row r="392" spans="1:7" x14ac:dyDescent="0.25">
      <c r="A392">
        <v>1.3522882733499999</v>
      </c>
      <c r="B392">
        <v>2.8599917168500001E-2</v>
      </c>
      <c r="C392" t="s">
        <v>1624</v>
      </c>
      <c r="D392" t="s">
        <v>1625</v>
      </c>
      <c r="E392" t="s">
        <v>1626</v>
      </c>
      <c r="F392" t="s">
        <v>1627</v>
      </c>
      <c r="G392">
        <v>17183</v>
      </c>
    </row>
    <row r="393" spans="1:7" x14ac:dyDescent="0.25">
      <c r="A393">
        <v>1.3519658241000001</v>
      </c>
      <c r="B393">
        <v>1.8585019607E-2</v>
      </c>
      <c r="C393" t="s">
        <v>728</v>
      </c>
      <c r="D393" t="s">
        <v>729</v>
      </c>
      <c r="E393" t="s">
        <v>730</v>
      </c>
      <c r="F393" t="s">
        <v>731</v>
      </c>
      <c r="G393">
        <v>72440</v>
      </c>
    </row>
    <row r="394" spans="1:7" x14ac:dyDescent="0.25">
      <c r="A394">
        <v>1.35166617724</v>
      </c>
      <c r="B394">
        <v>1.24569167338E-2</v>
      </c>
      <c r="C394" t="s">
        <v>316</v>
      </c>
      <c r="D394" t="s">
        <v>317</v>
      </c>
      <c r="E394" t="s">
        <v>318</v>
      </c>
      <c r="F394" t="s">
        <v>319</v>
      </c>
      <c r="G394">
        <v>54151</v>
      </c>
    </row>
    <row r="395" spans="1:7" x14ac:dyDescent="0.25">
      <c r="A395">
        <v>1.3514747383700001</v>
      </c>
      <c r="B395">
        <v>4.4942788959200002E-2</v>
      </c>
      <c r="C395" t="s">
        <v>3489</v>
      </c>
      <c r="D395" t="s">
        <v>3490</v>
      </c>
      <c r="E395" t="s">
        <v>3491</v>
      </c>
      <c r="F395" t="s">
        <v>3492</v>
      </c>
      <c r="G395">
        <v>71699</v>
      </c>
    </row>
    <row r="396" spans="1:7" x14ac:dyDescent="0.25">
      <c r="A396">
        <v>1.3511761872600001</v>
      </c>
      <c r="B396">
        <v>3.8836188495999999E-2</v>
      </c>
      <c r="C396" t="s">
        <v>2784</v>
      </c>
      <c r="D396" t="s">
        <v>2785</v>
      </c>
      <c r="E396" t="s">
        <v>2786</v>
      </c>
      <c r="G396">
        <v>67443</v>
      </c>
    </row>
    <row r="397" spans="1:7" x14ac:dyDescent="0.25">
      <c r="A397">
        <v>1.35109241944</v>
      </c>
      <c r="B397">
        <v>4.5067414575100002E-2</v>
      </c>
      <c r="C397" t="s">
        <v>3509</v>
      </c>
      <c r="D397" t="s">
        <v>3510</v>
      </c>
      <c r="E397" t="s">
        <v>3511</v>
      </c>
      <c r="F397" t="s">
        <v>3512</v>
      </c>
      <c r="G397">
        <v>170767</v>
      </c>
    </row>
    <row r="398" spans="1:7" x14ac:dyDescent="0.25">
      <c r="A398">
        <v>1.35049968054</v>
      </c>
      <c r="B398">
        <v>3.1540142759699998E-2</v>
      </c>
      <c r="C398" t="s">
        <v>1880</v>
      </c>
      <c r="D398" t="s">
        <v>1881</v>
      </c>
      <c r="E398" t="s">
        <v>1882</v>
      </c>
      <c r="F398" t="s">
        <v>1883</v>
      </c>
      <c r="G398">
        <v>21428</v>
      </c>
    </row>
    <row r="399" spans="1:7" x14ac:dyDescent="0.25">
      <c r="A399">
        <v>1.35025123008</v>
      </c>
      <c r="B399">
        <v>4.4517659279199998E-2</v>
      </c>
      <c r="C399" t="s">
        <v>3442</v>
      </c>
      <c r="D399" t="s">
        <v>3443</v>
      </c>
      <c r="E399" t="s">
        <v>3444</v>
      </c>
      <c r="G399">
        <v>22348</v>
      </c>
    </row>
    <row r="400" spans="1:7" x14ac:dyDescent="0.25">
      <c r="A400">
        <v>1.3484233532500001</v>
      </c>
      <c r="B400">
        <v>1.4691590757700001E-2</v>
      </c>
      <c r="C400" t="s">
        <v>460</v>
      </c>
      <c r="D400" t="s">
        <v>461</v>
      </c>
      <c r="E400" t="s">
        <v>462</v>
      </c>
      <c r="F400" t="s">
        <v>463</v>
      </c>
      <c r="G400">
        <v>13185</v>
      </c>
    </row>
    <row r="401" spans="1:7" x14ac:dyDescent="0.25">
      <c r="A401">
        <v>1.34819804509</v>
      </c>
      <c r="B401">
        <v>3.8247574562299998E-2</v>
      </c>
      <c r="C401" t="s">
        <v>2705</v>
      </c>
      <c r="D401" t="s">
        <v>2706</v>
      </c>
      <c r="E401" t="s">
        <v>2707</v>
      </c>
      <c r="F401" t="s">
        <v>2708</v>
      </c>
      <c r="G401">
        <v>216011</v>
      </c>
    </row>
    <row r="402" spans="1:7" x14ac:dyDescent="0.25">
      <c r="A402">
        <v>1.34754582089</v>
      </c>
      <c r="B402">
        <v>1.3033111423299999E-2</v>
      </c>
      <c r="C402" t="s">
        <v>371</v>
      </c>
      <c r="D402" t="s">
        <v>372</v>
      </c>
      <c r="E402" t="s">
        <v>373</v>
      </c>
      <c r="F402" t="s">
        <v>374</v>
      </c>
      <c r="G402">
        <v>192663</v>
      </c>
    </row>
    <row r="403" spans="1:7" x14ac:dyDescent="0.25">
      <c r="A403">
        <v>1.34741845115</v>
      </c>
      <c r="B403">
        <v>4.7403106712900003E-2</v>
      </c>
      <c r="C403" t="s">
        <v>3831</v>
      </c>
      <c r="D403" t="s">
        <v>3832</v>
      </c>
      <c r="E403" t="s">
        <v>3833</v>
      </c>
      <c r="F403" t="s">
        <v>3834</v>
      </c>
      <c r="G403">
        <v>16891</v>
      </c>
    </row>
    <row r="404" spans="1:7" x14ac:dyDescent="0.25">
      <c r="A404">
        <v>1.34733600943</v>
      </c>
      <c r="B404">
        <v>3.7644374201200002E-2</v>
      </c>
      <c r="C404" t="s">
        <v>2611</v>
      </c>
      <c r="D404" t="s">
        <v>2612</v>
      </c>
      <c r="E404" t="s">
        <v>2613</v>
      </c>
      <c r="F404" t="s">
        <v>2614</v>
      </c>
      <c r="G404" t="s">
        <v>2615</v>
      </c>
    </row>
    <row r="405" spans="1:7" x14ac:dyDescent="0.25">
      <c r="A405">
        <v>1.3417167535900001</v>
      </c>
      <c r="B405">
        <v>3.5552462732499998E-2</v>
      </c>
      <c r="C405" t="s">
        <v>2328</v>
      </c>
      <c r="D405" t="s">
        <v>2329</v>
      </c>
      <c r="E405" t="s">
        <v>2330</v>
      </c>
      <c r="F405" t="s">
        <v>2331</v>
      </c>
      <c r="G405">
        <v>214444</v>
      </c>
    </row>
    <row r="406" spans="1:7" x14ac:dyDescent="0.25">
      <c r="A406">
        <v>1.3414184524599999</v>
      </c>
      <c r="B406">
        <v>4.6041478931899998E-2</v>
      </c>
      <c r="C406" t="s">
        <v>3656</v>
      </c>
      <c r="D406" t="s">
        <v>3431</v>
      </c>
      <c r="E406" t="s">
        <v>3432</v>
      </c>
      <c r="F406" t="s">
        <v>3433</v>
      </c>
      <c r="G406">
        <v>16569</v>
      </c>
    </row>
    <row r="407" spans="1:7" x14ac:dyDescent="0.25">
      <c r="A407">
        <v>1.34102776523</v>
      </c>
      <c r="B407">
        <v>3.3107844892500002E-2</v>
      </c>
      <c r="C407" t="s">
        <v>2060</v>
      </c>
      <c r="D407" t="s">
        <v>2061</v>
      </c>
      <c r="E407" t="s">
        <v>2062</v>
      </c>
      <c r="F407" t="s">
        <v>2063</v>
      </c>
      <c r="G407">
        <v>76846</v>
      </c>
    </row>
    <row r="408" spans="1:7" x14ac:dyDescent="0.25">
      <c r="A408">
        <v>1.3402711675100001</v>
      </c>
      <c r="B408">
        <v>4.4443869882799997E-2</v>
      </c>
      <c r="C408" t="s">
        <v>3434</v>
      </c>
      <c r="D408" t="s">
        <v>3435</v>
      </c>
      <c r="E408" t="s">
        <v>3436</v>
      </c>
      <c r="F408" t="s">
        <v>3437</v>
      </c>
      <c r="G408">
        <v>54369</v>
      </c>
    </row>
    <row r="409" spans="1:7" x14ac:dyDescent="0.25">
      <c r="A409">
        <v>1.33971916724</v>
      </c>
      <c r="B409">
        <v>3.7631705752900001E-2</v>
      </c>
      <c r="C409" t="s">
        <v>2603</v>
      </c>
      <c r="D409" t="s">
        <v>2604</v>
      </c>
      <c r="E409" t="s">
        <v>2605</v>
      </c>
      <c r="F409" t="s">
        <v>2606</v>
      </c>
      <c r="G409">
        <v>108062</v>
      </c>
    </row>
    <row r="410" spans="1:7" x14ac:dyDescent="0.25">
      <c r="A410">
        <v>1.33933375278</v>
      </c>
      <c r="B410">
        <v>3.4462483747399998E-2</v>
      </c>
      <c r="C410" t="s">
        <v>2251</v>
      </c>
      <c r="D410" t="s">
        <v>2252</v>
      </c>
      <c r="E410" t="s">
        <v>2253</v>
      </c>
      <c r="F410" t="s">
        <v>2254</v>
      </c>
      <c r="G410">
        <v>14057</v>
      </c>
    </row>
    <row r="411" spans="1:7" x14ac:dyDescent="0.25">
      <c r="A411">
        <v>1.33864890932</v>
      </c>
      <c r="B411">
        <v>4.56621127877E-2</v>
      </c>
      <c r="C411" t="s">
        <v>3590</v>
      </c>
      <c r="D411" t="s">
        <v>3591</v>
      </c>
      <c r="E411" t="s">
        <v>3592</v>
      </c>
      <c r="F411" t="s">
        <v>3593</v>
      </c>
      <c r="G411">
        <v>57377</v>
      </c>
    </row>
    <row r="412" spans="1:7" x14ac:dyDescent="0.25">
      <c r="A412">
        <v>1.33816677811</v>
      </c>
      <c r="B412">
        <v>7.8444900774099994E-3</v>
      </c>
      <c r="C412" t="s">
        <v>134</v>
      </c>
      <c r="D412" t="s">
        <v>135</v>
      </c>
      <c r="E412" t="s">
        <v>136</v>
      </c>
      <c r="F412" t="s">
        <v>137</v>
      </c>
      <c r="G412">
        <v>81701</v>
      </c>
    </row>
    <row r="413" spans="1:7" x14ac:dyDescent="0.25">
      <c r="A413">
        <v>1.33736690642</v>
      </c>
      <c r="B413">
        <v>4.3505822909100003E-2</v>
      </c>
      <c r="C413" t="s">
        <v>3320</v>
      </c>
      <c r="D413" t="s">
        <v>3321</v>
      </c>
      <c r="E413" t="s">
        <v>3322</v>
      </c>
      <c r="F413" t="s">
        <v>3323</v>
      </c>
      <c r="G413" t="s">
        <v>3324</v>
      </c>
    </row>
    <row r="414" spans="1:7" x14ac:dyDescent="0.25">
      <c r="A414">
        <v>1.33712162765</v>
      </c>
      <c r="B414">
        <v>3.2375547264300003E-2</v>
      </c>
      <c r="C414" t="s">
        <v>1993</v>
      </c>
      <c r="D414" t="s">
        <v>1994</v>
      </c>
      <c r="E414" t="s">
        <v>1995</v>
      </c>
      <c r="F414" t="s">
        <v>1996</v>
      </c>
      <c r="G414">
        <v>17913</v>
      </c>
    </row>
    <row r="415" spans="1:7" x14ac:dyDescent="0.25">
      <c r="A415">
        <v>1.3369094887999999</v>
      </c>
      <c r="B415">
        <v>2.3537365910899999E-2</v>
      </c>
      <c r="C415" t="s">
        <v>1135</v>
      </c>
      <c r="D415" t="s">
        <v>1136</v>
      </c>
      <c r="E415" t="s">
        <v>1137</v>
      </c>
      <c r="F415" t="s">
        <v>1138</v>
      </c>
      <c r="G415">
        <v>20181</v>
      </c>
    </row>
    <row r="416" spans="1:7" x14ac:dyDescent="0.25">
      <c r="A416">
        <v>1.3362017023599999</v>
      </c>
      <c r="B416">
        <v>4.1444148424000002E-2</v>
      </c>
      <c r="C416" t="s">
        <v>3096</v>
      </c>
      <c r="D416" t="s">
        <v>3097</v>
      </c>
      <c r="E416" t="s">
        <v>3098</v>
      </c>
      <c r="F416" t="s">
        <v>3099</v>
      </c>
      <c r="G416">
        <v>59048</v>
      </c>
    </row>
    <row r="417" spans="1:7" x14ac:dyDescent="0.25">
      <c r="A417">
        <v>1.3360035478600001</v>
      </c>
      <c r="B417">
        <v>4.6218368694100002E-2</v>
      </c>
      <c r="C417" t="s">
        <v>3677</v>
      </c>
      <c r="D417" t="s">
        <v>3678</v>
      </c>
      <c r="E417" t="s">
        <v>3679</v>
      </c>
      <c r="F417" t="s">
        <v>3680</v>
      </c>
      <c r="G417">
        <v>57431</v>
      </c>
    </row>
    <row r="418" spans="1:7" x14ac:dyDescent="0.25">
      <c r="A418">
        <v>1.3356751742599999</v>
      </c>
      <c r="B418">
        <v>2.9614316766100001E-2</v>
      </c>
      <c r="C418" t="s">
        <v>1711</v>
      </c>
      <c r="D418" t="s">
        <v>1712</v>
      </c>
      <c r="E418" t="s">
        <v>1713</v>
      </c>
      <c r="F418" t="s">
        <v>1714</v>
      </c>
      <c r="G418">
        <v>69527</v>
      </c>
    </row>
    <row r="419" spans="1:7" x14ac:dyDescent="0.25">
      <c r="A419">
        <v>1.33524694803</v>
      </c>
      <c r="B419">
        <v>3.0386240553500001E-2</v>
      </c>
      <c r="C419" t="s">
        <v>1767</v>
      </c>
      <c r="D419" t="s">
        <v>1768</v>
      </c>
      <c r="E419" t="s">
        <v>1769</v>
      </c>
      <c r="F419" t="s">
        <v>1770</v>
      </c>
      <c r="G419">
        <v>18128</v>
      </c>
    </row>
    <row r="420" spans="1:7" x14ac:dyDescent="0.25">
      <c r="A420">
        <v>1.3351765692799999</v>
      </c>
      <c r="B420">
        <v>4.4518187876000002E-2</v>
      </c>
      <c r="C420" t="s">
        <v>3445</v>
      </c>
      <c r="D420" t="s">
        <v>3446</v>
      </c>
      <c r="E420" t="s">
        <v>3447</v>
      </c>
      <c r="F420" t="s">
        <v>3448</v>
      </c>
      <c r="G420" t="s">
        <v>3449</v>
      </c>
    </row>
    <row r="421" spans="1:7" x14ac:dyDescent="0.25">
      <c r="A421">
        <v>1.3351068069600001</v>
      </c>
      <c r="B421">
        <v>4.2807496384999998E-2</v>
      </c>
      <c r="C421" t="s">
        <v>3261</v>
      </c>
      <c r="D421" t="s">
        <v>3262</v>
      </c>
      <c r="E421" t="s">
        <v>3263</v>
      </c>
      <c r="F421" t="s">
        <v>3264</v>
      </c>
      <c r="G421">
        <v>68510</v>
      </c>
    </row>
    <row r="422" spans="1:7" x14ac:dyDescent="0.25">
      <c r="A422">
        <v>1.3341667043300001</v>
      </c>
      <c r="B422">
        <v>3.5762514556900001E-2</v>
      </c>
      <c r="C422" t="s">
        <v>2348</v>
      </c>
      <c r="D422" t="s">
        <v>2349</v>
      </c>
      <c r="E422" t="s">
        <v>2350</v>
      </c>
      <c r="F422" t="s">
        <v>2351</v>
      </c>
      <c r="G422">
        <v>210009</v>
      </c>
    </row>
    <row r="423" spans="1:7" x14ac:dyDescent="0.25">
      <c r="A423">
        <v>1.3341167727900001</v>
      </c>
      <c r="B423">
        <v>4.9997392037299998E-2</v>
      </c>
      <c r="C423" t="s">
        <v>4206</v>
      </c>
      <c r="D423" t="s">
        <v>4207</v>
      </c>
      <c r="E423" t="s">
        <v>4208</v>
      </c>
      <c r="F423" t="s">
        <v>4209</v>
      </c>
      <c r="G423" t="s">
        <v>4210</v>
      </c>
    </row>
    <row r="424" spans="1:7" x14ac:dyDescent="0.25">
      <c r="A424">
        <v>1.33360078717</v>
      </c>
      <c r="B424">
        <v>2.3678546471400001E-2</v>
      </c>
      <c r="C424" t="s">
        <v>1143</v>
      </c>
      <c r="D424" t="s">
        <v>1144</v>
      </c>
      <c r="E424" t="s">
        <v>1145</v>
      </c>
      <c r="F424" t="s">
        <v>1146</v>
      </c>
      <c r="G424">
        <v>233833</v>
      </c>
    </row>
    <row r="425" spans="1:7" x14ac:dyDescent="0.25">
      <c r="A425">
        <v>1.33227271763</v>
      </c>
      <c r="B425">
        <v>4.8705531341200002E-2</v>
      </c>
      <c r="C425" t="s">
        <v>4014</v>
      </c>
      <c r="D425" t="s">
        <v>3932</v>
      </c>
      <c r="E425" t="s">
        <v>3933</v>
      </c>
      <c r="F425" t="s">
        <v>3934</v>
      </c>
      <c r="G425">
        <v>228875</v>
      </c>
    </row>
    <row r="426" spans="1:7" x14ac:dyDescent="0.25">
      <c r="A426">
        <v>1.3321848517399999</v>
      </c>
      <c r="B426">
        <v>3.7604678666900003E-2</v>
      </c>
      <c r="C426" t="s">
        <v>2595</v>
      </c>
      <c r="D426" t="s">
        <v>2596</v>
      </c>
      <c r="E426" t="s">
        <v>2597</v>
      </c>
      <c r="F426" t="s">
        <v>2598</v>
      </c>
      <c r="G426">
        <v>78829</v>
      </c>
    </row>
    <row r="427" spans="1:7" x14ac:dyDescent="0.25">
      <c r="A427">
        <v>1.33028567731</v>
      </c>
      <c r="B427">
        <v>4.5813033639899997E-2</v>
      </c>
      <c r="C427" t="s">
        <v>3605</v>
      </c>
      <c r="D427" t="s">
        <v>3606</v>
      </c>
      <c r="E427" t="s">
        <v>3607</v>
      </c>
      <c r="F427" t="s">
        <v>3608</v>
      </c>
      <c r="G427">
        <v>67278</v>
      </c>
    </row>
    <row r="428" spans="1:7" x14ac:dyDescent="0.25">
      <c r="A428">
        <v>1.3296185193400001</v>
      </c>
      <c r="B428">
        <v>3.5891814493099999E-2</v>
      </c>
      <c r="C428" t="s">
        <v>2356</v>
      </c>
      <c r="D428" t="s">
        <v>2357</v>
      </c>
      <c r="E428" t="s">
        <v>2358</v>
      </c>
      <c r="F428" t="s">
        <v>2359</v>
      </c>
      <c r="G428">
        <v>77975</v>
      </c>
    </row>
    <row r="429" spans="1:7" x14ac:dyDescent="0.25">
      <c r="A429">
        <v>1.3284871855</v>
      </c>
      <c r="B429">
        <v>4.51815732015E-2</v>
      </c>
      <c r="C429" t="s">
        <v>3513</v>
      </c>
      <c r="D429" t="s">
        <v>3514</v>
      </c>
      <c r="E429" t="s">
        <v>3515</v>
      </c>
      <c r="F429" t="s">
        <v>3516</v>
      </c>
      <c r="G429">
        <v>103841</v>
      </c>
    </row>
    <row r="430" spans="1:7" x14ac:dyDescent="0.25">
      <c r="A430">
        <v>1.3284150107099999</v>
      </c>
      <c r="B430">
        <v>3.07586708099E-2</v>
      </c>
      <c r="C430" t="s">
        <v>1801</v>
      </c>
      <c r="D430" t="s">
        <v>1017</v>
      </c>
      <c r="E430" t="s">
        <v>1018</v>
      </c>
      <c r="G430">
        <v>17463</v>
      </c>
    </row>
    <row r="431" spans="1:7" x14ac:dyDescent="0.25">
      <c r="A431">
        <v>1.32807574698</v>
      </c>
      <c r="B431">
        <v>4.8774174422099997E-2</v>
      </c>
      <c r="C431" t="s">
        <v>4028</v>
      </c>
      <c r="D431" t="s">
        <v>3750</v>
      </c>
      <c r="E431" t="s">
        <v>3751</v>
      </c>
      <c r="F431" t="s">
        <v>4029</v>
      </c>
      <c r="G431">
        <v>14751</v>
      </c>
    </row>
    <row r="432" spans="1:7" x14ac:dyDescent="0.25">
      <c r="A432">
        <v>1.32793134631</v>
      </c>
      <c r="B432">
        <v>2.5811361356900001E-2</v>
      </c>
      <c r="C432" t="s">
        <v>1377</v>
      </c>
      <c r="D432" t="s">
        <v>1378</v>
      </c>
      <c r="E432" t="s">
        <v>1379</v>
      </c>
      <c r="F432" t="s">
        <v>1380</v>
      </c>
      <c r="G432">
        <v>67238</v>
      </c>
    </row>
    <row r="433" spans="1:7" x14ac:dyDescent="0.25">
      <c r="A433">
        <v>1.3277687277600001</v>
      </c>
      <c r="B433">
        <v>4.5936235023699999E-2</v>
      </c>
      <c r="C433" t="s">
        <v>3636</v>
      </c>
      <c r="D433" t="s">
        <v>3637</v>
      </c>
      <c r="E433" t="s">
        <v>3638</v>
      </c>
      <c r="F433" t="s">
        <v>3639</v>
      </c>
      <c r="G433">
        <v>16796</v>
      </c>
    </row>
    <row r="434" spans="1:7" x14ac:dyDescent="0.25">
      <c r="A434">
        <v>1.32698060292</v>
      </c>
      <c r="B434">
        <v>8.0445991417699998E-3</v>
      </c>
      <c r="C434" t="s">
        <v>138</v>
      </c>
      <c r="D434" t="s">
        <v>139</v>
      </c>
      <c r="E434" t="s">
        <v>140</v>
      </c>
      <c r="F434" t="s">
        <v>141</v>
      </c>
      <c r="G434">
        <v>17833</v>
      </c>
    </row>
    <row r="435" spans="1:7" x14ac:dyDescent="0.25">
      <c r="A435">
        <v>1.32664374564</v>
      </c>
      <c r="B435">
        <v>1.04565075503E-2</v>
      </c>
      <c r="C435" t="s">
        <v>213</v>
      </c>
      <c r="D435" t="s">
        <v>214</v>
      </c>
      <c r="E435" t="s">
        <v>215</v>
      </c>
      <c r="F435" t="s">
        <v>216</v>
      </c>
      <c r="G435">
        <v>218194</v>
      </c>
    </row>
    <row r="436" spans="1:7" x14ac:dyDescent="0.25">
      <c r="A436">
        <v>1.32626902763</v>
      </c>
      <c r="B436">
        <v>2.6573368758399999E-2</v>
      </c>
      <c r="C436" t="s">
        <v>1424</v>
      </c>
      <c r="D436" t="s">
        <v>1425</v>
      </c>
      <c r="E436" t="s">
        <v>1426</v>
      </c>
      <c r="F436" t="s">
        <v>1427</v>
      </c>
      <c r="G436">
        <v>28000</v>
      </c>
    </row>
    <row r="437" spans="1:7" x14ac:dyDescent="0.25">
      <c r="A437">
        <v>1.32508023858</v>
      </c>
      <c r="B437">
        <v>1.89593598761E-2</v>
      </c>
      <c r="C437" t="s">
        <v>754</v>
      </c>
      <c r="D437" t="s">
        <v>755</v>
      </c>
      <c r="E437" t="s">
        <v>756</v>
      </c>
      <c r="F437" t="s">
        <v>757</v>
      </c>
      <c r="G437">
        <v>57750</v>
      </c>
    </row>
    <row r="438" spans="1:7" x14ac:dyDescent="0.25">
      <c r="A438">
        <v>1.32483951459</v>
      </c>
      <c r="B438">
        <v>3.0252349574800001E-2</v>
      </c>
      <c r="C438" t="s">
        <v>1751</v>
      </c>
      <c r="D438" t="s">
        <v>1752</v>
      </c>
      <c r="E438" t="s">
        <v>1753</v>
      </c>
      <c r="F438" t="s">
        <v>1754</v>
      </c>
      <c r="G438">
        <v>15510</v>
      </c>
    </row>
    <row r="439" spans="1:7" x14ac:dyDescent="0.25">
      <c r="A439">
        <v>1.3236854039999999</v>
      </c>
      <c r="B439">
        <v>4.5237478767899998E-2</v>
      </c>
      <c r="C439" t="s">
        <v>3522</v>
      </c>
      <c r="D439" t="s">
        <v>3523</v>
      </c>
      <c r="E439" t="s">
        <v>3524</v>
      </c>
      <c r="F439" t="s">
        <v>3525</v>
      </c>
      <c r="G439">
        <v>21833</v>
      </c>
    </row>
    <row r="440" spans="1:7" x14ac:dyDescent="0.25">
      <c r="A440">
        <v>1.3223922212300001</v>
      </c>
      <c r="B440">
        <v>9.9502877349000006E-3</v>
      </c>
      <c r="C440" t="s">
        <v>201</v>
      </c>
      <c r="D440" t="s">
        <v>202</v>
      </c>
      <c r="E440" t="s">
        <v>203</v>
      </c>
      <c r="F440" t="s">
        <v>204</v>
      </c>
      <c r="G440">
        <v>19682</v>
      </c>
    </row>
    <row r="441" spans="1:7" x14ac:dyDescent="0.25">
      <c r="A441">
        <v>1.32223705182</v>
      </c>
      <c r="B441">
        <v>4.2873884159699997E-2</v>
      </c>
      <c r="C441" t="s">
        <v>3269</v>
      </c>
      <c r="D441" t="s">
        <v>3270</v>
      </c>
      <c r="E441" t="s">
        <v>3271</v>
      </c>
      <c r="F441" t="s">
        <v>3272</v>
      </c>
      <c r="G441">
        <v>230101</v>
      </c>
    </row>
    <row r="442" spans="1:7" x14ac:dyDescent="0.25">
      <c r="A442">
        <v>1.3217745135300001</v>
      </c>
      <c r="B442">
        <v>4.3968385057099997E-2</v>
      </c>
      <c r="C442" t="s">
        <v>3380</v>
      </c>
      <c r="D442" t="s">
        <v>3381</v>
      </c>
      <c r="E442" t="s">
        <v>3382</v>
      </c>
      <c r="F442" t="s">
        <v>3383</v>
      </c>
      <c r="G442">
        <v>104009</v>
      </c>
    </row>
    <row r="443" spans="1:7" x14ac:dyDescent="0.25">
      <c r="A443">
        <v>1.3214439073399999</v>
      </c>
      <c r="B443">
        <v>4.6738613428099998E-2</v>
      </c>
      <c r="C443" t="s">
        <v>3722</v>
      </c>
      <c r="D443" t="s">
        <v>3723</v>
      </c>
      <c r="E443" t="s">
        <v>3724</v>
      </c>
      <c r="F443" t="s">
        <v>3725</v>
      </c>
      <c r="G443">
        <v>70025</v>
      </c>
    </row>
    <row r="444" spans="1:7" x14ac:dyDescent="0.25">
      <c r="A444">
        <v>1.32047826529</v>
      </c>
      <c r="B444">
        <v>1.23830482839E-2</v>
      </c>
      <c r="C444" t="s">
        <v>315</v>
      </c>
      <c r="D444" t="s">
        <v>73</v>
      </c>
      <c r="E444" t="s">
        <v>74</v>
      </c>
      <c r="F444" t="s">
        <v>75</v>
      </c>
      <c r="G444">
        <v>52639</v>
      </c>
    </row>
    <row r="445" spans="1:7" x14ac:dyDescent="0.25">
      <c r="A445">
        <v>1.3199984822399999</v>
      </c>
      <c r="B445">
        <v>3.1891864611999998E-2</v>
      </c>
      <c r="C445" t="s">
        <v>1922</v>
      </c>
      <c r="D445" t="s">
        <v>1923</v>
      </c>
      <c r="E445" t="s">
        <v>1924</v>
      </c>
      <c r="F445" t="s">
        <v>1925</v>
      </c>
      <c r="G445">
        <v>18019</v>
      </c>
    </row>
    <row r="446" spans="1:7" x14ac:dyDescent="0.25">
      <c r="A446">
        <v>1.3196503631400001</v>
      </c>
      <c r="B446">
        <v>3.3326261701800003E-2</v>
      </c>
      <c r="C446" t="s">
        <v>2104</v>
      </c>
      <c r="D446" t="s">
        <v>2105</v>
      </c>
      <c r="E446" t="s">
        <v>2106</v>
      </c>
      <c r="F446" t="s">
        <v>2107</v>
      </c>
      <c r="G446">
        <v>57312</v>
      </c>
    </row>
    <row r="447" spans="1:7" x14ac:dyDescent="0.25">
      <c r="A447">
        <v>1.31961038664</v>
      </c>
      <c r="B447">
        <v>3.2374301273700001E-2</v>
      </c>
      <c r="C447" t="s">
        <v>1989</v>
      </c>
      <c r="D447" t="s">
        <v>1990</v>
      </c>
      <c r="E447" t="s">
        <v>1991</v>
      </c>
      <c r="F447" t="s">
        <v>1992</v>
      </c>
      <c r="G447">
        <v>73804</v>
      </c>
    </row>
    <row r="448" spans="1:7" x14ac:dyDescent="0.25">
      <c r="A448">
        <v>1.3185961811</v>
      </c>
      <c r="B448">
        <v>1.0769821536799999E-2</v>
      </c>
      <c r="C448" t="s">
        <v>237</v>
      </c>
      <c r="D448" t="s">
        <v>238</v>
      </c>
      <c r="E448" t="s">
        <v>239</v>
      </c>
      <c r="F448" t="s">
        <v>240</v>
      </c>
      <c r="G448">
        <v>20340</v>
      </c>
    </row>
    <row r="449" spans="1:7" x14ac:dyDescent="0.25">
      <c r="A449">
        <v>1.3181479059600001</v>
      </c>
      <c r="B449">
        <v>2.9448882193999999E-2</v>
      </c>
      <c r="C449" t="s">
        <v>1702</v>
      </c>
      <c r="D449" t="s">
        <v>1703</v>
      </c>
      <c r="E449" t="s">
        <v>1704</v>
      </c>
      <c r="F449" t="s">
        <v>1705</v>
      </c>
      <c r="G449">
        <v>27059</v>
      </c>
    </row>
    <row r="450" spans="1:7" x14ac:dyDescent="0.25">
      <c r="A450">
        <v>1.31812551034</v>
      </c>
      <c r="B450">
        <v>4.9008620250899998E-2</v>
      </c>
      <c r="C450" t="s">
        <v>4054</v>
      </c>
      <c r="D450" t="s">
        <v>4055</v>
      </c>
      <c r="E450" t="s">
        <v>4056</v>
      </c>
      <c r="F450" t="s">
        <v>4057</v>
      </c>
      <c r="G450">
        <v>19895</v>
      </c>
    </row>
    <row r="451" spans="1:7" x14ac:dyDescent="0.25">
      <c r="A451">
        <v>1.31804022919</v>
      </c>
      <c r="B451">
        <v>3.2249608728500002E-2</v>
      </c>
      <c r="C451" t="s">
        <v>1959</v>
      </c>
      <c r="D451" t="s">
        <v>1960</v>
      </c>
      <c r="E451" t="s">
        <v>1961</v>
      </c>
      <c r="F451" t="s">
        <v>1962</v>
      </c>
      <c r="G451">
        <v>76459</v>
      </c>
    </row>
    <row r="452" spans="1:7" x14ac:dyDescent="0.25">
      <c r="A452">
        <v>1.31797818927</v>
      </c>
      <c r="B452">
        <v>4.7127759146899997E-2</v>
      </c>
      <c r="C452" t="s">
        <v>3778</v>
      </c>
      <c r="D452" t="s">
        <v>3779</v>
      </c>
      <c r="E452" t="s">
        <v>3780</v>
      </c>
      <c r="F452" t="s">
        <v>3781</v>
      </c>
      <c r="G452">
        <v>72947</v>
      </c>
    </row>
    <row r="453" spans="1:7" x14ac:dyDescent="0.25">
      <c r="A453">
        <v>1.31774113593</v>
      </c>
      <c r="B453">
        <v>4.4366660126399997E-2</v>
      </c>
      <c r="C453" t="s">
        <v>3418</v>
      </c>
      <c r="D453" t="s">
        <v>3419</v>
      </c>
      <c r="E453" t="s">
        <v>3420</v>
      </c>
      <c r="F453" t="s">
        <v>3421</v>
      </c>
      <c r="G453">
        <v>17827</v>
      </c>
    </row>
    <row r="454" spans="1:7" x14ac:dyDescent="0.25">
      <c r="A454">
        <v>1.3147521981800001</v>
      </c>
      <c r="B454">
        <v>3.7833827241599997E-2</v>
      </c>
      <c r="C454" t="s">
        <v>2664</v>
      </c>
      <c r="D454" t="s">
        <v>2665</v>
      </c>
      <c r="E454" t="s">
        <v>2666</v>
      </c>
      <c r="F454" t="s">
        <v>2667</v>
      </c>
      <c r="G454">
        <v>14229</v>
      </c>
    </row>
    <row r="455" spans="1:7" x14ac:dyDescent="0.25">
      <c r="A455">
        <v>1.3132198782</v>
      </c>
      <c r="B455">
        <v>3.9496716638899997E-2</v>
      </c>
      <c r="C455" t="s">
        <v>2870</v>
      </c>
      <c r="D455" t="s">
        <v>2871</v>
      </c>
      <c r="E455" t="s">
        <v>2872</v>
      </c>
      <c r="F455" t="s">
        <v>2873</v>
      </c>
      <c r="G455">
        <v>74098</v>
      </c>
    </row>
    <row r="456" spans="1:7" x14ac:dyDescent="0.25">
      <c r="A456">
        <v>1.3128686870999999</v>
      </c>
      <c r="B456">
        <v>4.9113871314899998E-2</v>
      </c>
      <c r="C456" t="s">
        <v>4062</v>
      </c>
      <c r="D456" t="s">
        <v>4063</v>
      </c>
      <c r="E456" t="s">
        <v>4064</v>
      </c>
      <c r="F456" t="s">
        <v>4065</v>
      </c>
      <c r="G456">
        <v>218885</v>
      </c>
    </row>
    <row r="457" spans="1:7" x14ac:dyDescent="0.25">
      <c r="A457">
        <v>1.3127364512299999</v>
      </c>
      <c r="B457">
        <v>4.7273195442499999E-2</v>
      </c>
      <c r="C457" t="s">
        <v>3799</v>
      </c>
      <c r="D457" t="s">
        <v>3800</v>
      </c>
      <c r="E457" t="s">
        <v>3801</v>
      </c>
      <c r="F457" t="s">
        <v>3802</v>
      </c>
      <c r="G457">
        <v>56428</v>
      </c>
    </row>
    <row r="458" spans="1:7" x14ac:dyDescent="0.25">
      <c r="A458">
        <v>1.3125275813999999</v>
      </c>
      <c r="B458">
        <v>4.0483063675E-2</v>
      </c>
      <c r="C458" t="s">
        <v>2992</v>
      </c>
      <c r="D458" t="s">
        <v>2993</v>
      </c>
      <c r="E458" t="s">
        <v>2994</v>
      </c>
      <c r="F458" t="s">
        <v>2995</v>
      </c>
      <c r="G458">
        <v>69020</v>
      </c>
    </row>
    <row r="459" spans="1:7" x14ac:dyDescent="0.25">
      <c r="A459">
        <v>1.3116569171200001</v>
      </c>
      <c r="B459">
        <v>1.8388390060099999E-2</v>
      </c>
      <c r="C459" t="s">
        <v>710</v>
      </c>
      <c r="D459" t="s">
        <v>111</v>
      </c>
      <c r="E459" t="s">
        <v>112</v>
      </c>
      <c r="F459" t="s">
        <v>113</v>
      </c>
      <c r="G459">
        <v>66614</v>
      </c>
    </row>
    <row r="460" spans="1:7" x14ac:dyDescent="0.25">
      <c r="A460">
        <v>1.31112945906</v>
      </c>
      <c r="B460">
        <v>4.9867704143799998E-2</v>
      </c>
      <c r="C460" t="s">
        <v>4188</v>
      </c>
      <c r="D460" t="s">
        <v>4189</v>
      </c>
      <c r="E460" t="s">
        <v>4190</v>
      </c>
      <c r="F460" t="s">
        <v>4191</v>
      </c>
      <c r="G460" t="s">
        <v>4192</v>
      </c>
    </row>
    <row r="461" spans="1:7" x14ac:dyDescent="0.25">
      <c r="A461">
        <v>1.31108638904</v>
      </c>
      <c r="B461">
        <v>4.7152759836299997E-2</v>
      </c>
      <c r="C461" t="s">
        <v>3786</v>
      </c>
      <c r="D461" t="s">
        <v>3787</v>
      </c>
      <c r="E461" t="s">
        <v>3788</v>
      </c>
      <c r="F461" t="s">
        <v>3789</v>
      </c>
      <c r="G461">
        <v>14450</v>
      </c>
    </row>
    <row r="462" spans="1:7" x14ac:dyDescent="0.25">
      <c r="A462">
        <v>1.31101752753</v>
      </c>
      <c r="B462">
        <v>1.6264779222900001E-2</v>
      </c>
      <c r="C462" t="s">
        <v>551</v>
      </c>
      <c r="D462" t="s">
        <v>552</v>
      </c>
      <c r="E462" t="s">
        <v>553</v>
      </c>
      <c r="F462" t="s">
        <v>554</v>
      </c>
      <c r="G462">
        <v>224440</v>
      </c>
    </row>
    <row r="463" spans="1:7" x14ac:dyDescent="0.25">
      <c r="A463">
        <v>1.30821231992</v>
      </c>
      <c r="B463">
        <v>4.3801906186000002E-2</v>
      </c>
      <c r="C463" t="s">
        <v>3353</v>
      </c>
      <c r="D463" t="s">
        <v>3354</v>
      </c>
      <c r="E463" t="s">
        <v>3355</v>
      </c>
      <c r="F463" t="s">
        <v>3356</v>
      </c>
      <c r="G463">
        <v>15526</v>
      </c>
    </row>
    <row r="464" spans="1:7" x14ac:dyDescent="0.25">
      <c r="A464">
        <v>1.3078811532100001</v>
      </c>
      <c r="B464">
        <v>4.2184033465199999E-2</v>
      </c>
      <c r="C464" t="s">
        <v>3193</v>
      </c>
      <c r="D464" t="s">
        <v>3194</v>
      </c>
      <c r="E464" t="s">
        <v>3195</v>
      </c>
      <c r="F464" t="s">
        <v>3196</v>
      </c>
      <c r="G464">
        <v>100041269</v>
      </c>
    </row>
    <row r="465" spans="1:7" x14ac:dyDescent="0.25">
      <c r="A465">
        <v>1.3076404174</v>
      </c>
      <c r="B465">
        <v>3.3284683841699997E-2</v>
      </c>
      <c r="C465" t="s">
        <v>2100</v>
      </c>
      <c r="D465" t="s">
        <v>2101</v>
      </c>
      <c r="E465" t="s">
        <v>2102</v>
      </c>
      <c r="F465" t="s">
        <v>2103</v>
      </c>
      <c r="G465">
        <v>100047923</v>
      </c>
    </row>
    <row r="466" spans="1:7" x14ac:dyDescent="0.25">
      <c r="A466">
        <v>1.30757499827</v>
      </c>
      <c r="B466">
        <v>3.1870956050400003E-2</v>
      </c>
      <c r="C466" t="s">
        <v>1916</v>
      </c>
      <c r="D466" t="s">
        <v>1917</v>
      </c>
      <c r="E466" t="s">
        <v>1918</v>
      </c>
      <c r="F466" t="s">
        <v>1919</v>
      </c>
      <c r="G466">
        <v>20019</v>
      </c>
    </row>
    <row r="467" spans="1:7" x14ac:dyDescent="0.25">
      <c r="A467">
        <v>1.3074938598500001</v>
      </c>
      <c r="B467">
        <v>4.7585852595700001E-2</v>
      </c>
      <c r="C467" t="s">
        <v>3852</v>
      </c>
      <c r="D467" t="s">
        <v>3853</v>
      </c>
      <c r="E467" t="s">
        <v>3854</v>
      </c>
      <c r="F467" t="s">
        <v>3855</v>
      </c>
      <c r="G467">
        <v>69035</v>
      </c>
    </row>
    <row r="468" spans="1:7" x14ac:dyDescent="0.25">
      <c r="A468">
        <v>1.3072115228300001</v>
      </c>
      <c r="B468">
        <v>2.06257775145E-2</v>
      </c>
      <c r="C468" t="s">
        <v>840</v>
      </c>
      <c r="D468" t="s">
        <v>841</v>
      </c>
      <c r="E468" t="s">
        <v>842</v>
      </c>
      <c r="F468" t="s">
        <v>843</v>
      </c>
      <c r="G468">
        <v>215387</v>
      </c>
    </row>
    <row r="469" spans="1:7" x14ac:dyDescent="0.25">
      <c r="A469">
        <v>1.3071840022300001</v>
      </c>
      <c r="B469">
        <v>3.1210174082999999E-2</v>
      </c>
      <c r="C469" t="s">
        <v>1835</v>
      </c>
      <c r="D469" t="s">
        <v>1836</v>
      </c>
      <c r="E469" t="s">
        <v>1837</v>
      </c>
      <c r="F469" t="s">
        <v>1838</v>
      </c>
      <c r="G469">
        <v>23805</v>
      </c>
    </row>
    <row r="470" spans="1:7" x14ac:dyDescent="0.25">
      <c r="A470">
        <v>1.30697479353</v>
      </c>
      <c r="B470">
        <v>2.95346187487E-2</v>
      </c>
      <c r="C470" t="s">
        <v>1710</v>
      </c>
      <c r="D470" t="s">
        <v>699</v>
      </c>
      <c r="E470" t="s">
        <v>700</v>
      </c>
      <c r="F470" t="s">
        <v>701</v>
      </c>
      <c r="G470">
        <v>68209</v>
      </c>
    </row>
    <row r="471" spans="1:7" x14ac:dyDescent="0.25">
      <c r="A471">
        <v>1.30683362672</v>
      </c>
      <c r="B471">
        <v>3.8335625310499999E-2</v>
      </c>
      <c r="C471" t="s">
        <v>2718</v>
      </c>
      <c r="D471" t="s">
        <v>2719</v>
      </c>
      <c r="E471" t="s">
        <v>2720</v>
      </c>
      <c r="F471" t="s">
        <v>2721</v>
      </c>
      <c r="G471">
        <v>238023</v>
      </c>
    </row>
    <row r="472" spans="1:7" x14ac:dyDescent="0.25">
      <c r="A472">
        <v>1.30651146974</v>
      </c>
      <c r="B472">
        <v>2.88335612108E-2</v>
      </c>
      <c r="C472" t="s">
        <v>1638</v>
      </c>
      <c r="D472" t="s">
        <v>1639</v>
      </c>
      <c r="E472" t="s">
        <v>1640</v>
      </c>
      <c r="F472" t="s">
        <v>1641</v>
      </c>
      <c r="G472">
        <v>20868</v>
      </c>
    </row>
    <row r="473" spans="1:7" x14ac:dyDescent="0.25">
      <c r="A473">
        <v>1.3061405313200001</v>
      </c>
      <c r="B473">
        <v>3.6474995697299999E-2</v>
      </c>
      <c r="C473" t="s">
        <v>2440</v>
      </c>
      <c r="D473" t="s">
        <v>2441</v>
      </c>
      <c r="E473" t="s">
        <v>2442</v>
      </c>
      <c r="F473" t="s">
        <v>2443</v>
      </c>
      <c r="G473">
        <v>54196</v>
      </c>
    </row>
    <row r="474" spans="1:7" x14ac:dyDescent="0.25">
      <c r="A474">
        <v>1.3056428531299999</v>
      </c>
      <c r="B474">
        <v>1.9165621152799999E-2</v>
      </c>
      <c r="C474" t="s">
        <v>762</v>
      </c>
      <c r="D474" t="s">
        <v>763</v>
      </c>
      <c r="E474" t="s">
        <v>764</v>
      </c>
      <c r="F474" t="s">
        <v>765</v>
      </c>
      <c r="G474">
        <v>20534</v>
      </c>
    </row>
    <row r="475" spans="1:7" x14ac:dyDescent="0.25">
      <c r="A475">
        <v>1.3055206211999999</v>
      </c>
      <c r="B475">
        <v>9.1369674291799999E-3</v>
      </c>
      <c r="C475" t="s">
        <v>166</v>
      </c>
      <c r="D475" t="s">
        <v>167</v>
      </c>
      <c r="E475" t="s">
        <v>168</v>
      </c>
      <c r="F475" t="s">
        <v>169</v>
      </c>
      <c r="G475">
        <v>73666</v>
      </c>
    </row>
    <row r="476" spans="1:7" x14ac:dyDescent="0.25">
      <c r="A476">
        <v>1.30544150323</v>
      </c>
      <c r="B476">
        <v>1.8361178143099999E-2</v>
      </c>
      <c r="C476" t="s">
        <v>706</v>
      </c>
      <c r="D476" t="s">
        <v>707</v>
      </c>
      <c r="E476" t="s">
        <v>708</v>
      </c>
      <c r="F476" t="s">
        <v>709</v>
      </c>
      <c r="G476">
        <v>74166</v>
      </c>
    </row>
    <row r="477" spans="1:7" x14ac:dyDescent="0.25">
      <c r="A477">
        <v>1.30474011026</v>
      </c>
      <c r="B477">
        <v>1.6734126779800001E-2</v>
      </c>
      <c r="C477" t="s">
        <v>591</v>
      </c>
      <c r="D477" t="s">
        <v>592</v>
      </c>
      <c r="E477" t="s">
        <v>593</v>
      </c>
      <c r="F477" t="s">
        <v>594</v>
      </c>
      <c r="G477">
        <v>109270</v>
      </c>
    </row>
    <row r="478" spans="1:7" x14ac:dyDescent="0.25">
      <c r="A478">
        <v>1.30440741794</v>
      </c>
      <c r="B478">
        <v>4.9827828995499999E-2</v>
      </c>
      <c r="C478" t="s">
        <v>4179</v>
      </c>
      <c r="D478" t="s">
        <v>4180</v>
      </c>
      <c r="E478" t="s">
        <v>4181</v>
      </c>
      <c r="F478" t="s">
        <v>4182</v>
      </c>
      <c r="G478" t="s">
        <v>4183</v>
      </c>
    </row>
    <row r="479" spans="1:7" x14ac:dyDescent="0.25">
      <c r="A479">
        <v>1.3043975223199999</v>
      </c>
      <c r="B479">
        <v>3.7440716131400001E-2</v>
      </c>
      <c r="C479" t="s">
        <v>2582</v>
      </c>
      <c r="D479" t="s">
        <v>2583</v>
      </c>
      <c r="E479" t="s">
        <v>2584</v>
      </c>
      <c r="F479" t="s">
        <v>2585</v>
      </c>
      <c r="G479">
        <v>13353</v>
      </c>
    </row>
    <row r="480" spans="1:7" x14ac:dyDescent="0.25">
      <c r="A480">
        <v>1.3043196190999999</v>
      </c>
      <c r="B480">
        <v>4.7077476820999997E-2</v>
      </c>
      <c r="C480" t="s">
        <v>3770</v>
      </c>
      <c r="D480" t="s">
        <v>3771</v>
      </c>
      <c r="E480" t="s">
        <v>3772</v>
      </c>
      <c r="F480" t="s">
        <v>3773</v>
      </c>
      <c r="G480">
        <v>54393</v>
      </c>
    </row>
    <row r="481" spans="1:7" x14ac:dyDescent="0.25">
      <c r="A481">
        <v>1.3042070778199999</v>
      </c>
      <c r="B481">
        <v>4.9449135485200003E-2</v>
      </c>
      <c r="C481" t="s">
        <v>4108</v>
      </c>
      <c r="D481" t="s">
        <v>4109</v>
      </c>
      <c r="E481" t="s">
        <v>4110</v>
      </c>
      <c r="F481" t="s">
        <v>4111</v>
      </c>
      <c r="G481">
        <v>103534</v>
      </c>
    </row>
    <row r="482" spans="1:7" x14ac:dyDescent="0.25">
      <c r="A482">
        <v>1.30409492982</v>
      </c>
      <c r="B482">
        <v>3.86912611387E-2</v>
      </c>
      <c r="C482" t="s">
        <v>2764</v>
      </c>
      <c r="D482" t="s">
        <v>2765</v>
      </c>
      <c r="E482" t="s">
        <v>2766</v>
      </c>
      <c r="F482" t="s">
        <v>2767</v>
      </c>
      <c r="G482">
        <v>14055</v>
      </c>
    </row>
    <row r="483" spans="1:7" x14ac:dyDescent="0.25">
      <c r="A483">
        <v>1.3040787754100001</v>
      </c>
      <c r="B483">
        <v>3.5512727945499999E-2</v>
      </c>
      <c r="C483" t="s">
        <v>2320</v>
      </c>
      <c r="D483" t="s">
        <v>2321</v>
      </c>
      <c r="E483" t="s">
        <v>2322</v>
      </c>
      <c r="F483" t="s">
        <v>2323</v>
      </c>
      <c r="G483">
        <v>15461</v>
      </c>
    </row>
    <row r="484" spans="1:7" x14ac:dyDescent="0.25">
      <c r="A484">
        <v>1.3032020393899999</v>
      </c>
      <c r="B484">
        <v>3.4661684823999998E-2</v>
      </c>
      <c r="C484" t="s">
        <v>2266</v>
      </c>
      <c r="D484" t="s">
        <v>2267</v>
      </c>
      <c r="E484" t="s">
        <v>2268</v>
      </c>
      <c r="G484">
        <v>12193</v>
      </c>
    </row>
    <row r="485" spans="1:7" x14ac:dyDescent="0.25">
      <c r="A485">
        <v>1.3025253617000001</v>
      </c>
      <c r="B485">
        <v>4.2186515272100003E-2</v>
      </c>
      <c r="C485" t="s">
        <v>3197</v>
      </c>
      <c r="D485" t="s">
        <v>3137</v>
      </c>
      <c r="E485" t="s">
        <v>3138</v>
      </c>
      <c r="F485" t="s">
        <v>3139</v>
      </c>
      <c r="G485">
        <v>67382</v>
      </c>
    </row>
    <row r="486" spans="1:7" x14ac:dyDescent="0.25">
      <c r="A486">
        <v>1.30239249349</v>
      </c>
      <c r="B486">
        <v>3.3167857673300001E-2</v>
      </c>
      <c r="C486" t="s">
        <v>2072</v>
      </c>
      <c r="D486" t="s">
        <v>2073</v>
      </c>
      <c r="E486" t="s">
        <v>2074</v>
      </c>
      <c r="F486" t="s">
        <v>2075</v>
      </c>
      <c r="G486">
        <v>213452</v>
      </c>
    </row>
    <row r="487" spans="1:7" x14ac:dyDescent="0.25">
      <c r="A487">
        <v>1.30162695551</v>
      </c>
      <c r="B487">
        <v>4.8804352092999999E-2</v>
      </c>
      <c r="C487" t="s">
        <v>4030</v>
      </c>
      <c r="D487" t="s">
        <v>4031</v>
      </c>
      <c r="E487" t="s">
        <v>4032</v>
      </c>
      <c r="F487" t="s">
        <v>4033</v>
      </c>
      <c r="G487">
        <v>230996</v>
      </c>
    </row>
    <row r="488" spans="1:7" x14ac:dyDescent="0.25">
      <c r="A488">
        <v>1.3015589859800001</v>
      </c>
      <c r="B488">
        <v>3.02663584783E-2</v>
      </c>
      <c r="C488" t="s">
        <v>1756</v>
      </c>
      <c r="D488" t="s">
        <v>1757</v>
      </c>
      <c r="E488" t="s">
        <v>1758</v>
      </c>
      <c r="F488" t="s">
        <v>1759</v>
      </c>
      <c r="G488">
        <v>54650</v>
      </c>
    </row>
    <row r="489" spans="1:7" x14ac:dyDescent="0.25">
      <c r="A489">
        <v>1.3011494555600001</v>
      </c>
      <c r="B489">
        <v>2.5476436488699999E-2</v>
      </c>
      <c r="C489" t="s">
        <v>1341</v>
      </c>
      <c r="D489" t="s">
        <v>1342</v>
      </c>
      <c r="E489" t="s">
        <v>1343</v>
      </c>
      <c r="F489" t="s">
        <v>1344</v>
      </c>
      <c r="G489">
        <v>236930</v>
      </c>
    </row>
    <row r="490" spans="1:7" x14ac:dyDescent="0.25">
      <c r="A490">
        <v>1.30113239556</v>
      </c>
      <c r="B490">
        <v>3.7635290558299998E-2</v>
      </c>
      <c r="C490" t="s">
        <v>2607</v>
      </c>
      <c r="D490" t="s">
        <v>2608</v>
      </c>
      <c r="E490" t="s">
        <v>2609</v>
      </c>
      <c r="F490" t="s">
        <v>2610</v>
      </c>
      <c r="G490">
        <v>11490</v>
      </c>
    </row>
    <row r="491" spans="1:7" x14ac:dyDescent="0.25">
      <c r="A491">
        <v>1.3007791289999999</v>
      </c>
      <c r="B491">
        <v>4.37342206333E-2</v>
      </c>
      <c r="C491" t="s">
        <v>3345</v>
      </c>
      <c r="D491" t="s">
        <v>3346</v>
      </c>
      <c r="E491" t="s">
        <v>3347</v>
      </c>
      <c r="F491" t="s">
        <v>3348</v>
      </c>
      <c r="G491">
        <v>15531</v>
      </c>
    </row>
    <row r="492" spans="1:7" x14ac:dyDescent="0.25">
      <c r="A492">
        <v>1.3006704287299999</v>
      </c>
      <c r="B492">
        <v>4.9716220034899998E-2</v>
      </c>
      <c r="C492" t="s">
        <v>4161</v>
      </c>
      <c r="D492" t="s">
        <v>3290</v>
      </c>
      <c r="E492" t="s">
        <v>3291</v>
      </c>
      <c r="F492" t="s">
        <v>3292</v>
      </c>
      <c r="G492">
        <v>20650</v>
      </c>
    </row>
    <row r="493" spans="1:7" x14ac:dyDescent="0.25">
      <c r="A493">
        <v>1.3002559795899999</v>
      </c>
      <c r="B493">
        <v>3.4252313207700003E-2</v>
      </c>
      <c r="C493" t="s">
        <v>2213</v>
      </c>
      <c r="D493" t="s">
        <v>2214</v>
      </c>
      <c r="E493" t="s">
        <v>2215</v>
      </c>
      <c r="F493" t="s">
        <v>2216</v>
      </c>
      <c r="G493">
        <v>67976</v>
      </c>
    </row>
    <row r="494" spans="1:7" x14ac:dyDescent="0.25">
      <c r="A494">
        <v>1.29989110294</v>
      </c>
      <c r="B494">
        <v>4.9601226002800002E-2</v>
      </c>
      <c r="C494" t="s">
        <v>4137</v>
      </c>
      <c r="D494" t="s">
        <v>4138</v>
      </c>
      <c r="E494" t="s">
        <v>4139</v>
      </c>
      <c r="F494" t="s">
        <v>4140</v>
      </c>
      <c r="G494">
        <v>210992</v>
      </c>
    </row>
    <row r="495" spans="1:7" x14ac:dyDescent="0.25">
      <c r="A495">
        <v>1.29987791544</v>
      </c>
      <c r="B495">
        <v>3.6017622939699998E-2</v>
      </c>
      <c r="C495" t="s">
        <v>2390</v>
      </c>
      <c r="D495" t="s">
        <v>2391</v>
      </c>
      <c r="E495" t="s">
        <v>2392</v>
      </c>
      <c r="F495" t="s">
        <v>2393</v>
      </c>
      <c r="G495">
        <v>234865</v>
      </c>
    </row>
    <row r="496" spans="1:7" x14ac:dyDescent="0.25">
      <c r="A496">
        <v>1.2997948018000001</v>
      </c>
      <c r="B496">
        <v>2.0914143331300001E-2</v>
      </c>
      <c r="C496" t="s">
        <v>881</v>
      </c>
      <c r="D496" t="s">
        <v>882</v>
      </c>
      <c r="E496" t="s">
        <v>883</v>
      </c>
      <c r="F496" t="s">
        <v>884</v>
      </c>
      <c r="G496">
        <v>72844</v>
      </c>
    </row>
    <row r="497" spans="1:7" x14ac:dyDescent="0.25">
      <c r="A497">
        <v>1.2984924601200001</v>
      </c>
      <c r="B497">
        <v>1.2853517149499999E-2</v>
      </c>
      <c r="C497" t="s">
        <v>350</v>
      </c>
      <c r="D497" t="s">
        <v>351</v>
      </c>
      <c r="E497" t="s">
        <v>352</v>
      </c>
      <c r="G497">
        <v>20389</v>
      </c>
    </row>
    <row r="498" spans="1:7" x14ac:dyDescent="0.25">
      <c r="A498">
        <v>1.29847233449</v>
      </c>
      <c r="B498">
        <v>4.4748974430799997E-2</v>
      </c>
      <c r="C498" t="s">
        <v>3476</v>
      </c>
      <c r="D498" t="s">
        <v>1144</v>
      </c>
      <c r="E498" t="s">
        <v>1145</v>
      </c>
      <c r="F498" t="s">
        <v>1146</v>
      </c>
      <c r="G498">
        <v>233833</v>
      </c>
    </row>
    <row r="499" spans="1:7" x14ac:dyDescent="0.25">
      <c r="A499">
        <v>1.2982892855999999</v>
      </c>
      <c r="B499">
        <v>3.7561790764E-2</v>
      </c>
      <c r="C499" t="s">
        <v>2591</v>
      </c>
      <c r="D499" t="s">
        <v>2592</v>
      </c>
      <c r="E499" t="s">
        <v>2593</v>
      </c>
      <c r="F499" t="s">
        <v>2594</v>
      </c>
      <c r="G499">
        <v>59016</v>
      </c>
    </row>
    <row r="500" spans="1:7" x14ac:dyDescent="0.25">
      <c r="A500">
        <v>1.29681187562</v>
      </c>
      <c r="B500">
        <v>1.7964284429699998E-2</v>
      </c>
      <c r="C500" t="s">
        <v>675</v>
      </c>
      <c r="D500" t="s">
        <v>676</v>
      </c>
      <c r="E500" t="s">
        <v>677</v>
      </c>
      <c r="F500" t="s">
        <v>678</v>
      </c>
      <c r="G500">
        <v>68147</v>
      </c>
    </row>
    <row r="501" spans="1:7" x14ac:dyDescent="0.25">
      <c r="A501">
        <v>1.2955420479099999</v>
      </c>
      <c r="B501">
        <v>4.0033164723600002E-2</v>
      </c>
      <c r="C501" t="s">
        <v>2940</v>
      </c>
      <c r="D501" t="s">
        <v>2941</v>
      </c>
      <c r="E501" t="s">
        <v>2942</v>
      </c>
      <c r="F501" t="s">
        <v>2943</v>
      </c>
      <c r="G501">
        <v>59052</v>
      </c>
    </row>
    <row r="502" spans="1:7" x14ac:dyDescent="0.25">
      <c r="A502">
        <v>1.2950472072200001</v>
      </c>
      <c r="B502">
        <v>4.5491655707999998E-2</v>
      </c>
      <c r="C502" t="s">
        <v>3569</v>
      </c>
      <c r="D502" t="s">
        <v>3570</v>
      </c>
      <c r="E502" t="s">
        <v>3571</v>
      </c>
      <c r="F502" t="s">
        <v>3572</v>
      </c>
      <c r="G502">
        <v>109815</v>
      </c>
    </row>
    <row r="503" spans="1:7" x14ac:dyDescent="0.25">
      <c r="A503">
        <v>1.29486989556</v>
      </c>
      <c r="B503">
        <v>2.0444142019200001E-2</v>
      </c>
      <c r="C503" t="s">
        <v>824</v>
      </c>
      <c r="D503" t="s">
        <v>497</v>
      </c>
      <c r="E503" t="s">
        <v>498</v>
      </c>
      <c r="F503" t="s">
        <v>499</v>
      </c>
      <c r="G503" t="s">
        <v>500</v>
      </c>
    </row>
    <row r="504" spans="1:7" x14ac:dyDescent="0.25">
      <c r="A504">
        <v>1.2937146500600001</v>
      </c>
      <c r="B504">
        <v>3.3859102093199998E-2</v>
      </c>
      <c r="C504" t="s">
        <v>2173</v>
      </c>
      <c r="D504" t="s">
        <v>2174</v>
      </c>
      <c r="E504" t="s">
        <v>2175</v>
      </c>
      <c r="F504" t="s">
        <v>2176</v>
      </c>
      <c r="G504">
        <v>110959</v>
      </c>
    </row>
    <row r="505" spans="1:7" x14ac:dyDescent="0.25">
      <c r="A505">
        <v>1.29267474206</v>
      </c>
      <c r="B505">
        <v>4.1886758604900001E-2</v>
      </c>
      <c r="C505" t="s">
        <v>3152</v>
      </c>
      <c r="D505" t="s">
        <v>3153</v>
      </c>
      <c r="E505" t="s">
        <v>3154</v>
      </c>
      <c r="F505" t="s">
        <v>3155</v>
      </c>
      <c r="G505">
        <v>68350</v>
      </c>
    </row>
    <row r="506" spans="1:7" x14ac:dyDescent="0.25">
      <c r="A506">
        <v>1.2925673949500001</v>
      </c>
      <c r="B506">
        <v>4.4142533774700003E-2</v>
      </c>
      <c r="C506" t="s">
        <v>3402</v>
      </c>
      <c r="D506" t="s">
        <v>3403</v>
      </c>
      <c r="E506" t="s">
        <v>3404</v>
      </c>
      <c r="F506" t="s">
        <v>3405</v>
      </c>
      <c r="G506">
        <v>64099</v>
      </c>
    </row>
    <row r="507" spans="1:7" x14ac:dyDescent="0.25">
      <c r="A507">
        <v>1.2920069273400001</v>
      </c>
      <c r="B507">
        <v>1.49207683009E-2</v>
      </c>
      <c r="C507" t="s">
        <v>475</v>
      </c>
      <c r="D507" t="s">
        <v>476</v>
      </c>
      <c r="E507" t="s">
        <v>477</v>
      </c>
      <c r="F507" t="s">
        <v>478</v>
      </c>
      <c r="G507">
        <v>20677</v>
      </c>
    </row>
    <row r="508" spans="1:7" x14ac:dyDescent="0.25">
      <c r="A508">
        <v>1.29193254934</v>
      </c>
      <c r="B508">
        <v>4.3087019463400003E-2</v>
      </c>
      <c r="C508" t="s">
        <v>3281</v>
      </c>
      <c r="D508" t="s">
        <v>3282</v>
      </c>
      <c r="E508" t="s">
        <v>3283</v>
      </c>
      <c r="F508" t="s">
        <v>3284</v>
      </c>
      <c r="G508">
        <v>69091</v>
      </c>
    </row>
    <row r="509" spans="1:7" x14ac:dyDescent="0.25">
      <c r="A509">
        <v>1.29183562435</v>
      </c>
      <c r="B509">
        <v>4.4551262857999999E-2</v>
      </c>
      <c r="C509" t="s">
        <v>3450</v>
      </c>
      <c r="D509" t="s">
        <v>3451</v>
      </c>
      <c r="E509" t="s">
        <v>3452</v>
      </c>
      <c r="F509" t="s">
        <v>3453</v>
      </c>
      <c r="G509">
        <v>66602</v>
      </c>
    </row>
    <row r="510" spans="1:7" x14ac:dyDescent="0.25">
      <c r="A510">
        <v>1.29154963257</v>
      </c>
      <c r="B510">
        <v>4.39445973869E-2</v>
      </c>
      <c r="C510" t="s">
        <v>3373</v>
      </c>
      <c r="D510" t="s">
        <v>3374</v>
      </c>
      <c r="E510" t="s">
        <v>3375</v>
      </c>
      <c r="F510" t="s">
        <v>3376</v>
      </c>
      <c r="G510">
        <v>22152</v>
      </c>
    </row>
    <row r="511" spans="1:7" x14ac:dyDescent="0.25">
      <c r="A511">
        <v>1.2913391163600001</v>
      </c>
      <c r="B511">
        <v>2.6722191268999999E-2</v>
      </c>
      <c r="C511" t="s">
        <v>1448</v>
      </c>
      <c r="D511" t="s">
        <v>1449</v>
      </c>
      <c r="E511" t="s">
        <v>1450</v>
      </c>
      <c r="F511" t="s">
        <v>1451</v>
      </c>
      <c r="G511">
        <v>57443</v>
      </c>
    </row>
    <row r="512" spans="1:7" x14ac:dyDescent="0.25">
      <c r="A512">
        <v>1.29067157295</v>
      </c>
      <c r="B512">
        <v>4.7612418933900003E-2</v>
      </c>
      <c r="C512" t="s">
        <v>3864</v>
      </c>
      <c r="D512" t="s">
        <v>1643</v>
      </c>
      <c r="E512" t="s">
        <v>1644</v>
      </c>
      <c r="F512" t="s">
        <v>1645</v>
      </c>
      <c r="G512">
        <v>52710</v>
      </c>
    </row>
    <row r="513" spans="1:7" x14ac:dyDescent="0.25">
      <c r="A513">
        <v>1.29057565971</v>
      </c>
      <c r="B513">
        <v>4.8514825971300003E-2</v>
      </c>
      <c r="C513" t="s">
        <v>3985</v>
      </c>
      <c r="D513" t="s">
        <v>3986</v>
      </c>
      <c r="E513" t="s">
        <v>3987</v>
      </c>
      <c r="F513" t="s">
        <v>3988</v>
      </c>
      <c r="G513">
        <v>68631</v>
      </c>
    </row>
    <row r="514" spans="1:7" x14ac:dyDescent="0.25">
      <c r="A514">
        <v>1.2904886037300001</v>
      </c>
      <c r="B514">
        <v>3.2515928467900003E-2</v>
      </c>
      <c r="C514" t="s">
        <v>2010</v>
      </c>
      <c r="D514" t="s">
        <v>2011</v>
      </c>
      <c r="E514" t="s">
        <v>2012</v>
      </c>
      <c r="F514" t="s">
        <v>2013</v>
      </c>
      <c r="G514">
        <v>15384</v>
      </c>
    </row>
    <row r="515" spans="1:7" x14ac:dyDescent="0.25">
      <c r="A515">
        <v>1.2901320193400001</v>
      </c>
      <c r="B515">
        <v>4.1478699234099997E-2</v>
      </c>
      <c r="C515" t="s">
        <v>3100</v>
      </c>
      <c r="D515" t="s">
        <v>3101</v>
      </c>
      <c r="E515" t="s">
        <v>3102</v>
      </c>
      <c r="F515" t="s">
        <v>3103</v>
      </c>
      <c r="G515">
        <v>272636</v>
      </c>
    </row>
    <row r="516" spans="1:7" x14ac:dyDescent="0.25">
      <c r="A516">
        <v>1.29010817122</v>
      </c>
      <c r="B516">
        <v>2.44660805857E-2</v>
      </c>
      <c r="C516" t="s">
        <v>1218</v>
      </c>
      <c r="D516" t="s">
        <v>1219</v>
      </c>
      <c r="E516" t="s">
        <v>1220</v>
      </c>
      <c r="F516" t="s">
        <v>1221</v>
      </c>
      <c r="G516">
        <v>18796</v>
      </c>
    </row>
    <row r="517" spans="1:7" x14ac:dyDescent="0.25">
      <c r="A517">
        <v>1.2899389406299999</v>
      </c>
      <c r="B517">
        <v>4.1818400350399999E-2</v>
      </c>
      <c r="C517" t="s">
        <v>3144</v>
      </c>
      <c r="D517" t="s">
        <v>3145</v>
      </c>
      <c r="E517" t="s">
        <v>3146</v>
      </c>
      <c r="F517" t="s">
        <v>3147</v>
      </c>
      <c r="G517">
        <v>208795</v>
      </c>
    </row>
    <row r="518" spans="1:7" x14ac:dyDescent="0.25">
      <c r="A518">
        <v>1.2898821334499999</v>
      </c>
      <c r="B518">
        <v>4.61862958713E-2</v>
      </c>
      <c r="C518" t="s">
        <v>3669</v>
      </c>
      <c r="D518" t="s">
        <v>3670</v>
      </c>
      <c r="E518" t="s">
        <v>3671</v>
      </c>
      <c r="F518" t="s">
        <v>3672</v>
      </c>
      <c r="G518">
        <v>14601</v>
      </c>
    </row>
    <row r="519" spans="1:7" x14ac:dyDescent="0.25">
      <c r="A519">
        <v>1.2898410813100001</v>
      </c>
      <c r="B519">
        <v>4.15142518042E-2</v>
      </c>
      <c r="C519" t="s">
        <v>3108</v>
      </c>
      <c r="D519" t="s">
        <v>3109</v>
      </c>
      <c r="E519" t="s">
        <v>3110</v>
      </c>
      <c r="F519" t="s">
        <v>3111</v>
      </c>
      <c r="G519">
        <v>85030</v>
      </c>
    </row>
    <row r="520" spans="1:7" x14ac:dyDescent="0.25">
      <c r="A520">
        <v>1.2885989772599999</v>
      </c>
      <c r="B520">
        <v>3.65981394478E-2</v>
      </c>
      <c r="C520" t="s">
        <v>2457</v>
      </c>
      <c r="D520" t="s">
        <v>2458</v>
      </c>
      <c r="E520" t="s">
        <v>2459</v>
      </c>
      <c r="F520" t="s">
        <v>2460</v>
      </c>
      <c r="G520">
        <v>66443</v>
      </c>
    </row>
    <row r="521" spans="1:7" x14ac:dyDescent="0.25">
      <c r="A521">
        <v>1.28804372965</v>
      </c>
      <c r="B521">
        <v>2.5672908746199999E-2</v>
      </c>
      <c r="C521" t="s">
        <v>1349</v>
      </c>
      <c r="D521" t="s">
        <v>1350</v>
      </c>
      <c r="E521" t="s">
        <v>1351</v>
      </c>
      <c r="F521" t="s">
        <v>1352</v>
      </c>
      <c r="G521">
        <v>77411</v>
      </c>
    </row>
    <row r="522" spans="1:7" x14ac:dyDescent="0.25">
      <c r="A522">
        <v>1.28611248143</v>
      </c>
      <c r="B522">
        <v>4.2380881661E-2</v>
      </c>
      <c r="C522" t="s">
        <v>3227</v>
      </c>
      <c r="D522" t="s">
        <v>506</v>
      </c>
      <c r="E522" t="s">
        <v>507</v>
      </c>
      <c r="F522" t="s">
        <v>508</v>
      </c>
      <c r="G522">
        <v>116913</v>
      </c>
    </row>
    <row r="523" spans="1:7" x14ac:dyDescent="0.25">
      <c r="A523">
        <v>1.2859031196599999</v>
      </c>
      <c r="B523">
        <v>3.3364401084699999E-2</v>
      </c>
      <c r="C523" t="s">
        <v>2120</v>
      </c>
      <c r="D523" t="s">
        <v>2121</v>
      </c>
      <c r="E523" t="s">
        <v>2122</v>
      </c>
      <c r="F523" t="s">
        <v>2123</v>
      </c>
      <c r="G523">
        <v>230027</v>
      </c>
    </row>
    <row r="524" spans="1:7" x14ac:dyDescent="0.25">
      <c r="A524">
        <v>1.2854142468</v>
      </c>
      <c r="B524">
        <v>3.7840784666700003E-2</v>
      </c>
      <c r="C524" t="s">
        <v>2668</v>
      </c>
      <c r="D524" t="s">
        <v>2669</v>
      </c>
      <c r="E524" t="s">
        <v>2670</v>
      </c>
      <c r="F524" t="s">
        <v>2671</v>
      </c>
      <c r="G524">
        <v>72124</v>
      </c>
    </row>
    <row r="525" spans="1:7" x14ac:dyDescent="0.25">
      <c r="A525">
        <v>1.28525694299</v>
      </c>
      <c r="B525">
        <v>2.5240739708799999E-2</v>
      </c>
      <c r="C525" t="s">
        <v>1320</v>
      </c>
      <c r="D525" t="s">
        <v>1321</v>
      </c>
      <c r="E525" t="s">
        <v>1322</v>
      </c>
      <c r="F525" t="s">
        <v>1323</v>
      </c>
      <c r="G525">
        <v>69051</v>
      </c>
    </row>
    <row r="526" spans="1:7" x14ac:dyDescent="0.25">
      <c r="A526">
        <v>1.28503080072</v>
      </c>
      <c r="B526">
        <v>1.5305963299000001E-2</v>
      </c>
      <c r="C526" t="s">
        <v>492</v>
      </c>
      <c r="D526" t="s">
        <v>493</v>
      </c>
      <c r="E526" t="s">
        <v>494</v>
      </c>
      <c r="F526" t="s">
        <v>495</v>
      </c>
      <c r="G526">
        <v>76130</v>
      </c>
    </row>
    <row r="527" spans="1:7" x14ac:dyDescent="0.25">
      <c r="A527">
        <v>1.28485290345</v>
      </c>
      <c r="B527">
        <v>4.8139291254899998E-2</v>
      </c>
      <c r="C527" t="s">
        <v>3938</v>
      </c>
      <c r="D527" t="s">
        <v>3939</v>
      </c>
      <c r="E527" t="s">
        <v>3940</v>
      </c>
      <c r="F527" t="s">
        <v>3941</v>
      </c>
      <c r="G527">
        <v>69534</v>
      </c>
    </row>
    <row r="528" spans="1:7" x14ac:dyDescent="0.25">
      <c r="A528">
        <v>1.2843819466899999</v>
      </c>
      <c r="B528">
        <v>4.3478075062799999E-2</v>
      </c>
      <c r="C528" t="s">
        <v>3316</v>
      </c>
      <c r="D528" t="s">
        <v>3317</v>
      </c>
      <c r="E528" t="s">
        <v>3318</v>
      </c>
      <c r="F528" t="s">
        <v>3319</v>
      </c>
      <c r="G528">
        <v>67397</v>
      </c>
    </row>
    <row r="529" spans="1:7" x14ac:dyDescent="0.25">
      <c r="A529">
        <v>1.28430518426</v>
      </c>
      <c r="B529">
        <v>3.8717886266599999E-2</v>
      </c>
      <c r="C529" t="s">
        <v>2773</v>
      </c>
      <c r="D529" t="s">
        <v>2774</v>
      </c>
      <c r="E529" t="s">
        <v>2775</v>
      </c>
      <c r="F529" t="s">
        <v>2776</v>
      </c>
      <c r="G529">
        <v>30951</v>
      </c>
    </row>
    <row r="530" spans="1:7" x14ac:dyDescent="0.25">
      <c r="A530">
        <v>1.2840432504399999</v>
      </c>
      <c r="B530">
        <v>2.2054987114900001E-2</v>
      </c>
      <c r="C530" t="s">
        <v>986</v>
      </c>
      <c r="D530" t="s">
        <v>801</v>
      </c>
      <c r="E530" t="s">
        <v>802</v>
      </c>
      <c r="G530">
        <v>26365</v>
      </c>
    </row>
    <row r="531" spans="1:7" x14ac:dyDescent="0.25">
      <c r="A531">
        <v>1.28399148973</v>
      </c>
      <c r="B531">
        <v>4.2161354778600002E-2</v>
      </c>
      <c r="C531" t="s">
        <v>3185</v>
      </c>
      <c r="D531" t="s">
        <v>3186</v>
      </c>
      <c r="E531" t="s">
        <v>3187</v>
      </c>
      <c r="F531" t="s">
        <v>3188</v>
      </c>
      <c r="G531">
        <v>17713</v>
      </c>
    </row>
    <row r="532" spans="1:7" x14ac:dyDescent="0.25">
      <c r="A532">
        <v>1.28276165695</v>
      </c>
      <c r="B532">
        <v>2.4640756098999999E-2</v>
      </c>
      <c r="C532" t="s">
        <v>1246</v>
      </c>
      <c r="D532" t="s">
        <v>1247</v>
      </c>
      <c r="E532" t="s">
        <v>1248</v>
      </c>
      <c r="F532" t="s">
        <v>1249</v>
      </c>
      <c r="G532">
        <v>228545</v>
      </c>
    </row>
    <row r="533" spans="1:7" x14ac:dyDescent="0.25">
      <c r="A533">
        <v>1.2821256974199999</v>
      </c>
      <c r="B533">
        <v>3.6955161469999998E-2</v>
      </c>
      <c r="C533" t="s">
        <v>2508</v>
      </c>
      <c r="D533" t="s">
        <v>2509</v>
      </c>
      <c r="E533" t="s">
        <v>2510</v>
      </c>
      <c r="F533" t="s">
        <v>2511</v>
      </c>
      <c r="G533">
        <v>207165</v>
      </c>
    </row>
    <row r="534" spans="1:7" x14ac:dyDescent="0.25">
      <c r="A534">
        <v>1.2821145680299999</v>
      </c>
      <c r="B534">
        <v>1.6716844685299999E-2</v>
      </c>
      <c r="C534" t="s">
        <v>587</v>
      </c>
      <c r="D534" t="s">
        <v>588</v>
      </c>
      <c r="E534" t="s">
        <v>589</v>
      </c>
      <c r="F534" t="s">
        <v>590</v>
      </c>
      <c r="G534">
        <v>20271</v>
      </c>
    </row>
    <row r="535" spans="1:7" x14ac:dyDescent="0.25">
      <c r="A535">
        <v>1.2821010746899999</v>
      </c>
      <c r="B535">
        <v>4.96157834976E-2</v>
      </c>
      <c r="C535" t="s">
        <v>4141</v>
      </c>
      <c r="D535" t="s">
        <v>4142</v>
      </c>
      <c r="E535" t="s">
        <v>4143</v>
      </c>
      <c r="F535" t="s">
        <v>4144</v>
      </c>
      <c r="G535">
        <v>21335</v>
      </c>
    </row>
    <row r="536" spans="1:7" x14ac:dyDescent="0.25">
      <c r="A536">
        <v>1.28205795791</v>
      </c>
      <c r="B536">
        <v>3.11357828244E-2</v>
      </c>
      <c r="C536" t="s">
        <v>1823</v>
      </c>
      <c r="D536" t="s">
        <v>1824</v>
      </c>
      <c r="E536" t="s">
        <v>1825</v>
      </c>
      <c r="F536" t="s">
        <v>1826</v>
      </c>
      <c r="G536">
        <v>15260</v>
      </c>
    </row>
    <row r="537" spans="1:7" x14ac:dyDescent="0.25">
      <c r="A537">
        <v>1.2815714925099999</v>
      </c>
      <c r="B537">
        <v>1.8672187332899999E-2</v>
      </c>
      <c r="C537" t="s">
        <v>739</v>
      </c>
      <c r="D537" t="s">
        <v>740</v>
      </c>
      <c r="E537" t="s">
        <v>741</v>
      </c>
      <c r="F537" t="s">
        <v>742</v>
      </c>
      <c r="G537">
        <v>108989</v>
      </c>
    </row>
    <row r="538" spans="1:7" x14ac:dyDescent="0.25">
      <c r="A538">
        <v>1.2811878187800001</v>
      </c>
      <c r="B538">
        <v>3.6219834274499998E-2</v>
      </c>
      <c r="C538" t="s">
        <v>2416</v>
      </c>
      <c r="D538" t="s">
        <v>2417</v>
      </c>
      <c r="E538" t="s">
        <v>2418</v>
      </c>
      <c r="F538" t="s">
        <v>2419</v>
      </c>
      <c r="G538">
        <v>22229</v>
      </c>
    </row>
    <row r="539" spans="1:7" x14ac:dyDescent="0.25">
      <c r="A539">
        <v>1.2811614169800001</v>
      </c>
      <c r="B539">
        <v>2.8319516912199999E-2</v>
      </c>
      <c r="C539" t="s">
        <v>1591</v>
      </c>
      <c r="D539" t="s">
        <v>1592</v>
      </c>
      <c r="E539" t="s">
        <v>1593</v>
      </c>
      <c r="F539" t="s">
        <v>1594</v>
      </c>
      <c r="G539">
        <v>66902</v>
      </c>
    </row>
    <row r="540" spans="1:7" x14ac:dyDescent="0.25">
      <c r="A540">
        <v>1.2810658767300001</v>
      </c>
      <c r="B540">
        <v>4.8271600674799998E-2</v>
      </c>
      <c r="C540" t="s">
        <v>3954</v>
      </c>
      <c r="D540" t="s">
        <v>3879</v>
      </c>
      <c r="E540" t="s">
        <v>3880</v>
      </c>
      <c r="F540" t="s">
        <v>3955</v>
      </c>
      <c r="G540">
        <v>67803</v>
      </c>
    </row>
    <row r="541" spans="1:7" x14ac:dyDescent="0.25">
      <c r="A541">
        <v>1.28098468839</v>
      </c>
      <c r="B541">
        <v>2.40245646847E-2</v>
      </c>
      <c r="C541" t="s">
        <v>1160</v>
      </c>
      <c r="D541" t="s">
        <v>1161</v>
      </c>
      <c r="E541" t="s">
        <v>1162</v>
      </c>
      <c r="F541" t="s">
        <v>1163</v>
      </c>
      <c r="G541">
        <v>72960</v>
      </c>
    </row>
    <row r="542" spans="1:7" x14ac:dyDescent="0.25">
      <c r="A542">
        <v>1.2807039168200001</v>
      </c>
      <c r="B542">
        <v>3.8249806908799998E-2</v>
      </c>
      <c r="C542" t="s">
        <v>2709</v>
      </c>
      <c r="D542" t="s">
        <v>2710</v>
      </c>
      <c r="E542" t="s">
        <v>2711</v>
      </c>
      <c r="F542" t="s">
        <v>2712</v>
      </c>
      <c r="G542">
        <v>72017</v>
      </c>
    </row>
    <row r="543" spans="1:7" x14ac:dyDescent="0.25">
      <c r="A543">
        <v>1.2806231420600001</v>
      </c>
      <c r="B543">
        <v>2.1390242687800001E-2</v>
      </c>
      <c r="C543" t="s">
        <v>914</v>
      </c>
      <c r="D543" t="s">
        <v>915</v>
      </c>
      <c r="E543" t="s">
        <v>916</v>
      </c>
      <c r="G543">
        <v>72615</v>
      </c>
    </row>
    <row r="544" spans="1:7" x14ac:dyDescent="0.25">
      <c r="A544">
        <v>1.2792819388100001</v>
      </c>
      <c r="B544">
        <v>2.6515142584299999E-2</v>
      </c>
      <c r="C544" t="s">
        <v>1421</v>
      </c>
      <c r="D544" t="s">
        <v>1422</v>
      </c>
      <c r="E544" t="s">
        <v>1423</v>
      </c>
      <c r="G544">
        <v>100049077</v>
      </c>
    </row>
    <row r="545" spans="1:7" x14ac:dyDescent="0.25">
      <c r="A545">
        <v>1.2787637005200001</v>
      </c>
      <c r="B545">
        <v>3.99900124373E-2</v>
      </c>
      <c r="C545" t="s">
        <v>2933</v>
      </c>
      <c r="D545" t="s">
        <v>2934</v>
      </c>
      <c r="E545" t="s">
        <v>2935</v>
      </c>
      <c r="F545" t="s">
        <v>2936</v>
      </c>
      <c r="G545">
        <v>22282</v>
      </c>
    </row>
    <row r="546" spans="1:7" x14ac:dyDescent="0.25">
      <c r="A546">
        <v>1.2784100866999999</v>
      </c>
      <c r="B546">
        <v>4.5966977122599999E-2</v>
      </c>
      <c r="C546" t="s">
        <v>3641</v>
      </c>
      <c r="D546" t="s">
        <v>3642</v>
      </c>
      <c r="E546" t="s">
        <v>3643</v>
      </c>
      <c r="F546" t="s">
        <v>3644</v>
      </c>
      <c r="G546">
        <v>11949</v>
      </c>
    </row>
    <row r="547" spans="1:7" x14ac:dyDescent="0.25">
      <c r="A547">
        <v>1.2777290082699999</v>
      </c>
      <c r="B547">
        <v>2.8398397278699999E-2</v>
      </c>
      <c r="C547" t="s">
        <v>1602</v>
      </c>
      <c r="D547" t="s">
        <v>1603</v>
      </c>
      <c r="E547" t="s">
        <v>1604</v>
      </c>
      <c r="F547" t="s">
        <v>1605</v>
      </c>
      <c r="G547">
        <v>12326</v>
      </c>
    </row>
    <row r="548" spans="1:7" x14ac:dyDescent="0.25">
      <c r="A548">
        <v>1.2775521802900001</v>
      </c>
      <c r="B548">
        <v>4.4124424850200003E-2</v>
      </c>
      <c r="C548" t="s">
        <v>3401</v>
      </c>
    </row>
    <row r="549" spans="1:7" x14ac:dyDescent="0.25">
      <c r="A549">
        <v>1.27680856958</v>
      </c>
      <c r="B549">
        <v>4.9829619878500001E-2</v>
      </c>
      <c r="C549" t="s">
        <v>4184</v>
      </c>
      <c r="D549" t="s">
        <v>4185</v>
      </c>
      <c r="E549" t="s">
        <v>4186</v>
      </c>
      <c r="G549" t="s">
        <v>4187</v>
      </c>
    </row>
    <row r="550" spans="1:7" x14ac:dyDescent="0.25">
      <c r="A550">
        <v>1.27659883611</v>
      </c>
      <c r="B550">
        <v>4.8395587918900002E-2</v>
      </c>
      <c r="C550" t="s">
        <v>3977</v>
      </c>
      <c r="D550" t="s">
        <v>3978</v>
      </c>
      <c r="E550" t="s">
        <v>3979</v>
      </c>
      <c r="F550" t="s">
        <v>3980</v>
      </c>
      <c r="G550">
        <v>16882</v>
      </c>
    </row>
    <row r="551" spans="1:7" x14ac:dyDescent="0.25">
      <c r="A551">
        <v>1.2765642081899999</v>
      </c>
      <c r="B551">
        <v>4.08754771997E-2</v>
      </c>
      <c r="C551" t="s">
        <v>3018</v>
      </c>
      <c r="D551" t="s">
        <v>3019</v>
      </c>
      <c r="E551" t="s">
        <v>3020</v>
      </c>
      <c r="F551" t="s">
        <v>3021</v>
      </c>
      <c r="G551">
        <v>94180</v>
      </c>
    </row>
    <row r="552" spans="1:7" x14ac:dyDescent="0.25">
      <c r="A552">
        <v>1.2763084789200001</v>
      </c>
      <c r="B552">
        <v>9.71964220994E-3</v>
      </c>
      <c r="C552" t="s">
        <v>184</v>
      </c>
      <c r="D552" t="s">
        <v>185</v>
      </c>
      <c r="E552" t="s">
        <v>186</v>
      </c>
      <c r="F552" t="s">
        <v>187</v>
      </c>
      <c r="G552">
        <v>66566</v>
      </c>
    </row>
    <row r="553" spans="1:7" x14ac:dyDescent="0.25">
      <c r="A553">
        <v>1.27437293346</v>
      </c>
      <c r="B553">
        <v>2.6346306656800001E-3</v>
      </c>
      <c r="C553" t="s">
        <v>17</v>
      </c>
      <c r="D553" t="s">
        <v>18</v>
      </c>
      <c r="E553" t="s">
        <v>19</v>
      </c>
      <c r="F553" t="s">
        <v>20</v>
      </c>
      <c r="G553" t="s">
        <v>21</v>
      </c>
    </row>
    <row r="554" spans="1:7" x14ac:dyDescent="0.25">
      <c r="A554">
        <v>1.2730744092299999</v>
      </c>
      <c r="B554">
        <v>4.11054829664E-2</v>
      </c>
      <c r="C554" t="s">
        <v>3040</v>
      </c>
      <c r="D554" t="s">
        <v>3041</v>
      </c>
      <c r="E554" t="s">
        <v>3042</v>
      </c>
      <c r="F554" t="s">
        <v>3043</v>
      </c>
      <c r="G554" t="s">
        <v>3044</v>
      </c>
    </row>
    <row r="555" spans="1:7" x14ac:dyDescent="0.25">
      <c r="A555">
        <v>1.2726753378</v>
      </c>
      <c r="B555">
        <v>4.87373042088E-2</v>
      </c>
      <c r="C555" t="s">
        <v>4020</v>
      </c>
      <c r="D555" t="s">
        <v>4021</v>
      </c>
      <c r="E555" t="s">
        <v>4022</v>
      </c>
      <c r="F555" t="s">
        <v>4023</v>
      </c>
      <c r="G555">
        <v>109594</v>
      </c>
    </row>
    <row r="556" spans="1:7" x14ac:dyDescent="0.25">
      <c r="A556">
        <v>1.27205203239</v>
      </c>
      <c r="B556">
        <v>3.31781163034E-2</v>
      </c>
      <c r="C556" t="s">
        <v>2076</v>
      </c>
      <c r="D556" t="s">
        <v>2077</v>
      </c>
      <c r="E556" t="s">
        <v>2078</v>
      </c>
      <c r="F556" t="s">
        <v>2079</v>
      </c>
      <c r="G556">
        <v>12034</v>
      </c>
    </row>
    <row r="557" spans="1:7" x14ac:dyDescent="0.25">
      <c r="A557">
        <v>1.27152705003</v>
      </c>
      <c r="B557">
        <v>3.1719494151100001E-2</v>
      </c>
      <c r="C557" t="s">
        <v>1891</v>
      </c>
      <c r="D557" t="s">
        <v>1892</v>
      </c>
      <c r="E557" t="s">
        <v>1893</v>
      </c>
      <c r="F557" t="s">
        <v>1894</v>
      </c>
      <c r="G557">
        <v>223665</v>
      </c>
    </row>
    <row r="558" spans="1:7" x14ac:dyDescent="0.25">
      <c r="A558">
        <v>1.2712020909499999</v>
      </c>
      <c r="B558">
        <v>1.8278735240999999E-2</v>
      </c>
      <c r="C558" t="s">
        <v>694</v>
      </c>
      <c r="D558" t="s">
        <v>695</v>
      </c>
      <c r="E558" t="s">
        <v>696</v>
      </c>
      <c r="F558" t="s">
        <v>697</v>
      </c>
      <c r="G558">
        <v>192199</v>
      </c>
    </row>
    <row r="559" spans="1:7" x14ac:dyDescent="0.25">
      <c r="A559">
        <v>1.27089612611</v>
      </c>
      <c r="B559">
        <v>4.8388640089900001E-2</v>
      </c>
      <c r="C559" t="s">
        <v>3973</v>
      </c>
      <c r="D559" t="s">
        <v>3974</v>
      </c>
      <c r="E559" t="s">
        <v>3975</v>
      </c>
      <c r="F559" t="s">
        <v>3976</v>
      </c>
      <c r="G559">
        <v>23854</v>
      </c>
    </row>
    <row r="560" spans="1:7" x14ac:dyDescent="0.25">
      <c r="A560">
        <v>1.2704468358800001</v>
      </c>
      <c r="B560">
        <v>2.7152331913699999E-2</v>
      </c>
      <c r="C560" t="s">
        <v>1500</v>
      </c>
      <c r="D560" t="s">
        <v>1501</v>
      </c>
      <c r="E560" t="s">
        <v>1502</v>
      </c>
      <c r="F560" t="s">
        <v>1503</v>
      </c>
      <c r="G560">
        <v>93742</v>
      </c>
    </row>
    <row r="561" spans="1:7" x14ac:dyDescent="0.25">
      <c r="A561">
        <v>1.26966501536</v>
      </c>
      <c r="B561">
        <v>4.9166631851899997E-2</v>
      </c>
      <c r="C561" t="s">
        <v>4070</v>
      </c>
      <c r="D561" t="s">
        <v>4071</v>
      </c>
      <c r="E561" t="s">
        <v>4072</v>
      </c>
      <c r="F561" t="s">
        <v>4073</v>
      </c>
      <c r="G561">
        <v>23874</v>
      </c>
    </row>
    <row r="562" spans="1:7" x14ac:dyDescent="0.25">
      <c r="A562">
        <v>1.2688589588200001</v>
      </c>
      <c r="B562">
        <v>3.1678998363399997E-2</v>
      </c>
      <c r="C562" t="s">
        <v>1888</v>
      </c>
      <c r="D562" t="s">
        <v>1889</v>
      </c>
      <c r="E562" t="s">
        <v>1890</v>
      </c>
      <c r="G562">
        <v>13626</v>
      </c>
    </row>
    <row r="563" spans="1:7" x14ac:dyDescent="0.25">
      <c r="A563">
        <v>1.26883525569</v>
      </c>
      <c r="B563">
        <v>1.6420591484300001E-2</v>
      </c>
      <c r="C563" t="s">
        <v>559</v>
      </c>
      <c r="D563" t="s">
        <v>560</v>
      </c>
      <c r="E563" t="s">
        <v>561</v>
      </c>
      <c r="F563" t="s">
        <v>562</v>
      </c>
      <c r="G563">
        <v>72949</v>
      </c>
    </row>
    <row r="564" spans="1:7" x14ac:dyDescent="0.25">
      <c r="A564">
        <v>1.26862558914</v>
      </c>
      <c r="B564">
        <v>3.7799519394899998E-2</v>
      </c>
      <c r="C564" t="s">
        <v>2644</v>
      </c>
      <c r="D564" t="s">
        <v>2645</v>
      </c>
      <c r="E564" t="s">
        <v>2646</v>
      </c>
      <c r="F564" t="s">
        <v>2647</v>
      </c>
      <c r="G564">
        <v>229011</v>
      </c>
    </row>
    <row r="565" spans="1:7" x14ac:dyDescent="0.25">
      <c r="A565">
        <v>1.26822488829</v>
      </c>
      <c r="B565">
        <v>4.4854679074899997E-2</v>
      </c>
      <c r="C565" t="s">
        <v>3485</v>
      </c>
      <c r="D565" t="s">
        <v>3486</v>
      </c>
      <c r="E565" t="s">
        <v>3487</v>
      </c>
      <c r="F565" t="s">
        <v>3488</v>
      </c>
      <c r="G565">
        <v>22247</v>
      </c>
    </row>
    <row r="566" spans="1:7" x14ac:dyDescent="0.25">
      <c r="A566">
        <v>1.2679740535299999</v>
      </c>
      <c r="B566">
        <v>4.7324056281199997E-2</v>
      </c>
      <c r="C566" t="s">
        <v>3824</v>
      </c>
      <c r="D566" t="s">
        <v>3825</v>
      </c>
      <c r="E566" t="s">
        <v>3826</v>
      </c>
      <c r="F566" t="s">
        <v>3827</v>
      </c>
      <c r="G566">
        <v>332397</v>
      </c>
    </row>
    <row r="567" spans="1:7" x14ac:dyDescent="0.25">
      <c r="A567">
        <v>1.2660192079000001</v>
      </c>
      <c r="B567">
        <v>3.9310033003199997E-2</v>
      </c>
      <c r="C567" t="s">
        <v>2854</v>
      </c>
      <c r="D567" t="s">
        <v>2855</v>
      </c>
      <c r="E567" t="s">
        <v>1497</v>
      </c>
      <c r="F567" t="s">
        <v>2856</v>
      </c>
      <c r="G567">
        <v>67868</v>
      </c>
    </row>
    <row r="568" spans="1:7" x14ac:dyDescent="0.25">
      <c r="A568">
        <v>1.2658460415599999</v>
      </c>
      <c r="B568">
        <v>3.9030293516999999E-2</v>
      </c>
      <c r="C568" t="s">
        <v>2819</v>
      </c>
      <c r="D568" t="s">
        <v>2820</v>
      </c>
      <c r="E568" t="s">
        <v>2821</v>
      </c>
      <c r="F568" t="s">
        <v>2822</v>
      </c>
      <c r="G568">
        <v>76770</v>
      </c>
    </row>
    <row r="569" spans="1:7" x14ac:dyDescent="0.25">
      <c r="A569">
        <v>1.2657597622500001</v>
      </c>
      <c r="B569">
        <v>4.31219117833E-2</v>
      </c>
      <c r="C569" t="s">
        <v>3285</v>
      </c>
      <c r="D569" t="s">
        <v>3286</v>
      </c>
      <c r="E569" t="s">
        <v>3287</v>
      </c>
      <c r="F569" t="s">
        <v>3288</v>
      </c>
      <c r="G569">
        <v>68626</v>
      </c>
    </row>
    <row r="570" spans="1:7" x14ac:dyDescent="0.25">
      <c r="A570">
        <v>1.2655945572</v>
      </c>
      <c r="B570">
        <v>4.7600386040199998E-2</v>
      </c>
      <c r="C570" t="s">
        <v>3856</v>
      </c>
      <c r="D570" t="s">
        <v>3857</v>
      </c>
      <c r="E570" t="s">
        <v>3858</v>
      </c>
      <c r="F570" t="s">
        <v>3859</v>
      </c>
      <c r="G570">
        <v>12292</v>
      </c>
    </row>
    <row r="571" spans="1:7" x14ac:dyDescent="0.25">
      <c r="A571">
        <v>1.2654306559299999</v>
      </c>
      <c r="B571">
        <v>2.6122899193099999E-2</v>
      </c>
      <c r="C571" t="s">
        <v>1405</v>
      </c>
      <c r="D571" t="s">
        <v>1406</v>
      </c>
      <c r="E571" t="s">
        <v>1407</v>
      </c>
      <c r="F571" t="s">
        <v>1408</v>
      </c>
      <c r="G571">
        <v>83557</v>
      </c>
    </row>
    <row r="572" spans="1:7" x14ac:dyDescent="0.25">
      <c r="A572">
        <v>1.2653445240600001</v>
      </c>
      <c r="B572">
        <v>3.88106287174E-2</v>
      </c>
      <c r="C572" t="s">
        <v>2777</v>
      </c>
      <c r="D572" t="s">
        <v>2778</v>
      </c>
      <c r="E572" t="s">
        <v>2779</v>
      </c>
      <c r="G572">
        <v>14538</v>
      </c>
    </row>
    <row r="573" spans="1:7" x14ac:dyDescent="0.25">
      <c r="A573">
        <v>1.2652007815499999</v>
      </c>
      <c r="B573">
        <v>1.7362450674499999E-2</v>
      </c>
      <c r="C573" t="s">
        <v>646</v>
      </c>
      <c r="D573" t="s">
        <v>647</v>
      </c>
      <c r="E573" t="s">
        <v>648</v>
      </c>
      <c r="F573" t="s">
        <v>649</v>
      </c>
      <c r="G573">
        <v>28106</v>
      </c>
    </row>
    <row r="574" spans="1:7" x14ac:dyDescent="0.25">
      <c r="A574">
        <v>1.26428376381</v>
      </c>
      <c r="B574">
        <v>4.3895666556200003E-2</v>
      </c>
      <c r="C574" t="s">
        <v>3369</v>
      </c>
      <c r="D574" t="s">
        <v>3370</v>
      </c>
      <c r="E574" t="s">
        <v>3371</v>
      </c>
      <c r="F574" t="s">
        <v>3372</v>
      </c>
      <c r="G574">
        <v>66387</v>
      </c>
    </row>
    <row r="575" spans="1:7" x14ac:dyDescent="0.25">
      <c r="A575">
        <v>1.26359736101</v>
      </c>
      <c r="B575">
        <v>3.89998347158E-2</v>
      </c>
      <c r="C575" t="s">
        <v>2815</v>
      </c>
      <c r="D575" t="s">
        <v>2816</v>
      </c>
      <c r="E575" t="s">
        <v>2817</v>
      </c>
      <c r="F575" t="s">
        <v>2818</v>
      </c>
      <c r="G575">
        <v>79456</v>
      </c>
    </row>
    <row r="576" spans="1:7" x14ac:dyDescent="0.25">
      <c r="A576">
        <v>1.26190792132</v>
      </c>
      <c r="B576">
        <v>2.3509074376899999E-2</v>
      </c>
      <c r="C576" t="s">
        <v>1127</v>
      </c>
      <c r="D576" t="s">
        <v>1128</v>
      </c>
      <c r="E576" t="s">
        <v>1129</v>
      </c>
      <c r="F576" t="s">
        <v>1130</v>
      </c>
      <c r="G576">
        <v>76563</v>
      </c>
    </row>
    <row r="577" spans="1:7" x14ac:dyDescent="0.25">
      <c r="A577">
        <v>1.2618262582799999</v>
      </c>
      <c r="B577">
        <v>4.3412812033299997E-2</v>
      </c>
      <c r="C577" t="s">
        <v>3308</v>
      </c>
      <c r="D577" t="s">
        <v>3309</v>
      </c>
      <c r="E577" t="s">
        <v>3310</v>
      </c>
      <c r="F577" t="s">
        <v>3311</v>
      </c>
      <c r="G577">
        <v>66406</v>
      </c>
    </row>
    <row r="578" spans="1:7" x14ac:dyDescent="0.25">
      <c r="A578">
        <v>1.2609884172500001</v>
      </c>
      <c r="B578">
        <v>4.4963044959999997E-2</v>
      </c>
      <c r="C578" t="s">
        <v>3493</v>
      </c>
      <c r="D578" t="s">
        <v>3494</v>
      </c>
      <c r="E578" t="s">
        <v>3495</v>
      </c>
      <c r="F578" t="s">
        <v>3496</v>
      </c>
      <c r="G578">
        <v>13555</v>
      </c>
    </row>
    <row r="579" spans="1:7" x14ac:dyDescent="0.25">
      <c r="A579">
        <v>1.2609559206100001</v>
      </c>
      <c r="B579">
        <v>2.3069188373299999E-2</v>
      </c>
      <c r="C579" t="s">
        <v>1071</v>
      </c>
      <c r="D579" t="s">
        <v>1072</v>
      </c>
      <c r="E579" t="s">
        <v>1073</v>
      </c>
      <c r="G579">
        <v>97690</v>
      </c>
    </row>
    <row r="580" spans="1:7" x14ac:dyDescent="0.25">
      <c r="A580">
        <v>1.2608775517199999</v>
      </c>
      <c r="B580">
        <v>3.0091783562600002E-2</v>
      </c>
      <c r="C580" t="s">
        <v>1730</v>
      </c>
      <c r="D580" t="s">
        <v>1731</v>
      </c>
      <c r="E580" t="s">
        <v>1732</v>
      </c>
      <c r="F580" t="s">
        <v>1733</v>
      </c>
      <c r="G580">
        <v>12009</v>
      </c>
    </row>
    <row r="581" spans="1:7" x14ac:dyDescent="0.25">
      <c r="A581">
        <v>1.26065790499</v>
      </c>
      <c r="B581">
        <v>3.4266223966299999E-3</v>
      </c>
      <c r="C581" t="s">
        <v>29</v>
      </c>
      <c r="D581" t="s">
        <v>30</v>
      </c>
      <c r="E581" t="s">
        <v>31</v>
      </c>
      <c r="G581">
        <v>68152</v>
      </c>
    </row>
    <row r="582" spans="1:7" x14ac:dyDescent="0.25">
      <c r="A582">
        <v>1.25944747491</v>
      </c>
      <c r="B582">
        <v>4.2776210764800003E-2</v>
      </c>
      <c r="C582" t="s">
        <v>3253</v>
      </c>
      <c r="D582" t="s">
        <v>3254</v>
      </c>
      <c r="E582" t="s">
        <v>3255</v>
      </c>
      <c r="F582" t="s">
        <v>3256</v>
      </c>
      <c r="G582">
        <v>21922</v>
      </c>
    </row>
    <row r="583" spans="1:7" x14ac:dyDescent="0.25">
      <c r="A583">
        <v>1.25943739811</v>
      </c>
      <c r="B583">
        <v>1.7035883199099999E-2</v>
      </c>
      <c r="C583" t="s">
        <v>624</v>
      </c>
      <c r="D583" t="s">
        <v>625</v>
      </c>
      <c r="E583" t="s">
        <v>626</v>
      </c>
      <c r="F583" t="s">
        <v>627</v>
      </c>
      <c r="G583">
        <v>105782</v>
      </c>
    </row>
    <row r="584" spans="1:7" x14ac:dyDescent="0.25">
      <c r="A584">
        <v>1.25934211266</v>
      </c>
      <c r="B584">
        <v>4.6142584433399997E-2</v>
      </c>
      <c r="C584" t="s">
        <v>3665</v>
      </c>
      <c r="D584" t="s">
        <v>3666</v>
      </c>
      <c r="E584" t="s">
        <v>3667</v>
      </c>
      <c r="F584" t="s">
        <v>3668</v>
      </c>
      <c r="G584">
        <v>116848</v>
      </c>
    </row>
    <row r="585" spans="1:7" x14ac:dyDescent="0.25">
      <c r="A585">
        <v>1.25918517688</v>
      </c>
      <c r="B585">
        <v>2.2002262220299999E-3</v>
      </c>
      <c r="C585" t="s">
        <v>2</v>
      </c>
      <c r="D585">
        <v>96298</v>
      </c>
      <c r="E585" t="s">
        <v>3</v>
      </c>
      <c r="F585" t="s">
        <v>4</v>
      </c>
    </row>
    <row r="586" spans="1:7" x14ac:dyDescent="0.25">
      <c r="A586">
        <v>1.2590079383799999</v>
      </c>
      <c r="B586">
        <v>3.3762754988999999E-2</v>
      </c>
      <c r="C586" t="s">
        <v>2165</v>
      </c>
      <c r="D586" t="s">
        <v>2166</v>
      </c>
      <c r="E586" t="s">
        <v>2167</v>
      </c>
      <c r="F586" t="s">
        <v>2168</v>
      </c>
      <c r="G586">
        <v>67441</v>
      </c>
    </row>
    <row r="587" spans="1:7" x14ac:dyDescent="0.25">
      <c r="A587">
        <v>1.25881893391</v>
      </c>
      <c r="B587">
        <v>4.72797252221E-2</v>
      </c>
      <c r="C587" t="s">
        <v>3804</v>
      </c>
      <c r="D587" t="s">
        <v>3805</v>
      </c>
      <c r="E587" t="s">
        <v>3806</v>
      </c>
      <c r="F587" t="s">
        <v>3807</v>
      </c>
      <c r="G587">
        <v>76501</v>
      </c>
    </row>
    <row r="588" spans="1:7" x14ac:dyDescent="0.25">
      <c r="A588">
        <v>1.25878452956</v>
      </c>
      <c r="B588">
        <v>4.64143697605E-2</v>
      </c>
      <c r="C588" t="s">
        <v>3687</v>
      </c>
      <c r="D588" t="s">
        <v>3688</v>
      </c>
      <c r="E588" t="s">
        <v>3689</v>
      </c>
      <c r="F588" t="s">
        <v>3690</v>
      </c>
      <c r="G588">
        <v>108100</v>
      </c>
    </row>
    <row r="589" spans="1:7" x14ac:dyDescent="0.25">
      <c r="A589">
        <v>1.2586005225500001</v>
      </c>
      <c r="B589">
        <v>2.7113770098199999E-2</v>
      </c>
      <c r="C589" t="s">
        <v>1495</v>
      </c>
      <c r="D589" t="s">
        <v>1496</v>
      </c>
      <c r="E589" t="s">
        <v>1497</v>
      </c>
      <c r="F589" t="s">
        <v>1498</v>
      </c>
      <c r="G589" t="s">
        <v>1499</v>
      </c>
    </row>
    <row r="590" spans="1:7" x14ac:dyDescent="0.25">
      <c r="A590">
        <v>1.2585536821800001</v>
      </c>
      <c r="B590">
        <v>4.3831645513900001E-2</v>
      </c>
      <c r="C590" t="s">
        <v>3357</v>
      </c>
      <c r="D590" t="s">
        <v>3358</v>
      </c>
      <c r="E590" t="s">
        <v>3359</v>
      </c>
      <c r="F590" t="s">
        <v>3360</v>
      </c>
      <c r="G590">
        <v>94230</v>
      </c>
    </row>
    <row r="591" spans="1:7" x14ac:dyDescent="0.25">
      <c r="A591">
        <v>1.25842673535</v>
      </c>
      <c r="B591">
        <v>3.0621433708600002E-2</v>
      </c>
      <c r="C591" t="s">
        <v>1789</v>
      </c>
      <c r="D591" t="s">
        <v>1790</v>
      </c>
      <c r="E591" t="s">
        <v>1791</v>
      </c>
      <c r="F591" t="s">
        <v>1792</v>
      </c>
      <c r="G591">
        <v>52715</v>
      </c>
    </row>
    <row r="592" spans="1:7" x14ac:dyDescent="0.25">
      <c r="A592">
        <v>1.25813115471</v>
      </c>
      <c r="B592">
        <v>2.3283154645700001E-2</v>
      </c>
      <c r="C592" t="s">
        <v>1095</v>
      </c>
      <c r="D592" t="s">
        <v>1096</v>
      </c>
      <c r="E592" t="s">
        <v>1097</v>
      </c>
      <c r="F592" t="s">
        <v>1098</v>
      </c>
      <c r="G592">
        <v>67847</v>
      </c>
    </row>
    <row r="593" spans="1:7" x14ac:dyDescent="0.25">
      <c r="A593">
        <v>1.25684086474</v>
      </c>
      <c r="B593">
        <v>1.7101762706100001E-2</v>
      </c>
      <c r="C593" t="s">
        <v>628</v>
      </c>
      <c r="D593" t="s">
        <v>629</v>
      </c>
      <c r="E593" t="s">
        <v>630</v>
      </c>
      <c r="F593" t="s">
        <v>631</v>
      </c>
      <c r="G593">
        <v>66985</v>
      </c>
    </row>
    <row r="594" spans="1:7" x14ac:dyDescent="0.25">
      <c r="A594">
        <v>1.25675962341</v>
      </c>
      <c r="B594">
        <v>4.3324239026699997E-2</v>
      </c>
      <c r="C594" t="s">
        <v>3297</v>
      </c>
      <c r="D594" t="s">
        <v>69</v>
      </c>
      <c r="E594" t="s">
        <v>70</v>
      </c>
      <c r="F594" t="s">
        <v>3298</v>
      </c>
      <c r="G594">
        <v>13518</v>
      </c>
    </row>
    <row r="595" spans="1:7" x14ac:dyDescent="0.25">
      <c r="A595">
        <v>1.2564563037200001</v>
      </c>
      <c r="B595">
        <v>3.1449905218999999E-2</v>
      </c>
      <c r="C595" t="s">
        <v>1872</v>
      </c>
      <c r="D595" t="s">
        <v>1873</v>
      </c>
      <c r="E595" t="s">
        <v>1874</v>
      </c>
      <c r="F595" t="s">
        <v>1875</v>
      </c>
      <c r="G595">
        <v>17850</v>
      </c>
    </row>
    <row r="596" spans="1:7" x14ac:dyDescent="0.25">
      <c r="A596">
        <v>1.2558740477300001</v>
      </c>
      <c r="B596">
        <v>3.8416414427700003E-2</v>
      </c>
      <c r="C596" t="s">
        <v>2739</v>
      </c>
      <c r="D596" t="s">
        <v>2740</v>
      </c>
      <c r="E596" t="s">
        <v>2741</v>
      </c>
      <c r="F596" t="s">
        <v>2742</v>
      </c>
      <c r="G596">
        <v>16559</v>
      </c>
    </row>
    <row r="597" spans="1:7" x14ac:dyDescent="0.25">
      <c r="A597">
        <v>1.2558559739799999</v>
      </c>
      <c r="B597">
        <v>3.7736285323499999E-2</v>
      </c>
      <c r="C597" t="s">
        <v>2623</v>
      </c>
      <c r="D597" t="s">
        <v>2624</v>
      </c>
      <c r="E597" t="s">
        <v>2625</v>
      </c>
      <c r="F597" t="s">
        <v>2626</v>
      </c>
      <c r="G597">
        <v>192170</v>
      </c>
    </row>
    <row r="598" spans="1:7" x14ac:dyDescent="0.25">
      <c r="A598">
        <v>1.2556494583</v>
      </c>
      <c r="B598">
        <v>2.8584320335499999E-2</v>
      </c>
      <c r="C598" t="s">
        <v>1616</v>
      </c>
      <c r="D598" t="s">
        <v>1617</v>
      </c>
      <c r="E598" t="s">
        <v>1618</v>
      </c>
      <c r="F598" t="s">
        <v>1619</v>
      </c>
      <c r="G598">
        <v>114249</v>
      </c>
    </row>
    <row r="599" spans="1:7" x14ac:dyDescent="0.25">
      <c r="A599">
        <v>1.25558873944</v>
      </c>
      <c r="B599">
        <v>4.7112786545999999E-2</v>
      </c>
      <c r="C599" t="s">
        <v>3774</v>
      </c>
      <c r="D599" t="s">
        <v>3775</v>
      </c>
      <c r="E599" t="s">
        <v>3776</v>
      </c>
      <c r="F599" t="s">
        <v>3777</v>
      </c>
      <c r="G599">
        <v>77626</v>
      </c>
    </row>
    <row r="600" spans="1:7" x14ac:dyDescent="0.25">
      <c r="A600">
        <v>1.2554163404100001</v>
      </c>
      <c r="B600">
        <v>3.5072521202699998E-2</v>
      </c>
      <c r="C600" t="s">
        <v>2288</v>
      </c>
      <c r="D600" t="s">
        <v>2289</v>
      </c>
      <c r="E600" t="s">
        <v>2290</v>
      </c>
      <c r="F600" t="s">
        <v>2291</v>
      </c>
      <c r="G600">
        <v>59053</v>
      </c>
    </row>
    <row r="601" spans="1:7" x14ac:dyDescent="0.25">
      <c r="A601">
        <v>1.25519133089</v>
      </c>
      <c r="B601">
        <v>3.6969053003300001E-2</v>
      </c>
      <c r="C601" t="s">
        <v>2512</v>
      </c>
      <c r="D601" t="s">
        <v>2513</v>
      </c>
      <c r="E601" t="s">
        <v>2514</v>
      </c>
      <c r="F601" t="s">
        <v>2515</v>
      </c>
      <c r="G601">
        <v>207565</v>
      </c>
    </row>
    <row r="602" spans="1:7" x14ac:dyDescent="0.25">
      <c r="A602">
        <v>1.2551503040300001</v>
      </c>
      <c r="B602">
        <v>4.85524771171E-2</v>
      </c>
      <c r="C602" t="s">
        <v>3997</v>
      </c>
      <c r="D602" t="s">
        <v>3998</v>
      </c>
      <c r="E602" t="s">
        <v>3999</v>
      </c>
      <c r="F602" t="s">
        <v>4000</v>
      </c>
      <c r="G602">
        <v>97159</v>
      </c>
    </row>
    <row r="603" spans="1:7" x14ac:dyDescent="0.25">
      <c r="A603">
        <v>1.2549230204299999</v>
      </c>
      <c r="B603">
        <v>2.5406422480299999E-2</v>
      </c>
      <c r="C603" t="s">
        <v>1330</v>
      </c>
      <c r="D603" t="s">
        <v>1331</v>
      </c>
      <c r="E603" t="s">
        <v>1332</v>
      </c>
      <c r="F603" t="s">
        <v>1333</v>
      </c>
      <c r="G603">
        <v>245880</v>
      </c>
    </row>
    <row r="604" spans="1:7" x14ac:dyDescent="0.25">
      <c r="A604">
        <v>1.25468433091</v>
      </c>
      <c r="B604">
        <v>3.0252196936999998E-3</v>
      </c>
      <c r="C604" t="s">
        <v>22</v>
      </c>
      <c r="D604" t="s">
        <v>23</v>
      </c>
      <c r="E604" t="s">
        <v>24</v>
      </c>
      <c r="G604">
        <v>97158</v>
      </c>
    </row>
    <row r="605" spans="1:7" x14ac:dyDescent="0.25">
      <c r="A605">
        <v>1.2546321732400001</v>
      </c>
      <c r="B605">
        <v>3.6074201312200002E-2</v>
      </c>
      <c r="C605" t="s">
        <v>2398</v>
      </c>
      <c r="D605" t="s">
        <v>2399</v>
      </c>
      <c r="E605" t="s">
        <v>2400</v>
      </c>
      <c r="F605" t="s">
        <v>2401</v>
      </c>
      <c r="G605" t="s">
        <v>2402</v>
      </c>
    </row>
    <row r="606" spans="1:7" x14ac:dyDescent="0.25">
      <c r="A606">
        <v>1.2540862808</v>
      </c>
      <c r="B606">
        <v>3.8706631711900003E-2</v>
      </c>
      <c r="C606" t="s">
        <v>2769</v>
      </c>
      <c r="D606" t="s">
        <v>2770</v>
      </c>
      <c r="E606" t="s">
        <v>2771</v>
      </c>
      <c r="F606" t="s">
        <v>2772</v>
      </c>
      <c r="G606">
        <v>13990</v>
      </c>
    </row>
    <row r="607" spans="1:7" x14ac:dyDescent="0.25">
      <c r="A607">
        <v>1.2540711360200001</v>
      </c>
      <c r="B607">
        <v>1.29265943638E-2</v>
      </c>
      <c r="C607" t="s">
        <v>357</v>
      </c>
      <c r="D607" t="s">
        <v>358</v>
      </c>
      <c r="E607" t="s">
        <v>359</v>
      </c>
      <c r="F607" t="s">
        <v>360</v>
      </c>
      <c r="G607" t="s">
        <v>361</v>
      </c>
    </row>
    <row r="608" spans="1:7" x14ac:dyDescent="0.25">
      <c r="A608">
        <v>1.2539048211699999</v>
      </c>
      <c r="B608">
        <v>3.5908638808100003E-2</v>
      </c>
      <c r="C608" t="s">
        <v>2372</v>
      </c>
      <c r="D608" t="s">
        <v>2373</v>
      </c>
      <c r="E608" t="s">
        <v>2374</v>
      </c>
      <c r="F608" t="s">
        <v>2375</v>
      </c>
      <c r="G608" t="s">
        <v>2376</v>
      </c>
    </row>
    <row r="609" spans="1:7" x14ac:dyDescent="0.25">
      <c r="A609">
        <v>1.25362383814</v>
      </c>
      <c r="B609">
        <v>2.49216611738E-2</v>
      </c>
      <c r="C609" t="s">
        <v>1295</v>
      </c>
      <c r="D609" t="s">
        <v>1296</v>
      </c>
      <c r="E609" t="s">
        <v>1297</v>
      </c>
      <c r="F609" t="s">
        <v>1298</v>
      </c>
      <c r="G609">
        <v>56843</v>
      </c>
    </row>
    <row r="610" spans="1:7" x14ac:dyDescent="0.25">
      <c r="A610">
        <v>1.2532319749900001</v>
      </c>
      <c r="B610">
        <v>3.9433230706000001E-2</v>
      </c>
      <c r="C610" t="s">
        <v>2857</v>
      </c>
      <c r="D610" t="s">
        <v>2858</v>
      </c>
      <c r="E610" t="s">
        <v>2859</v>
      </c>
      <c r="F610" t="s">
        <v>2860</v>
      </c>
      <c r="G610">
        <v>20509</v>
      </c>
    </row>
    <row r="611" spans="1:7" x14ac:dyDescent="0.25">
      <c r="A611">
        <v>1.25317186867</v>
      </c>
      <c r="B611">
        <v>1.9968155518900001E-2</v>
      </c>
      <c r="C611" t="s">
        <v>814</v>
      </c>
      <c r="D611" t="s">
        <v>815</v>
      </c>
      <c r="E611" t="s">
        <v>816</v>
      </c>
      <c r="F611" t="s">
        <v>817</v>
      </c>
      <c r="G611">
        <v>66419</v>
      </c>
    </row>
    <row r="612" spans="1:7" x14ac:dyDescent="0.25">
      <c r="A612">
        <v>1.2526595709799999</v>
      </c>
      <c r="B612">
        <v>4.9320478622000001E-2</v>
      </c>
      <c r="C612" t="s">
        <v>4089</v>
      </c>
      <c r="D612" t="s">
        <v>4090</v>
      </c>
      <c r="E612" t="s">
        <v>4091</v>
      </c>
      <c r="F612" t="s">
        <v>4092</v>
      </c>
      <c r="G612">
        <v>11486</v>
      </c>
    </row>
    <row r="613" spans="1:7" x14ac:dyDescent="0.25">
      <c r="A613">
        <v>1.2516123539199999</v>
      </c>
      <c r="B613">
        <v>4.2067453379299999E-2</v>
      </c>
      <c r="C613" t="s">
        <v>3177</v>
      </c>
      <c r="D613" t="s">
        <v>3178</v>
      </c>
      <c r="E613" t="s">
        <v>3179</v>
      </c>
      <c r="F613" t="s">
        <v>3180</v>
      </c>
      <c r="G613">
        <v>70551</v>
      </c>
    </row>
    <row r="614" spans="1:7" x14ac:dyDescent="0.25">
      <c r="A614">
        <v>1.25133505024</v>
      </c>
      <c r="B614">
        <v>3.7150867232E-2</v>
      </c>
      <c r="C614" t="s">
        <v>2528</v>
      </c>
      <c r="D614" t="s">
        <v>2529</v>
      </c>
      <c r="E614" t="s">
        <v>2530</v>
      </c>
      <c r="F614" t="s">
        <v>2531</v>
      </c>
      <c r="G614" t="s">
        <v>2532</v>
      </c>
    </row>
    <row r="615" spans="1:7" x14ac:dyDescent="0.25">
      <c r="A615">
        <v>1.25109431504</v>
      </c>
      <c r="B615">
        <v>2.63473080369E-2</v>
      </c>
      <c r="C615" t="s">
        <v>1409</v>
      </c>
      <c r="D615" t="s">
        <v>1410</v>
      </c>
      <c r="E615" t="s">
        <v>1411</v>
      </c>
      <c r="F615" t="s">
        <v>1412</v>
      </c>
      <c r="G615">
        <v>12934</v>
      </c>
    </row>
    <row r="616" spans="1:7" x14ac:dyDescent="0.25">
      <c r="A616">
        <v>1.2508344061500001</v>
      </c>
      <c r="B616">
        <v>4.2036200792400003E-2</v>
      </c>
      <c r="C616" t="s">
        <v>3172</v>
      </c>
      <c r="D616" t="s">
        <v>3173</v>
      </c>
      <c r="E616" t="s">
        <v>3174</v>
      </c>
      <c r="F616" t="s">
        <v>3175</v>
      </c>
      <c r="G616">
        <v>14979</v>
      </c>
    </row>
    <row r="617" spans="1:7" x14ac:dyDescent="0.25">
      <c r="A617">
        <v>1.2505536419900001</v>
      </c>
      <c r="B617">
        <v>4.0377378807799999E-2</v>
      </c>
      <c r="C617" t="s">
        <v>2976</v>
      </c>
      <c r="D617" t="s">
        <v>2977</v>
      </c>
      <c r="E617" t="s">
        <v>2978</v>
      </c>
      <c r="F617" t="s">
        <v>2979</v>
      </c>
      <c r="G617">
        <v>109075</v>
      </c>
    </row>
    <row r="618" spans="1:7" x14ac:dyDescent="0.25">
      <c r="A618">
        <v>1.2504275929699999</v>
      </c>
      <c r="B618">
        <v>1.8657248122400001E-2</v>
      </c>
      <c r="C618" t="s">
        <v>736</v>
      </c>
      <c r="D618" t="s">
        <v>737</v>
      </c>
      <c r="E618" t="s">
        <v>738</v>
      </c>
      <c r="G618">
        <v>68066</v>
      </c>
    </row>
    <row r="619" spans="1:7" x14ac:dyDescent="0.25">
      <c r="A619">
        <v>1.2498254072199999</v>
      </c>
      <c r="B619">
        <v>1.6163653594099998E-2</v>
      </c>
      <c r="C619" t="s">
        <v>547</v>
      </c>
      <c r="D619" t="s">
        <v>548</v>
      </c>
      <c r="E619" t="s">
        <v>549</v>
      </c>
      <c r="F619" t="s">
        <v>550</v>
      </c>
      <c r="G619">
        <v>60455</v>
      </c>
    </row>
    <row r="620" spans="1:7" x14ac:dyDescent="0.25">
      <c r="A620">
        <v>1.2494131389900001</v>
      </c>
      <c r="B620">
        <v>3.8381885261400003E-2</v>
      </c>
      <c r="C620" t="s">
        <v>2727</v>
      </c>
      <c r="D620" t="s">
        <v>2728</v>
      </c>
      <c r="E620" t="s">
        <v>2729</v>
      </c>
      <c r="F620" t="s">
        <v>2730</v>
      </c>
      <c r="G620">
        <v>20184</v>
      </c>
    </row>
    <row r="621" spans="1:7" x14ac:dyDescent="0.25">
      <c r="A621">
        <v>1.2493997157200001</v>
      </c>
      <c r="B621">
        <v>2.6881150120099999E-2</v>
      </c>
      <c r="C621" t="s">
        <v>1471</v>
      </c>
      <c r="D621" t="s">
        <v>1472</v>
      </c>
      <c r="E621" t="s">
        <v>1473</v>
      </c>
      <c r="F621" t="s">
        <v>1474</v>
      </c>
      <c r="G621">
        <v>74103</v>
      </c>
    </row>
    <row r="622" spans="1:7" x14ac:dyDescent="0.25">
      <c r="A622">
        <v>1.2491494937900001</v>
      </c>
      <c r="B622">
        <v>1.0623390121800001E-2</v>
      </c>
      <c r="C622" t="s">
        <v>221</v>
      </c>
      <c r="D622" t="s">
        <v>222</v>
      </c>
      <c r="E622" t="s">
        <v>223</v>
      </c>
      <c r="F622" t="s">
        <v>224</v>
      </c>
      <c r="G622">
        <v>75659</v>
      </c>
    </row>
    <row r="623" spans="1:7" x14ac:dyDescent="0.25">
      <c r="A623">
        <v>1.24903357912</v>
      </c>
      <c r="B623">
        <v>2.1184225803000001E-2</v>
      </c>
      <c r="C623" t="s">
        <v>897</v>
      </c>
      <c r="D623" t="s">
        <v>898</v>
      </c>
      <c r="E623" t="s">
        <v>899</v>
      </c>
      <c r="F623" t="s">
        <v>900</v>
      </c>
      <c r="G623">
        <v>641387</v>
      </c>
    </row>
    <row r="624" spans="1:7" x14ac:dyDescent="0.25">
      <c r="A624">
        <v>1.2489528458400001</v>
      </c>
      <c r="B624">
        <v>1.8739026496899999E-2</v>
      </c>
      <c r="C624" t="s">
        <v>743</v>
      </c>
      <c r="D624" t="s">
        <v>744</v>
      </c>
      <c r="E624" t="s">
        <v>745</v>
      </c>
      <c r="F624" t="s">
        <v>746</v>
      </c>
      <c r="G624">
        <v>67866</v>
      </c>
    </row>
    <row r="625" spans="1:7" x14ac:dyDescent="0.25">
      <c r="A625">
        <v>1.24860401274</v>
      </c>
      <c r="B625">
        <v>3.9621857405699998E-2</v>
      </c>
      <c r="C625" t="s">
        <v>2894</v>
      </c>
      <c r="D625" t="s">
        <v>2895</v>
      </c>
      <c r="E625" t="s">
        <v>2896</v>
      </c>
      <c r="F625" t="s">
        <v>2897</v>
      </c>
      <c r="G625">
        <v>14225</v>
      </c>
    </row>
    <row r="626" spans="1:7" x14ac:dyDescent="0.25">
      <c r="A626">
        <v>1.24849464717</v>
      </c>
      <c r="B626">
        <v>3.6748954966099999E-2</v>
      </c>
      <c r="C626" t="s">
        <v>2470</v>
      </c>
      <c r="D626" t="s">
        <v>2471</v>
      </c>
      <c r="E626" t="s">
        <v>2472</v>
      </c>
      <c r="F626" t="s">
        <v>2473</v>
      </c>
      <c r="G626">
        <v>67414</v>
      </c>
    </row>
    <row r="627" spans="1:7" x14ac:dyDescent="0.25">
      <c r="A627">
        <v>1.24843475407</v>
      </c>
      <c r="B627">
        <v>3.4447375287899998E-2</v>
      </c>
      <c r="C627" t="s">
        <v>2245</v>
      </c>
      <c r="D627" t="s">
        <v>2246</v>
      </c>
      <c r="E627" t="s">
        <v>2247</v>
      </c>
      <c r="G627">
        <v>77891</v>
      </c>
    </row>
    <row r="628" spans="1:7" x14ac:dyDescent="0.25">
      <c r="A628">
        <v>1.24712708719</v>
      </c>
      <c r="B628">
        <v>1.19864974362E-2</v>
      </c>
      <c r="C628" t="s">
        <v>300</v>
      </c>
      <c r="D628" t="s">
        <v>301</v>
      </c>
      <c r="E628" t="s">
        <v>302</v>
      </c>
      <c r="F628" t="s">
        <v>303</v>
      </c>
      <c r="G628">
        <v>223752</v>
      </c>
    </row>
    <row r="629" spans="1:7" x14ac:dyDescent="0.25">
      <c r="A629">
        <v>1.24639277626</v>
      </c>
      <c r="B629">
        <v>1.5843334848100001E-2</v>
      </c>
      <c r="C629" t="s">
        <v>522</v>
      </c>
      <c r="D629" t="s">
        <v>523</v>
      </c>
      <c r="E629" t="s">
        <v>524</v>
      </c>
      <c r="F629" t="s">
        <v>525</v>
      </c>
      <c r="G629">
        <v>231630</v>
      </c>
    </row>
    <row r="630" spans="1:7" x14ac:dyDescent="0.25">
      <c r="A630">
        <v>1.2462213439500001</v>
      </c>
      <c r="B630">
        <v>4.4814091781099998E-2</v>
      </c>
      <c r="C630" t="s">
        <v>3481</v>
      </c>
      <c r="D630" t="s">
        <v>3482</v>
      </c>
      <c r="E630" t="s">
        <v>3483</v>
      </c>
      <c r="F630" t="s">
        <v>3484</v>
      </c>
      <c r="G630">
        <v>20562</v>
      </c>
    </row>
    <row r="631" spans="1:7" x14ac:dyDescent="0.25">
      <c r="A631">
        <v>1.2454871672600001</v>
      </c>
      <c r="B631">
        <v>4.1854430216500003E-2</v>
      </c>
      <c r="C631" t="s">
        <v>3148</v>
      </c>
      <c r="D631" t="s">
        <v>3149</v>
      </c>
      <c r="E631" t="s">
        <v>3150</v>
      </c>
      <c r="F631" t="s">
        <v>3151</v>
      </c>
      <c r="G631">
        <v>56424</v>
      </c>
    </row>
    <row r="632" spans="1:7" x14ac:dyDescent="0.25">
      <c r="A632">
        <v>1.24494181741</v>
      </c>
      <c r="B632">
        <v>4.1275673704600002E-2</v>
      </c>
      <c r="C632" t="s">
        <v>3066</v>
      </c>
      <c r="D632" t="s">
        <v>3067</v>
      </c>
      <c r="E632" t="s">
        <v>3068</v>
      </c>
      <c r="F632" t="s">
        <v>3069</v>
      </c>
      <c r="G632">
        <v>70603</v>
      </c>
    </row>
    <row r="633" spans="1:7" x14ac:dyDescent="0.25">
      <c r="A633">
        <v>1.2443650000699999</v>
      </c>
      <c r="B633">
        <v>4.9622522320699997E-2</v>
      </c>
      <c r="C633" t="s">
        <v>4148</v>
      </c>
      <c r="D633" t="s">
        <v>1948</v>
      </c>
      <c r="E633" t="s">
        <v>1949</v>
      </c>
      <c r="F633" t="s">
        <v>1950</v>
      </c>
      <c r="G633">
        <v>68693</v>
      </c>
    </row>
    <row r="634" spans="1:7" x14ac:dyDescent="0.25">
      <c r="A634">
        <v>1.24398067286</v>
      </c>
      <c r="B634">
        <v>2.57834712302E-2</v>
      </c>
      <c r="C634" t="s">
        <v>1369</v>
      </c>
      <c r="D634" t="s">
        <v>1370</v>
      </c>
      <c r="E634" t="s">
        <v>1371</v>
      </c>
      <c r="F634" t="s">
        <v>1372</v>
      </c>
      <c r="G634">
        <v>68272</v>
      </c>
    </row>
    <row r="635" spans="1:7" x14ac:dyDescent="0.25">
      <c r="A635">
        <v>1.24345175882</v>
      </c>
      <c r="B635">
        <v>2.2607317075100001E-2</v>
      </c>
      <c r="C635" t="s">
        <v>1023</v>
      </c>
      <c r="D635" t="s">
        <v>1024</v>
      </c>
      <c r="E635" t="s">
        <v>1025</v>
      </c>
      <c r="F635" t="s">
        <v>1026</v>
      </c>
      <c r="G635">
        <v>20657</v>
      </c>
    </row>
    <row r="636" spans="1:7" x14ac:dyDescent="0.25">
      <c r="A636">
        <v>1.2433204497200001</v>
      </c>
      <c r="B636">
        <v>3.6549180909499997E-2</v>
      </c>
      <c r="C636" t="s">
        <v>2445</v>
      </c>
      <c r="D636" t="s">
        <v>2446</v>
      </c>
      <c r="E636" t="s">
        <v>2447</v>
      </c>
      <c r="F636" t="s">
        <v>2448</v>
      </c>
      <c r="G636">
        <v>74043</v>
      </c>
    </row>
    <row r="637" spans="1:7" x14ac:dyDescent="0.25">
      <c r="A637">
        <v>1.2432950565600001</v>
      </c>
      <c r="B637">
        <v>3.71657204491E-2</v>
      </c>
      <c r="C637" t="s">
        <v>2533</v>
      </c>
      <c r="D637" t="s">
        <v>2534</v>
      </c>
      <c r="E637" t="s">
        <v>2535</v>
      </c>
      <c r="F637" t="s">
        <v>2536</v>
      </c>
      <c r="G637">
        <v>70427</v>
      </c>
    </row>
    <row r="638" spans="1:7" x14ac:dyDescent="0.25">
      <c r="A638">
        <v>1.24284897474</v>
      </c>
      <c r="B638">
        <v>4.4980325297499998E-2</v>
      </c>
      <c r="C638" t="s">
        <v>3501</v>
      </c>
      <c r="D638" t="s">
        <v>3502</v>
      </c>
      <c r="E638" t="s">
        <v>3503</v>
      </c>
      <c r="F638" t="s">
        <v>3504</v>
      </c>
      <c r="G638">
        <v>320717</v>
      </c>
    </row>
    <row r="639" spans="1:7" x14ac:dyDescent="0.25">
      <c r="A639">
        <v>1.24202059459</v>
      </c>
      <c r="B639">
        <v>4.6642589751499999E-2</v>
      </c>
      <c r="C639" t="s">
        <v>3709</v>
      </c>
      <c r="D639" t="s">
        <v>3710</v>
      </c>
      <c r="E639" t="s">
        <v>3711</v>
      </c>
      <c r="F639" t="s">
        <v>3712</v>
      </c>
      <c r="G639">
        <v>104681</v>
      </c>
    </row>
    <row r="640" spans="1:7" x14ac:dyDescent="0.25">
      <c r="A640">
        <v>1.24154682821</v>
      </c>
      <c r="B640">
        <v>1.4548577312899999E-2</v>
      </c>
      <c r="C640" t="s">
        <v>452</v>
      </c>
      <c r="D640" t="s">
        <v>453</v>
      </c>
      <c r="E640" t="s">
        <v>454</v>
      </c>
      <c r="F640" t="s">
        <v>455</v>
      </c>
      <c r="G640">
        <v>12153</v>
      </c>
    </row>
    <row r="641" spans="1:7" x14ac:dyDescent="0.25">
      <c r="A641">
        <v>1.2399924255600001</v>
      </c>
      <c r="B641">
        <v>3.8700254072799999E-2</v>
      </c>
      <c r="C641" t="s">
        <v>2768</v>
      </c>
    </row>
    <row r="642" spans="1:7" x14ac:dyDescent="0.25">
      <c r="A642">
        <v>1.23950844789</v>
      </c>
      <c r="B642">
        <v>2.6738183753600001E-2</v>
      </c>
      <c r="C642" t="s">
        <v>1452</v>
      </c>
      <c r="D642" t="s">
        <v>1453</v>
      </c>
      <c r="E642" t="s">
        <v>1454</v>
      </c>
      <c r="F642" t="s">
        <v>1455</v>
      </c>
      <c r="G642">
        <v>75352</v>
      </c>
    </row>
    <row r="643" spans="1:7" x14ac:dyDescent="0.25">
      <c r="A643">
        <v>1.23932352152</v>
      </c>
      <c r="B643">
        <v>3.4257315040399999E-2</v>
      </c>
      <c r="C643" t="s">
        <v>2218</v>
      </c>
      <c r="D643" t="s">
        <v>2219</v>
      </c>
      <c r="E643" t="s">
        <v>2220</v>
      </c>
      <c r="F643" t="s">
        <v>2221</v>
      </c>
      <c r="G643">
        <v>53620</v>
      </c>
    </row>
    <row r="644" spans="1:7" x14ac:dyDescent="0.25">
      <c r="A644">
        <v>1.2392728496700001</v>
      </c>
      <c r="B644">
        <v>4.5814805006199999E-2</v>
      </c>
      <c r="C644" t="s">
        <v>3609</v>
      </c>
      <c r="D644" t="s">
        <v>3610</v>
      </c>
      <c r="E644" t="s">
        <v>3611</v>
      </c>
      <c r="G644">
        <v>11772</v>
      </c>
    </row>
    <row r="645" spans="1:7" x14ac:dyDescent="0.25">
      <c r="A645">
        <v>1.2388290468500001</v>
      </c>
      <c r="B645">
        <v>4.2259797642899999E-2</v>
      </c>
      <c r="C645" t="s">
        <v>3219</v>
      </c>
      <c r="D645" t="s">
        <v>3220</v>
      </c>
      <c r="E645" t="s">
        <v>3221</v>
      </c>
      <c r="F645" t="s">
        <v>3222</v>
      </c>
      <c r="G645">
        <v>233875</v>
      </c>
    </row>
    <row r="646" spans="1:7" x14ac:dyDescent="0.25">
      <c r="A646">
        <v>1.23847493006</v>
      </c>
      <c r="B646">
        <v>3.2352896201900003E-2</v>
      </c>
      <c r="C646" t="s">
        <v>1981</v>
      </c>
      <c r="D646" t="s">
        <v>1982</v>
      </c>
      <c r="E646" t="s">
        <v>1983</v>
      </c>
      <c r="F646" t="s">
        <v>1984</v>
      </c>
      <c r="G646">
        <v>228889</v>
      </c>
    </row>
    <row r="647" spans="1:7" x14ac:dyDescent="0.25">
      <c r="A647">
        <v>1.23830120055</v>
      </c>
      <c r="B647">
        <v>2.4338155303E-2</v>
      </c>
      <c r="C647" t="s">
        <v>1202</v>
      </c>
      <c r="D647" t="s">
        <v>1203</v>
      </c>
      <c r="E647" t="s">
        <v>1204</v>
      </c>
      <c r="F647" t="s">
        <v>1205</v>
      </c>
      <c r="G647">
        <v>13649</v>
      </c>
    </row>
    <row r="648" spans="1:7" x14ac:dyDescent="0.25">
      <c r="A648">
        <v>1.2378098581500001</v>
      </c>
      <c r="B648">
        <v>4.7296614541099999E-2</v>
      </c>
      <c r="C648" t="s">
        <v>3808</v>
      </c>
      <c r="D648" t="s">
        <v>3809</v>
      </c>
      <c r="E648" t="s">
        <v>3810</v>
      </c>
      <c r="F648" t="s">
        <v>3811</v>
      </c>
      <c r="G648">
        <v>100126226</v>
      </c>
    </row>
    <row r="649" spans="1:7" x14ac:dyDescent="0.25">
      <c r="A649">
        <v>1.2373405014200001</v>
      </c>
      <c r="B649">
        <v>3.7344341151E-2</v>
      </c>
      <c r="C649" t="s">
        <v>2562</v>
      </c>
      <c r="D649" t="s">
        <v>2563</v>
      </c>
      <c r="E649" t="s">
        <v>2564</v>
      </c>
      <c r="F649" t="s">
        <v>2565</v>
      </c>
      <c r="G649">
        <v>216971</v>
      </c>
    </row>
    <row r="650" spans="1:7" x14ac:dyDescent="0.25">
      <c r="A650">
        <v>1.23651964187</v>
      </c>
      <c r="B650">
        <v>6.8460002620000003E-3</v>
      </c>
      <c r="C650" t="s">
        <v>114</v>
      </c>
      <c r="D650" t="s">
        <v>115</v>
      </c>
      <c r="E650" t="s">
        <v>116</v>
      </c>
      <c r="F650" t="s">
        <v>117</v>
      </c>
      <c r="G650">
        <v>22073</v>
      </c>
    </row>
    <row r="651" spans="1:7" x14ac:dyDescent="0.25">
      <c r="A651">
        <v>1.23551595609</v>
      </c>
      <c r="B651">
        <v>1.4882501779400001E-2</v>
      </c>
      <c r="C651" t="s">
        <v>472</v>
      </c>
      <c r="D651" t="s">
        <v>473</v>
      </c>
      <c r="E651" t="s">
        <v>474</v>
      </c>
      <c r="G651">
        <v>100038762</v>
      </c>
    </row>
    <row r="652" spans="1:7" x14ac:dyDescent="0.25">
      <c r="A652">
        <v>1.2346460205600001</v>
      </c>
      <c r="B652">
        <v>2.2359847861199999E-2</v>
      </c>
      <c r="C652" t="s">
        <v>996</v>
      </c>
      <c r="D652" t="s">
        <v>997</v>
      </c>
      <c r="E652" t="s">
        <v>998</v>
      </c>
      <c r="F652" t="s">
        <v>999</v>
      </c>
      <c r="G652">
        <v>11814</v>
      </c>
    </row>
    <row r="653" spans="1:7" x14ac:dyDescent="0.25">
      <c r="A653">
        <v>1.23362945294</v>
      </c>
      <c r="B653">
        <v>1.0855353497900001E-2</v>
      </c>
      <c r="C653" t="s">
        <v>245</v>
      </c>
      <c r="D653" t="s">
        <v>246</v>
      </c>
      <c r="E653" t="s">
        <v>247</v>
      </c>
      <c r="F653" t="s">
        <v>248</v>
      </c>
      <c r="G653">
        <v>56226</v>
      </c>
    </row>
    <row r="654" spans="1:7" x14ac:dyDescent="0.25">
      <c r="A654">
        <v>1.2335419195299999</v>
      </c>
      <c r="B654">
        <v>3.84005368554E-2</v>
      </c>
      <c r="C654" t="s">
        <v>2731</v>
      </c>
      <c r="D654" t="s">
        <v>2732</v>
      </c>
      <c r="E654" t="s">
        <v>2733</v>
      </c>
      <c r="F654" t="s">
        <v>2734</v>
      </c>
      <c r="G654">
        <v>117171</v>
      </c>
    </row>
    <row r="655" spans="1:7" x14ac:dyDescent="0.25">
      <c r="A655">
        <v>1.23353370311</v>
      </c>
      <c r="B655">
        <v>1.35603802502E-2</v>
      </c>
      <c r="C655" t="s">
        <v>396</v>
      </c>
      <c r="D655" t="s">
        <v>397</v>
      </c>
      <c r="E655" t="s">
        <v>398</v>
      </c>
      <c r="F655" t="s">
        <v>399</v>
      </c>
      <c r="G655">
        <v>213389</v>
      </c>
    </row>
    <row r="656" spans="1:7" x14ac:dyDescent="0.25">
      <c r="A656">
        <v>1.2329781447199999</v>
      </c>
      <c r="B656">
        <v>3.9296518821E-2</v>
      </c>
      <c r="C656" t="s">
        <v>2850</v>
      </c>
      <c r="D656" t="s">
        <v>2851</v>
      </c>
      <c r="E656" t="s">
        <v>2852</v>
      </c>
      <c r="F656" t="s">
        <v>2853</v>
      </c>
      <c r="G656">
        <v>116847</v>
      </c>
    </row>
    <row r="657" spans="1:7" x14ac:dyDescent="0.25">
      <c r="A657">
        <v>1.23279110196</v>
      </c>
      <c r="B657">
        <v>2.3030280368200001E-3</v>
      </c>
      <c r="C657" t="s">
        <v>5</v>
      </c>
      <c r="D657" t="s">
        <v>6</v>
      </c>
      <c r="E657" t="s">
        <v>7</v>
      </c>
      <c r="F657" t="s">
        <v>8</v>
      </c>
      <c r="G657">
        <v>11576</v>
      </c>
    </row>
    <row r="658" spans="1:7" x14ac:dyDescent="0.25">
      <c r="A658">
        <v>1.2323399633700001</v>
      </c>
      <c r="B658">
        <v>6.4457660821599996E-3</v>
      </c>
      <c r="C658" t="s">
        <v>99</v>
      </c>
      <c r="D658" t="s">
        <v>100</v>
      </c>
      <c r="E658" t="s">
        <v>101</v>
      </c>
      <c r="F658" t="s">
        <v>102</v>
      </c>
      <c r="G658">
        <v>192212</v>
      </c>
    </row>
    <row r="659" spans="1:7" x14ac:dyDescent="0.25">
      <c r="A659">
        <v>1.2322505242099999</v>
      </c>
      <c r="B659">
        <v>2.1240755066000001E-2</v>
      </c>
      <c r="C659" t="s">
        <v>906</v>
      </c>
      <c r="D659" t="s">
        <v>907</v>
      </c>
      <c r="E659" t="s">
        <v>908</v>
      </c>
      <c r="F659" t="s">
        <v>909</v>
      </c>
      <c r="G659">
        <v>68737</v>
      </c>
    </row>
    <row r="660" spans="1:7" x14ac:dyDescent="0.25">
      <c r="A660">
        <v>1.2319767739</v>
      </c>
      <c r="B660">
        <v>3.8904457842200001E-2</v>
      </c>
      <c r="C660" t="s">
        <v>2807</v>
      </c>
      <c r="D660" t="s">
        <v>2808</v>
      </c>
      <c r="E660" t="s">
        <v>2809</v>
      </c>
      <c r="G660">
        <v>22643</v>
      </c>
    </row>
    <row r="661" spans="1:7" x14ac:dyDescent="0.25">
      <c r="A661">
        <v>1.2316399005900001</v>
      </c>
      <c r="B661">
        <v>3.2150356134800002E-2</v>
      </c>
      <c r="C661" t="s">
        <v>1951</v>
      </c>
      <c r="D661" t="s">
        <v>1952</v>
      </c>
      <c r="E661" t="s">
        <v>1953</v>
      </c>
      <c r="F661" t="s">
        <v>1954</v>
      </c>
      <c r="G661">
        <v>14403</v>
      </c>
    </row>
    <row r="662" spans="1:7" x14ac:dyDescent="0.25">
      <c r="A662">
        <v>1.23103858977</v>
      </c>
      <c r="B662">
        <v>1.6079922702999998E-2</v>
      </c>
      <c r="C662" t="s">
        <v>535</v>
      </c>
      <c r="D662" t="s">
        <v>536</v>
      </c>
      <c r="E662" t="s">
        <v>537</v>
      </c>
      <c r="F662" t="s">
        <v>538</v>
      </c>
      <c r="G662">
        <v>20536</v>
      </c>
    </row>
    <row r="663" spans="1:7" x14ac:dyDescent="0.25">
      <c r="A663">
        <v>1.2305140828500001</v>
      </c>
      <c r="B663">
        <v>2.64003178398E-2</v>
      </c>
      <c r="C663" t="s">
        <v>1413</v>
      </c>
      <c r="D663" t="s">
        <v>1414</v>
      </c>
      <c r="E663" t="s">
        <v>1415</v>
      </c>
      <c r="F663" t="s">
        <v>1416</v>
      </c>
      <c r="G663">
        <v>71989</v>
      </c>
    </row>
    <row r="664" spans="1:7" x14ac:dyDescent="0.25">
      <c r="A664">
        <v>1.2298511567999999</v>
      </c>
      <c r="B664">
        <v>4.9564569426800001E-2</v>
      </c>
      <c r="C664" t="s">
        <v>4125</v>
      </c>
      <c r="D664" t="s">
        <v>4126</v>
      </c>
      <c r="E664" t="s">
        <v>4127</v>
      </c>
      <c r="F664" t="s">
        <v>4128</v>
      </c>
      <c r="G664">
        <v>15126</v>
      </c>
    </row>
    <row r="665" spans="1:7" x14ac:dyDescent="0.25">
      <c r="A665">
        <v>1.2296977516300001</v>
      </c>
      <c r="B665">
        <v>6.1385426382900002E-3</v>
      </c>
      <c r="C665" t="s">
        <v>91</v>
      </c>
      <c r="D665" t="s">
        <v>92</v>
      </c>
      <c r="E665" t="s">
        <v>93</v>
      </c>
      <c r="F665" t="s">
        <v>94</v>
      </c>
      <c r="G665">
        <v>15486</v>
      </c>
    </row>
    <row r="666" spans="1:7" x14ac:dyDescent="0.25">
      <c r="A666">
        <v>1.2294318307400001</v>
      </c>
      <c r="B666">
        <v>4.3178825206700001E-2</v>
      </c>
      <c r="C666" t="s">
        <v>3289</v>
      </c>
      <c r="D666" t="s">
        <v>3290</v>
      </c>
      <c r="E666" t="s">
        <v>3291</v>
      </c>
      <c r="F666" t="s">
        <v>3292</v>
      </c>
      <c r="G666">
        <v>20650</v>
      </c>
    </row>
    <row r="667" spans="1:7" x14ac:dyDescent="0.25">
      <c r="A667">
        <v>1.2290961216</v>
      </c>
      <c r="B667">
        <v>1.84511809153E-2</v>
      </c>
      <c r="C667" t="s">
        <v>712</v>
      </c>
      <c r="D667" t="s">
        <v>713</v>
      </c>
      <c r="E667" t="s">
        <v>714</v>
      </c>
      <c r="F667" t="s">
        <v>715</v>
      </c>
      <c r="G667">
        <v>100609</v>
      </c>
    </row>
    <row r="668" spans="1:7" x14ac:dyDescent="0.25">
      <c r="A668">
        <v>1.22879156624</v>
      </c>
      <c r="B668">
        <v>3.9670393686899999E-3</v>
      </c>
      <c r="C668" t="s">
        <v>52</v>
      </c>
      <c r="D668" t="s">
        <v>53</v>
      </c>
      <c r="E668" t="s">
        <v>54</v>
      </c>
      <c r="F668" t="s">
        <v>55</v>
      </c>
      <c r="G668">
        <v>194227</v>
      </c>
    </row>
    <row r="669" spans="1:7" x14ac:dyDescent="0.25">
      <c r="A669">
        <v>1.2282430906099999</v>
      </c>
      <c r="B669">
        <v>3.63835598073E-2</v>
      </c>
      <c r="C669" t="s">
        <v>2428</v>
      </c>
      <c r="D669" t="s">
        <v>2429</v>
      </c>
      <c r="E669" t="s">
        <v>2430</v>
      </c>
      <c r="F669" t="s">
        <v>2431</v>
      </c>
      <c r="G669">
        <v>68428</v>
      </c>
    </row>
    <row r="670" spans="1:7" x14ac:dyDescent="0.25">
      <c r="A670">
        <v>1.2282168812000001</v>
      </c>
      <c r="B670">
        <v>1.28677543582E-2</v>
      </c>
      <c r="C670" t="s">
        <v>353</v>
      </c>
      <c r="D670" t="s">
        <v>354</v>
      </c>
      <c r="E670" t="s">
        <v>355</v>
      </c>
      <c r="F670" t="s">
        <v>356</v>
      </c>
      <c r="G670">
        <v>15560</v>
      </c>
    </row>
    <row r="671" spans="1:7" x14ac:dyDescent="0.25">
      <c r="A671">
        <v>1.22814538319</v>
      </c>
      <c r="B671">
        <v>2.9786180577700001E-2</v>
      </c>
      <c r="C671" t="s">
        <v>1721</v>
      </c>
    </row>
    <row r="672" spans="1:7" x14ac:dyDescent="0.25">
      <c r="A672">
        <v>1.2272380579</v>
      </c>
      <c r="B672">
        <v>3.1761122369300003E-2</v>
      </c>
      <c r="C672" t="s">
        <v>1899</v>
      </c>
      <c r="D672" t="s">
        <v>1900</v>
      </c>
      <c r="E672" t="s">
        <v>1901</v>
      </c>
      <c r="F672" t="s">
        <v>1902</v>
      </c>
      <c r="G672">
        <v>76559</v>
      </c>
    </row>
    <row r="673" spans="1:7" x14ac:dyDescent="0.25">
      <c r="A673">
        <v>1.22714564498</v>
      </c>
      <c r="B673">
        <v>4.5823414977000002E-2</v>
      </c>
      <c r="C673" t="s">
        <v>3612</v>
      </c>
      <c r="D673" t="s">
        <v>3613</v>
      </c>
      <c r="E673" t="s">
        <v>3614</v>
      </c>
      <c r="F673" t="s">
        <v>3615</v>
      </c>
      <c r="G673">
        <v>20446</v>
      </c>
    </row>
    <row r="674" spans="1:7" x14ac:dyDescent="0.25">
      <c r="A674">
        <v>1.22714468204</v>
      </c>
      <c r="B674">
        <v>3.5272049701700003E-2</v>
      </c>
      <c r="C674" t="s">
        <v>2308</v>
      </c>
      <c r="D674" t="s">
        <v>2309</v>
      </c>
      <c r="E674" t="s">
        <v>2310</v>
      </c>
      <c r="F674" t="s">
        <v>2311</v>
      </c>
      <c r="G674">
        <v>209047</v>
      </c>
    </row>
    <row r="675" spans="1:7" x14ac:dyDescent="0.25">
      <c r="A675">
        <v>1.2268506048000001</v>
      </c>
      <c r="B675">
        <v>3.6832327046799999E-2</v>
      </c>
      <c r="C675" t="s">
        <v>2486</v>
      </c>
      <c r="D675" t="s">
        <v>2487</v>
      </c>
      <c r="E675" t="s">
        <v>2488</v>
      </c>
      <c r="F675" t="s">
        <v>2489</v>
      </c>
      <c r="G675" t="s">
        <v>2490</v>
      </c>
    </row>
    <row r="676" spans="1:7" x14ac:dyDescent="0.25">
      <c r="A676">
        <v>1.2259247258699999</v>
      </c>
      <c r="B676">
        <v>4.9696072098500001E-2</v>
      </c>
      <c r="C676" t="s">
        <v>4153</v>
      </c>
      <c r="D676" t="s">
        <v>4154</v>
      </c>
      <c r="E676" t="s">
        <v>4155</v>
      </c>
      <c r="F676" t="s">
        <v>4156</v>
      </c>
      <c r="G676">
        <v>22145</v>
      </c>
    </row>
    <row r="677" spans="1:7" x14ac:dyDescent="0.25">
      <c r="A677">
        <v>1.2245987906</v>
      </c>
      <c r="B677">
        <v>4.0607424929999997E-2</v>
      </c>
      <c r="C677" t="s">
        <v>3001</v>
      </c>
      <c r="D677" t="s">
        <v>3002</v>
      </c>
      <c r="E677" t="s">
        <v>3003</v>
      </c>
      <c r="F677" t="s">
        <v>3004</v>
      </c>
      <c r="G677" t="s">
        <v>3005</v>
      </c>
    </row>
    <row r="678" spans="1:7" x14ac:dyDescent="0.25">
      <c r="A678">
        <v>1.2245611028300001</v>
      </c>
      <c r="B678">
        <v>4.7306720926299999E-2</v>
      </c>
      <c r="C678" t="s">
        <v>3819</v>
      </c>
      <c r="D678" t="s">
        <v>3820</v>
      </c>
      <c r="E678" t="s">
        <v>3821</v>
      </c>
      <c r="F678" t="s">
        <v>3822</v>
      </c>
      <c r="G678">
        <v>228790</v>
      </c>
    </row>
    <row r="679" spans="1:7" x14ac:dyDescent="0.25">
      <c r="A679">
        <v>1.2243480481</v>
      </c>
      <c r="B679">
        <v>2.7041202012800001E-2</v>
      </c>
      <c r="C679" t="s">
        <v>1483</v>
      </c>
      <c r="D679" t="s">
        <v>1484</v>
      </c>
      <c r="E679" t="s">
        <v>1485</v>
      </c>
      <c r="F679" t="s">
        <v>1486</v>
      </c>
      <c r="G679">
        <v>74665</v>
      </c>
    </row>
    <row r="680" spans="1:7" x14ac:dyDescent="0.25">
      <c r="A680">
        <v>1.22419642385</v>
      </c>
      <c r="B680">
        <v>2.8127749764699998E-2</v>
      </c>
      <c r="C680" t="s">
        <v>1579</v>
      </c>
      <c r="D680" t="s">
        <v>1580</v>
      </c>
      <c r="E680" t="s">
        <v>1581</v>
      </c>
      <c r="F680" t="s">
        <v>1582</v>
      </c>
      <c r="G680">
        <v>73094</v>
      </c>
    </row>
    <row r="681" spans="1:7" x14ac:dyDescent="0.25">
      <c r="A681">
        <v>1.22382850809</v>
      </c>
      <c r="B681">
        <v>3.0226818572600001E-2</v>
      </c>
      <c r="C681" t="s">
        <v>1747</v>
      </c>
      <c r="D681" t="s">
        <v>1748</v>
      </c>
      <c r="E681" t="s">
        <v>1749</v>
      </c>
      <c r="F681" t="s">
        <v>1750</v>
      </c>
      <c r="G681">
        <v>67685</v>
      </c>
    </row>
    <row r="682" spans="1:7" x14ac:dyDescent="0.25">
      <c r="A682">
        <v>1.2235681986</v>
      </c>
      <c r="B682">
        <v>3.4138852853999998E-3</v>
      </c>
      <c r="C682" t="s">
        <v>25</v>
      </c>
      <c r="D682" t="s">
        <v>26</v>
      </c>
      <c r="E682" t="s">
        <v>27</v>
      </c>
      <c r="F682" t="s">
        <v>28</v>
      </c>
      <c r="G682">
        <v>22772</v>
      </c>
    </row>
    <row r="683" spans="1:7" x14ac:dyDescent="0.25">
      <c r="A683">
        <v>1.2233202994800001</v>
      </c>
      <c r="B683">
        <v>2.94958716406E-2</v>
      </c>
      <c r="C683" t="s">
        <v>1706</v>
      </c>
      <c r="D683" t="s">
        <v>1707</v>
      </c>
      <c r="E683" t="s">
        <v>1708</v>
      </c>
      <c r="F683" t="s">
        <v>1709</v>
      </c>
      <c r="G683">
        <v>214572</v>
      </c>
    </row>
    <row r="684" spans="1:7" x14ac:dyDescent="0.25">
      <c r="A684">
        <v>1.22324325947</v>
      </c>
      <c r="B684">
        <v>2.2986007760499999E-2</v>
      </c>
      <c r="C684" t="s">
        <v>1055</v>
      </c>
      <c r="D684" t="s">
        <v>1056</v>
      </c>
      <c r="E684" t="s">
        <v>1057</v>
      </c>
      <c r="F684" t="s">
        <v>1058</v>
      </c>
      <c r="G684">
        <v>75458</v>
      </c>
    </row>
    <row r="685" spans="1:7" x14ac:dyDescent="0.25">
      <c r="A685">
        <v>1.22291823371</v>
      </c>
      <c r="B685">
        <v>4.74102822646E-2</v>
      </c>
      <c r="C685" t="s">
        <v>3835</v>
      </c>
      <c r="D685" t="s">
        <v>3836</v>
      </c>
      <c r="E685" t="s">
        <v>3837</v>
      </c>
      <c r="F685" t="s">
        <v>3838</v>
      </c>
      <c r="G685">
        <v>22064</v>
      </c>
    </row>
    <row r="686" spans="1:7" x14ac:dyDescent="0.25">
      <c r="A686">
        <v>1.22259334622</v>
      </c>
      <c r="B686">
        <v>2.9675997954599999E-2</v>
      </c>
      <c r="C686" t="s">
        <v>1715</v>
      </c>
      <c r="D686" t="s">
        <v>1716</v>
      </c>
      <c r="E686" t="s">
        <v>1717</v>
      </c>
      <c r="F686" t="s">
        <v>1718</v>
      </c>
      <c r="G686">
        <v>69955</v>
      </c>
    </row>
    <row r="687" spans="1:7" x14ac:dyDescent="0.25">
      <c r="A687">
        <v>1.2221709492599999</v>
      </c>
      <c r="B687">
        <v>2.3496323843900001E-2</v>
      </c>
      <c r="C687" t="s">
        <v>1116</v>
      </c>
      <c r="D687" t="s">
        <v>1117</v>
      </c>
      <c r="E687" t="s">
        <v>1118</v>
      </c>
      <c r="G687">
        <v>57866</v>
      </c>
    </row>
    <row r="688" spans="1:7" x14ac:dyDescent="0.25">
      <c r="A688">
        <v>1.2220128582800001</v>
      </c>
      <c r="B688">
        <v>2.5676307601400002E-2</v>
      </c>
      <c r="C688" t="s">
        <v>1353</v>
      </c>
      <c r="D688" t="s">
        <v>1354</v>
      </c>
      <c r="E688" t="s">
        <v>1355</v>
      </c>
      <c r="F688" t="s">
        <v>1356</v>
      </c>
      <c r="G688">
        <v>30923</v>
      </c>
    </row>
    <row r="689" spans="1:7" x14ac:dyDescent="0.25">
      <c r="A689">
        <v>1.22107029624</v>
      </c>
      <c r="B689">
        <v>2.52149579833E-2</v>
      </c>
      <c r="C689" t="s">
        <v>1316</v>
      </c>
      <c r="D689" t="s">
        <v>1317</v>
      </c>
      <c r="E689" t="s">
        <v>1318</v>
      </c>
      <c r="F689" t="s">
        <v>1319</v>
      </c>
      <c r="G689">
        <v>16528</v>
      </c>
    </row>
    <row r="690" spans="1:7" x14ac:dyDescent="0.25">
      <c r="A690">
        <v>1.2209880171900001</v>
      </c>
      <c r="B690">
        <v>3.88984715163E-2</v>
      </c>
      <c r="C690" t="s">
        <v>2803</v>
      </c>
      <c r="D690" t="s">
        <v>2804</v>
      </c>
      <c r="E690" t="s">
        <v>2805</v>
      </c>
      <c r="F690" t="s">
        <v>2806</v>
      </c>
      <c r="G690">
        <v>13393</v>
      </c>
    </row>
    <row r="691" spans="1:7" x14ac:dyDescent="0.25">
      <c r="A691">
        <v>1.22017367745</v>
      </c>
      <c r="B691">
        <v>3.1965718094999998E-2</v>
      </c>
      <c r="C691" t="s">
        <v>1931</v>
      </c>
      <c r="D691" t="s">
        <v>1932</v>
      </c>
      <c r="E691" t="s">
        <v>1933</v>
      </c>
      <c r="F691" t="s">
        <v>1934</v>
      </c>
      <c r="G691">
        <v>192119</v>
      </c>
    </row>
    <row r="692" spans="1:7" x14ac:dyDescent="0.25">
      <c r="A692">
        <v>1.21958690086</v>
      </c>
      <c r="B692">
        <v>3.0549955254300001E-2</v>
      </c>
      <c r="C692" t="s">
        <v>1775</v>
      </c>
      <c r="D692" t="s">
        <v>1776</v>
      </c>
      <c r="E692" t="s">
        <v>1777</v>
      </c>
      <c r="F692" t="s">
        <v>1778</v>
      </c>
      <c r="G692">
        <v>16524</v>
      </c>
    </row>
    <row r="693" spans="1:7" x14ac:dyDescent="0.25">
      <c r="A693">
        <v>1.21913400907</v>
      </c>
      <c r="B693">
        <v>1.96179322052E-2</v>
      </c>
      <c r="C693" t="s">
        <v>792</v>
      </c>
      <c r="D693" t="s">
        <v>793</v>
      </c>
      <c r="E693" t="s">
        <v>794</v>
      </c>
      <c r="F693" t="s">
        <v>795</v>
      </c>
      <c r="G693">
        <v>69538</v>
      </c>
    </row>
    <row r="694" spans="1:7" x14ac:dyDescent="0.25">
      <c r="A694">
        <v>1.2180131648700001</v>
      </c>
      <c r="B694">
        <v>2.2796731647699998E-2</v>
      </c>
      <c r="C694" t="s">
        <v>1043</v>
      </c>
      <c r="D694" t="s">
        <v>1044</v>
      </c>
      <c r="E694" t="s">
        <v>1045</v>
      </c>
      <c r="F694" t="s">
        <v>1046</v>
      </c>
      <c r="G694">
        <v>67909</v>
      </c>
    </row>
    <row r="695" spans="1:7" x14ac:dyDescent="0.25">
      <c r="A695">
        <v>1.2176867735000001</v>
      </c>
      <c r="B695">
        <v>2.6512509638899999E-2</v>
      </c>
      <c r="C695" t="s">
        <v>1417</v>
      </c>
      <c r="D695" t="s">
        <v>1418</v>
      </c>
      <c r="E695" t="s">
        <v>1419</v>
      </c>
      <c r="F695" t="s">
        <v>1420</v>
      </c>
      <c r="G695">
        <v>12570</v>
      </c>
    </row>
    <row r="696" spans="1:7" x14ac:dyDescent="0.25">
      <c r="A696">
        <v>1.2172872853400001</v>
      </c>
      <c r="B696">
        <v>3.5300286349499999E-2</v>
      </c>
      <c r="C696" t="s">
        <v>2312</v>
      </c>
      <c r="D696" t="s">
        <v>2313</v>
      </c>
      <c r="E696" t="s">
        <v>2314</v>
      </c>
      <c r="F696" t="s">
        <v>2315</v>
      </c>
      <c r="G696">
        <v>17930</v>
      </c>
    </row>
    <row r="697" spans="1:7" x14ac:dyDescent="0.25">
      <c r="A697">
        <v>1.2170091378600001</v>
      </c>
      <c r="B697">
        <v>4.9165159125800002E-2</v>
      </c>
      <c r="C697" t="s">
        <v>4066</v>
      </c>
      <c r="D697" t="s">
        <v>4067</v>
      </c>
      <c r="E697" t="s">
        <v>4068</v>
      </c>
      <c r="F697" t="s">
        <v>4069</v>
      </c>
      <c r="G697">
        <v>100763</v>
      </c>
    </row>
    <row r="698" spans="1:7" x14ac:dyDescent="0.25">
      <c r="A698">
        <v>1.21695524724</v>
      </c>
      <c r="B698">
        <v>1.6793464907699999E-2</v>
      </c>
      <c r="C698" t="s">
        <v>603</v>
      </c>
      <c r="D698" t="s">
        <v>604</v>
      </c>
      <c r="E698" t="s">
        <v>605</v>
      </c>
      <c r="F698" t="s">
        <v>606</v>
      </c>
      <c r="G698">
        <v>18183</v>
      </c>
    </row>
    <row r="699" spans="1:7" x14ac:dyDescent="0.25">
      <c r="A699">
        <v>1.21663707803</v>
      </c>
      <c r="B699">
        <v>2.4311089606200001E-2</v>
      </c>
      <c r="C699" t="s">
        <v>1198</v>
      </c>
      <c r="D699" t="s">
        <v>1199</v>
      </c>
      <c r="E699" t="s">
        <v>1200</v>
      </c>
      <c r="F699" t="s">
        <v>1201</v>
      </c>
      <c r="G699">
        <v>57754</v>
      </c>
    </row>
    <row r="700" spans="1:7" x14ac:dyDescent="0.25">
      <c r="A700">
        <v>1.2164093675200001</v>
      </c>
      <c r="B700">
        <v>2.69362405267E-2</v>
      </c>
      <c r="C700" t="s">
        <v>1475</v>
      </c>
      <c r="D700" t="s">
        <v>1476</v>
      </c>
      <c r="E700" t="s">
        <v>1477</v>
      </c>
      <c r="F700" t="s">
        <v>1478</v>
      </c>
      <c r="G700">
        <v>18587</v>
      </c>
    </row>
    <row r="701" spans="1:7" x14ac:dyDescent="0.25">
      <c r="A701">
        <v>1.2164039124899999</v>
      </c>
      <c r="B701">
        <v>4.9610762173400002E-3</v>
      </c>
      <c r="C701" t="s">
        <v>76</v>
      </c>
      <c r="D701" t="s">
        <v>77</v>
      </c>
      <c r="E701" t="s">
        <v>78</v>
      </c>
      <c r="G701">
        <v>58363</v>
      </c>
    </row>
    <row r="702" spans="1:7" x14ac:dyDescent="0.25">
      <c r="A702">
        <v>1.2161534225399999</v>
      </c>
      <c r="B702">
        <v>1.7205853818300001E-2</v>
      </c>
      <c r="C702" t="s">
        <v>633</v>
      </c>
    </row>
    <row r="703" spans="1:7" x14ac:dyDescent="0.25">
      <c r="A703">
        <v>1.2161045319799999</v>
      </c>
      <c r="B703">
        <v>2.4201494222600001E-2</v>
      </c>
      <c r="C703" t="s">
        <v>1185</v>
      </c>
      <c r="D703" t="s">
        <v>1186</v>
      </c>
      <c r="E703" t="s">
        <v>1187</v>
      </c>
      <c r="F703" t="s">
        <v>1188</v>
      </c>
      <c r="G703">
        <v>58176</v>
      </c>
    </row>
    <row r="704" spans="1:7" x14ac:dyDescent="0.25">
      <c r="A704">
        <v>1.21578215418</v>
      </c>
      <c r="B704">
        <v>4.2035131154800003E-2</v>
      </c>
      <c r="C704" t="s">
        <v>3168</v>
      </c>
      <c r="D704" t="s">
        <v>3169</v>
      </c>
      <c r="E704" t="s">
        <v>3170</v>
      </c>
      <c r="F704" t="s">
        <v>3171</v>
      </c>
      <c r="G704">
        <v>17928</v>
      </c>
    </row>
    <row r="705" spans="1:7" x14ac:dyDescent="0.25">
      <c r="A705">
        <v>1.2150074693299999</v>
      </c>
      <c r="B705">
        <v>1.67437733247E-2</v>
      </c>
      <c r="C705" t="s">
        <v>595</v>
      </c>
      <c r="D705" t="s">
        <v>596</v>
      </c>
      <c r="E705" t="s">
        <v>597</v>
      </c>
      <c r="F705" t="s">
        <v>598</v>
      </c>
      <c r="G705">
        <v>232821</v>
      </c>
    </row>
    <row r="706" spans="1:7" x14ac:dyDescent="0.25">
      <c r="A706">
        <v>1.2148032257400001</v>
      </c>
      <c r="B706">
        <v>4.5266180209699997E-2</v>
      </c>
      <c r="C706" t="s">
        <v>3534</v>
      </c>
      <c r="D706" t="s">
        <v>3535</v>
      </c>
      <c r="E706" t="s">
        <v>3536</v>
      </c>
      <c r="F706" t="s">
        <v>3537</v>
      </c>
      <c r="G706">
        <v>19212</v>
      </c>
    </row>
    <row r="707" spans="1:7" x14ac:dyDescent="0.25">
      <c r="A707">
        <v>1.21472702529</v>
      </c>
      <c r="B707">
        <v>2.090801728E-2</v>
      </c>
      <c r="C707" t="s">
        <v>877</v>
      </c>
      <c r="D707" t="s">
        <v>878</v>
      </c>
      <c r="E707" t="s">
        <v>879</v>
      </c>
      <c r="F707" t="s">
        <v>880</v>
      </c>
      <c r="G707">
        <v>20533</v>
      </c>
    </row>
    <row r="708" spans="1:7" x14ac:dyDescent="0.25">
      <c r="A708">
        <v>1.21467639381</v>
      </c>
      <c r="B708">
        <v>3.2163839453900001E-2</v>
      </c>
      <c r="C708" t="s">
        <v>1955</v>
      </c>
      <c r="D708" t="s">
        <v>1956</v>
      </c>
      <c r="E708" t="s">
        <v>1957</v>
      </c>
      <c r="F708" t="s">
        <v>1958</v>
      </c>
      <c r="G708">
        <v>74015</v>
      </c>
    </row>
    <row r="709" spans="1:7" x14ac:dyDescent="0.25">
      <c r="A709">
        <v>1.21401568361</v>
      </c>
      <c r="B709">
        <v>4.0014277178199997E-2</v>
      </c>
      <c r="C709" t="s">
        <v>2937</v>
      </c>
      <c r="D709" t="s">
        <v>2938</v>
      </c>
      <c r="E709" t="s">
        <v>2939</v>
      </c>
      <c r="G709">
        <v>16061</v>
      </c>
    </row>
    <row r="710" spans="1:7" x14ac:dyDescent="0.25">
      <c r="A710">
        <v>1.2140026162999999</v>
      </c>
      <c r="B710">
        <v>2.11290631731E-2</v>
      </c>
      <c r="C710" t="s">
        <v>893</v>
      </c>
      <c r="D710" t="s">
        <v>894</v>
      </c>
      <c r="E710" t="s">
        <v>895</v>
      </c>
      <c r="F710" t="s">
        <v>896</v>
      </c>
      <c r="G710">
        <v>17173</v>
      </c>
    </row>
    <row r="711" spans="1:7" x14ac:dyDescent="0.25">
      <c r="A711">
        <v>1.21392653373</v>
      </c>
      <c r="B711">
        <v>1.7765873011000001E-2</v>
      </c>
      <c r="C711" t="s">
        <v>662</v>
      </c>
      <c r="D711" t="s">
        <v>663</v>
      </c>
      <c r="E711" t="s">
        <v>664</v>
      </c>
      <c r="F711" t="s">
        <v>665</v>
      </c>
      <c r="G711" t="s">
        <v>666</v>
      </c>
    </row>
    <row r="712" spans="1:7" x14ac:dyDescent="0.25">
      <c r="A712">
        <v>1.2139178774099999</v>
      </c>
      <c r="B712">
        <v>3.1282478207600002E-2</v>
      </c>
      <c r="C712" t="s">
        <v>1844</v>
      </c>
      <c r="D712" t="s">
        <v>1845</v>
      </c>
      <c r="E712" t="s">
        <v>1846</v>
      </c>
      <c r="F712" t="s">
        <v>1847</v>
      </c>
      <c r="G712">
        <v>13190</v>
      </c>
    </row>
    <row r="713" spans="1:7" x14ac:dyDescent="0.25">
      <c r="A713">
        <v>1.2138214341</v>
      </c>
      <c r="B713">
        <v>2.8357042104600001E-2</v>
      </c>
      <c r="C713" t="s">
        <v>1599</v>
      </c>
      <c r="D713" t="s">
        <v>1600</v>
      </c>
      <c r="E713" t="s">
        <v>1601</v>
      </c>
      <c r="G713">
        <v>97230</v>
      </c>
    </row>
    <row r="714" spans="1:7" x14ac:dyDescent="0.25">
      <c r="A714">
        <v>1.2135105396100001</v>
      </c>
      <c r="B714">
        <v>4.1133604317999999E-2</v>
      </c>
      <c r="C714" t="s">
        <v>3045</v>
      </c>
      <c r="D714" t="s">
        <v>3046</v>
      </c>
      <c r="E714" t="s">
        <v>3047</v>
      </c>
      <c r="F714" t="s">
        <v>3048</v>
      </c>
      <c r="G714">
        <v>60534</v>
      </c>
    </row>
    <row r="715" spans="1:7" x14ac:dyDescent="0.25">
      <c r="A715">
        <v>1.2130628904</v>
      </c>
      <c r="B715">
        <v>9.8614307768600008E-3</v>
      </c>
      <c r="C715" t="s">
        <v>192</v>
      </c>
      <c r="D715" t="s">
        <v>193</v>
      </c>
      <c r="E715" t="s">
        <v>194</v>
      </c>
      <c r="F715" t="s">
        <v>195</v>
      </c>
      <c r="G715">
        <v>13074</v>
      </c>
    </row>
    <row r="716" spans="1:7" x14ac:dyDescent="0.25">
      <c r="A716">
        <v>1.21298283667</v>
      </c>
      <c r="B716">
        <v>3.92425118377E-2</v>
      </c>
      <c r="C716" t="s">
        <v>2831</v>
      </c>
      <c r="D716" t="s">
        <v>2832</v>
      </c>
      <c r="E716" t="s">
        <v>2833</v>
      </c>
      <c r="F716" t="s">
        <v>2834</v>
      </c>
      <c r="G716">
        <v>70829</v>
      </c>
    </row>
    <row r="717" spans="1:7" x14ac:dyDescent="0.25">
      <c r="A717">
        <v>1.21206554511</v>
      </c>
      <c r="B717">
        <v>3.7819962002699999E-2</v>
      </c>
      <c r="C717" t="s">
        <v>2655</v>
      </c>
      <c r="D717" t="s">
        <v>2656</v>
      </c>
      <c r="E717" t="s">
        <v>2657</v>
      </c>
      <c r="F717" t="s">
        <v>2658</v>
      </c>
      <c r="G717" t="s">
        <v>2659</v>
      </c>
    </row>
    <row r="718" spans="1:7" x14ac:dyDescent="0.25">
      <c r="A718">
        <v>1.2119077761499999</v>
      </c>
      <c r="B718">
        <v>1.4439578804800001E-2</v>
      </c>
      <c r="C718" t="s">
        <v>439</v>
      </c>
    </row>
    <row r="719" spans="1:7" x14ac:dyDescent="0.25">
      <c r="A719">
        <v>1.2114789045700001</v>
      </c>
      <c r="B719">
        <v>4.66890153988E-2</v>
      </c>
      <c r="C719" t="s">
        <v>3717</v>
      </c>
      <c r="D719" t="s">
        <v>3718</v>
      </c>
      <c r="E719" t="s">
        <v>3719</v>
      </c>
      <c r="F719" t="s">
        <v>3720</v>
      </c>
      <c r="G719">
        <v>23796</v>
      </c>
    </row>
    <row r="720" spans="1:7" x14ac:dyDescent="0.25">
      <c r="A720">
        <v>1.2114447288200001</v>
      </c>
      <c r="B720">
        <v>3.3842889900799998E-2</v>
      </c>
      <c r="C720" t="s">
        <v>2169</v>
      </c>
      <c r="D720" t="s">
        <v>2170</v>
      </c>
      <c r="E720" t="s">
        <v>2171</v>
      </c>
      <c r="F720" t="s">
        <v>2172</v>
      </c>
      <c r="G720">
        <v>17178</v>
      </c>
    </row>
    <row r="721" spans="1:7" x14ac:dyDescent="0.25">
      <c r="A721">
        <v>1.2105968979799999</v>
      </c>
      <c r="B721">
        <v>2.57254594463E-2</v>
      </c>
      <c r="C721" t="s">
        <v>1361</v>
      </c>
      <c r="D721" t="s">
        <v>1362</v>
      </c>
      <c r="E721" t="s">
        <v>1363</v>
      </c>
      <c r="F721" t="s">
        <v>1364</v>
      </c>
      <c r="G721">
        <v>11733</v>
      </c>
    </row>
    <row r="722" spans="1:7" x14ac:dyDescent="0.25">
      <c r="A722">
        <v>1.2105127746</v>
      </c>
      <c r="B722">
        <v>2.4801779949399998E-3</v>
      </c>
      <c r="C722" t="s">
        <v>13</v>
      </c>
      <c r="D722" t="s">
        <v>14</v>
      </c>
      <c r="E722" t="s">
        <v>15</v>
      </c>
      <c r="F722" t="s">
        <v>16</v>
      </c>
      <c r="G722">
        <v>20957</v>
      </c>
    </row>
    <row r="723" spans="1:7" x14ac:dyDescent="0.25">
      <c r="A723">
        <v>1.2104429489799999</v>
      </c>
      <c r="B723">
        <v>3.70952794692E-2</v>
      </c>
      <c r="C723" t="s">
        <v>2524</v>
      </c>
      <c r="D723" t="s">
        <v>2525</v>
      </c>
      <c r="E723" t="s">
        <v>2526</v>
      </c>
      <c r="F723" t="s">
        <v>2527</v>
      </c>
      <c r="G723">
        <v>99100</v>
      </c>
    </row>
    <row r="724" spans="1:7" x14ac:dyDescent="0.25">
      <c r="A724">
        <v>1.2104392104699999</v>
      </c>
      <c r="B724">
        <v>2.4232243955499999E-2</v>
      </c>
      <c r="C724" t="s">
        <v>1189</v>
      </c>
      <c r="D724" t="s">
        <v>1190</v>
      </c>
      <c r="E724" t="s">
        <v>1191</v>
      </c>
      <c r="F724" t="s">
        <v>1192</v>
      </c>
      <c r="G724" t="s">
        <v>1193</v>
      </c>
    </row>
    <row r="725" spans="1:7" x14ac:dyDescent="0.25">
      <c r="A725">
        <v>1.21034164774</v>
      </c>
      <c r="B725">
        <v>4.8315590751600003E-2</v>
      </c>
      <c r="C725" t="s">
        <v>3964</v>
      </c>
      <c r="D725" t="s">
        <v>3965</v>
      </c>
      <c r="E725" t="s">
        <v>3966</v>
      </c>
      <c r="F725" t="s">
        <v>3967</v>
      </c>
      <c r="G725" t="s">
        <v>3968</v>
      </c>
    </row>
    <row r="726" spans="1:7" x14ac:dyDescent="0.25">
      <c r="A726">
        <v>1.21011515723</v>
      </c>
      <c r="B726">
        <v>1.6912581227100001E-2</v>
      </c>
      <c r="C726" t="s">
        <v>612</v>
      </c>
      <c r="D726" t="s">
        <v>613</v>
      </c>
      <c r="E726" t="s">
        <v>614</v>
      </c>
      <c r="F726" t="s">
        <v>615</v>
      </c>
      <c r="G726">
        <v>27416</v>
      </c>
    </row>
    <row r="727" spans="1:7" x14ac:dyDescent="0.25">
      <c r="A727">
        <v>1.20966771356</v>
      </c>
      <c r="B727">
        <v>6.8605003424300004E-3</v>
      </c>
      <c r="C727" t="s">
        <v>118</v>
      </c>
      <c r="D727" t="s">
        <v>119</v>
      </c>
      <c r="E727" t="s">
        <v>120</v>
      </c>
      <c r="F727" t="s">
        <v>121</v>
      </c>
      <c r="G727">
        <v>93735</v>
      </c>
    </row>
    <row r="728" spans="1:7" x14ac:dyDescent="0.25">
      <c r="A728">
        <v>1.2094373142699999</v>
      </c>
      <c r="B728">
        <v>1.8318031531199999E-2</v>
      </c>
      <c r="C728" t="s">
        <v>702</v>
      </c>
      <c r="D728" t="s">
        <v>703</v>
      </c>
      <c r="E728" t="s">
        <v>704</v>
      </c>
      <c r="F728" t="s">
        <v>705</v>
      </c>
      <c r="G728">
        <v>16447</v>
      </c>
    </row>
    <row r="729" spans="1:7" x14ac:dyDescent="0.25">
      <c r="A729">
        <v>1.20939148995</v>
      </c>
      <c r="B729">
        <v>3.6362190987999997E-2</v>
      </c>
      <c r="C729" t="s">
        <v>2424</v>
      </c>
      <c r="D729" t="s">
        <v>2425</v>
      </c>
      <c r="E729" t="s">
        <v>2426</v>
      </c>
      <c r="F729" t="s">
        <v>2427</v>
      </c>
      <c r="G729">
        <v>58180</v>
      </c>
    </row>
    <row r="730" spans="1:7" x14ac:dyDescent="0.25">
      <c r="A730">
        <v>1.20924982884</v>
      </c>
      <c r="B730">
        <v>1.26365488077E-2</v>
      </c>
      <c r="C730" t="s">
        <v>337</v>
      </c>
      <c r="D730" t="s">
        <v>338</v>
      </c>
      <c r="E730" t="s">
        <v>339</v>
      </c>
      <c r="F730" t="s">
        <v>340</v>
      </c>
      <c r="G730">
        <v>19337</v>
      </c>
    </row>
    <row r="731" spans="1:7" x14ac:dyDescent="0.25">
      <c r="A731">
        <v>1.20882315323</v>
      </c>
      <c r="B731">
        <v>4.46568255373E-2</v>
      </c>
      <c r="C731" t="s">
        <v>3471</v>
      </c>
      <c r="D731" t="s">
        <v>3472</v>
      </c>
      <c r="E731" t="s">
        <v>3473</v>
      </c>
      <c r="F731" t="s">
        <v>3474</v>
      </c>
      <c r="G731">
        <v>73368</v>
      </c>
    </row>
    <row r="732" spans="1:7" x14ac:dyDescent="0.25">
      <c r="A732">
        <v>1.2087570997899999</v>
      </c>
      <c r="B732">
        <v>8.6774754005699995E-3</v>
      </c>
      <c r="C732" t="s">
        <v>162</v>
      </c>
      <c r="D732" t="s">
        <v>163</v>
      </c>
      <c r="E732" t="s">
        <v>164</v>
      </c>
      <c r="F732" t="s">
        <v>165</v>
      </c>
      <c r="G732">
        <v>26369</v>
      </c>
    </row>
    <row r="733" spans="1:7" x14ac:dyDescent="0.25">
      <c r="A733">
        <v>1.2080994952299999</v>
      </c>
      <c r="B733">
        <v>2.0793099449399999E-2</v>
      </c>
      <c r="C733" t="s">
        <v>868</v>
      </c>
      <c r="D733" t="s">
        <v>548</v>
      </c>
      <c r="E733" t="s">
        <v>549</v>
      </c>
      <c r="F733" t="s">
        <v>550</v>
      </c>
      <c r="G733">
        <v>60455</v>
      </c>
    </row>
    <row r="734" spans="1:7" x14ac:dyDescent="0.25">
      <c r="A734">
        <v>1.20763050169</v>
      </c>
      <c r="B734">
        <v>4.73451289836E-2</v>
      </c>
      <c r="C734" t="s">
        <v>3828</v>
      </c>
      <c r="D734" t="s">
        <v>3829</v>
      </c>
      <c r="E734" t="s">
        <v>3830</v>
      </c>
      <c r="G734">
        <v>252870</v>
      </c>
    </row>
    <row r="735" spans="1:7" x14ac:dyDescent="0.25">
      <c r="A735">
        <v>1.20756972562</v>
      </c>
      <c r="B735">
        <v>2.6718636169700001E-2</v>
      </c>
      <c r="C735" t="s">
        <v>1444</v>
      </c>
      <c r="D735" t="s">
        <v>1445</v>
      </c>
      <c r="E735" t="s">
        <v>1446</v>
      </c>
      <c r="F735" t="s">
        <v>1447</v>
      </c>
      <c r="G735">
        <v>74013</v>
      </c>
    </row>
    <row r="736" spans="1:7" x14ac:dyDescent="0.25">
      <c r="A736">
        <v>1.2075302347300001</v>
      </c>
      <c r="B736">
        <v>2.3359823037700001E-2</v>
      </c>
      <c r="C736" t="s">
        <v>1107</v>
      </c>
      <c r="D736" t="s">
        <v>1108</v>
      </c>
      <c r="E736" t="s">
        <v>1109</v>
      </c>
      <c r="F736" t="s">
        <v>1110</v>
      </c>
      <c r="G736">
        <v>68616</v>
      </c>
    </row>
    <row r="737" spans="1:7" x14ac:dyDescent="0.25">
      <c r="A737">
        <v>1.20727193898</v>
      </c>
      <c r="B737">
        <v>3.3277004197100002E-2</v>
      </c>
      <c r="C737" t="s">
        <v>2093</v>
      </c>
      <c r="D737" t="s">
        <v>2094</v>
      </c>
      <c r="E737" t="s">
        <v>2095</v>
      </c>
      <c r="F737" t="s">
        <v>2096</v>
      </c>
      <c r="G737">
        <v>20916</v>
      </c>
    </row>
    <row r="738" spans="1:7" x14ac:dyDescent="0.25">
      <c r="A738">
        <v>1.20702763457</v>
      </c>
      <c r="B738">
        <v>1.1650949862299999E-2</v>
      </c>
      <c r="C738" t="s">
        <v>285</v>
      </c>
      <c r="D738" t="s">
        <v>286</v>
      </c>
      <c r="E738" t="s">
        <v>287</v>
      </c>
      <c r="F738" t="s">
        <v>288</v>
      </c>
      <c r="G738">
        <v>20147</v>
      </c>
    </row>
    <row r="739" spans="1:7" x14ac:dyDescent="0.25">
      <c r="A739">
        <v>1.2067319596499999</v>
      </c>
      <c r="B739">
        <v>2.30276063765E-2</v>
      </c>
      <c r="C739" t="s">
        <v>1067</v>
      </c>
      <c r="D739" t="s">
        <v>1068</v>
      </c>
      <c r="E739" t="s">
        <v>1069</v>
      </c>
      <c r="F739" t="s">
        <v>1070</v>
      </c>
      <c r="G739">
        <v>68273</v>
      </c>
    </row>
    <row r="740" spans="1:7" x14ac:dyDescent="0.25">
      <c r="A740">
        <v>1.2065170245500001</v>
      </c>
      <c r="B740">
        <v>4.9826843719400001E-2</v>
      </c>
      <c r="C740" t="s">
        <v>4175</v>
      </c>
      <c r="D740" t="s">
        <v>4176</v>
      </c>
      <c r="E740" t="s">
        <v>4177</v>
      </c>
      <c r="F740" t="s">
        <v>4178</v>
      </c>
      <c r="G740">
        <v>68730</v>
      </c>
    </row>
    <row r="741" spans="1:7" x14ac:dyDescent="0.25">
      <c r="A741">
        <v>1.2064133291200001</v>
      </c>
      <c r="B741">
        <v>2.5405540360499999E-2</v>
      </c>
      <c r="C741" t="s">
        <v>1326</v>
      </c>
      <c r="D741" t="s">
        <v>1327</v>
      </c>
      <c r="E741" t="s">
        <v>1328</v>
      </c>
      <c r="F741" t="s">
        <v>1329</v>
      </c>
      <c r="G741">
        <v>108888</v>
      </c>
    </row>
    <row r="742" spans="1:7" x14ac:dyDescent="0.25">
      <c r="A742">
        <v>1.20618560061</v>
      </c>
      <c r="B742">
        <v>4.9802064402099999E-2</v>
      </c>
      <c r="C742" t="s">
        <v>4170</v>
      </c>
      <c r="D742" t="s">
        <v>4171</v>
      </c>
      <c r="E742" t="s">
        <v>4172</v>
      </c>
      <c r="F742" t="s">
        <v>4173</v>
      </c>
      <c r="G742">
        <v>66780</v>
      </c>
    </row>
    <row r="743" spans="1:7" x14ac:dyDescent="0.25">
      <c r="A743">
        <v>1.2059764042900001</v>
      </c>
      <c r="B743">
        <v>4.7141907669500001E-2</v>
      </c>
      <c r="C743" t="s">
        <v>3782</v>
      </c>
      <c r="D743" t="s">
        <v>3783</v>
      </c>
      <c r="E743" t="s">
        <v>3784</v>
      </c>
      <c r="F743" t="s">
        <v>3785</v>
      </c>
      <c r="G743">
        <v>73381</v>
      </c>
    </row>
    <row r="744" spans="1:7" x14ac:dyDescent="0.25">
      <c r="A744">
        <v>1.20569786348</v>
      </c>
      <c r="B744">
        <v>4.61246293462E-2</v>
      </c>
      <c r="C744" t="s">
        <v>3657</v>
      </c>
      <c r="D744" t="s">
        <v>3658</v>
      </c>
      <c r="E744" t="s">
        <v>3659</v>
      </c>
      <c r="F744" t="s">
        <v>3660</v>
      </c>
      <c r="G744">
        <v>14380</v>
      </c>
    </row>
    <row r="745" spans="1:7" x14ac:dyDescent="0.25">
      <c r="A745">
        <v>1.2056382059499999</v>
      </c>
      <c r="B745">
        <v>4.5621828567199998E-2</v>
      </c>
      <c r="C745" t="s">
        <v>3587</v>
      </c>
      <c r="D745" t="s">
        <v>3588</v>
      </c>
      <c r="E745" t="s">
        <v>3589</v>
      </c>
      <c r="G745">
        <v>11931</v>
      </c>
    </row>
    <row r="746" spans="1:7" x14ac:dyDescent="0.25">
      <c r="A746">
        <v>1.20549298474</v>
      </c>
      <c r="B746">
        <v>1.72121794338E-2</v>
      </c>
      <c r="C746" t="s">
        <v>634</v>
      </c>
      <c r="D746" t="s">
        <v>635</v>
      </c>
      <c r="E746" t="s">
        <v>636</v>
      </c>
      <c r="F746" t="s">
        <v>637</v>
      </c>
      <c r="G746">
        <v>22658</v>
      </c>
    </row>
    <row r="747" spans="1:7" x14ac:dyDescent="0.25">
      <c r="A747">
        <v>1.204917649</v>
      </c>
      <c r="B747">
        <v>2.0862618647100001E-2</v>
      </c>
      <c r="C747" t="s">
        <v>869</v>
      </c>
      <c r="D747" t="s">
        <v>870</v>
      </c>
      <c r="E747" t="s">
        <v>871</v>
      </c>
      <c r="F747" t="s">
        <v>872</v>
      </c>
      <c r="G747">
        <v>19366</v>
      </c>
    </row>
    <row r="748" spans="1:7" x14ac:dyDescent="0.25">
      <c r="A748">
        <v>1.20412671849</v>
      </c>
      <c r="B748">
        <v>1.5918393607100002E-2</v>
      </c>
      <c r="C748" t="s">
        <v>527</v>
      </c>
      <c r="D748" t="s">
        <v>528</v>
      </c>
      <c r="E748" t="s">
        <v>529</v>
      </c>
      <c r="F748" t="s">
        <v>530</v>
      </c>
      <c r="G748">
        <v>13137</v>
      </c>
    </row>
    <row r="749" spans="1:7" x14ac:dyDescent="0.25">
      <c r="A749">
        <v>1.2040841020499999</v>
      </c>
      <c r="B749">
        <v>2.18588318846E-2</v>
      </c>
      <c r="C749" t="s">
        <v>961</v>
      </c>
      <c r="D749" t="s">
        <v>962</v>
      </c>
      <c r="E749" t="s">
        <v>963</v>
      </c>
      <c r="F749" t="s">
        <v>964</v>
      </c>
      <c r="G749">
        <v>18824</v>
      </c>
    </row>
    <row r="750" spans="1:7" x14ac:dyDescent="0.25">
      <c r="A750">
        <v>1.2034573292199999</v>
      </c>
      <c r="B750">
        <v>4.0950413513699997E-2</v>
      </c>
      <c r="C750" t="s">
        <v>3027</v>
      </c>
      <c r="D750" t="s">
        <v>3028</v>
      </c>
      <c r="E750" t="s">
        <v>3029</v>
      </c>
      <c r="F750" t="s">
        <v>3030</v>
      </c>
      <c r="G750">
        <v>20273</v>
      </c>
    </row>
    <row r="751" spans="1:7" x14ac:dyDescent="0.25">
      <c r="A751">
        <v>1.2034266658999999</v>
      </c>
      <c r="B751">
        <v>3.4701981064700002E-2</v>
      </c>
      <c r="C751" t="s">
        <v>2269</v>
      </c>
      <c r="D751" t="s">
        <v>2270</v>
      </c>
      <c r="E751" t="s">
        <v>2271</v>
      </c>
      <c r="F751" t="s">
        <v>2272</v>
      </c>
      <c r="G751" t="s">
        <v>2273</v>
      </c>
    </row>
    <row r="752" spans="1:7" x14ac:dyDescent="0.25">
      <c r="A752">
        <v>1.2023474216700001</v>
      </c>
      <c r="B752">
        <v>3.9603267531100002E-2</v>
      </c>
      <c r="C752" t="s">
        <v>2890</v>
      </c>
      <c r="D752" t="s">
        <v>2891</v>
      </c>
      <c r="E752" t="s">
        <v>2892</v>
      </c>
      <c r="F752" t="s">
        <v>2893</v>
      </c>
      <c r="G752">
        <v>66125</v>
      </c>
    </row>
    <row r="753" spans="1:7" x14ac:dyDescent="0.25">
      <c r="A753">
        <v>1.2020036031200001</v>
      </c>
      <c r="B753">
        <v>3.4329472393300003E-2</v>
      </c>
      <c r="C753" t="s">
        <v>2226</v>
      </c>
      <c r="D753" t="s">
        <v>2227</v>
      </c>
      <c r="E753" t="s">
        <v>2228</v>
      </c>
      <c r="F753" t="s">
        <v>2229</v>
      </c>
      <c r="G753">
        <v>14699</v>
      </c>
    </row>
    <row r="754" spans="1:7" x14ac:dyDescent="0.25">
      <c r="A754">
        <v>1.2019622389</v>
      </c>
      <c r="B754">
        <v>3.4341354874600001E-2</v>
      </c>
      <c r="C754" t="s">
        <v>2231</v>
      </c>
      <c r="D754" t="s">
        <v>2232</v>
      </c>
      <c r="E754" t="s">
        <v>2233</v>
      </c>
      <c r="F754" t="s">
        <v>2234</v>
      </c>
      <c r="G754">
        <v>22227</v>
      </c>
    </row>
    <row r="755" spans="1:7" x14ac:dyDescent="0.25">
      <c r="A755">
        <v>1.2018485971999999</v>
      </c>
      <c r="B755">
        <v>2.9051603355799999E-2</v>
      </c>
      <c r="C755" t="s">
        <v>1674</v>
      </c>
      <c r="D755" t="s">
        <v>1675</v>
      </c>
      <c r="E755" t="s">
        <v>1676</v>
      </c>
      <c r="F755" t="s">
        <v>1677</v>
      </c>
      <c r="G755">
        <v>207742</v>
      </c>
    </row>
    <row r="756" spans="1:7" x14ac:dyDescent="0.25">
      <c r="A756">
        <v>1.2016053923500001</v>
      </c>
      <c r="B756">
        <v>3.14078414988E-2</v>
      </c>
      <c r="C756" t="s">
        <v>1860</v>
      </c>
      <c r="D756" t="s">
        <v>1861</v>
      </c>
      <c r="E756" t="s">
        <v>1862</v>
      </c>
      <c r="F756" t="s">
        <v>1863</v>
      </c>
      <c r="G756">
        <v>15007</v>
      </c>
    </row>
    <row r="757" spans="1:7" x14ac:dyDescent="0.25">
      <c r="A757">
        <v>1.20150015569</v>
      </c>
      <c r="B757">
        <v>2.3294960873199998E-2</v>
      </c>
      <c r="C757" t="s">
        <v>1099</v>
      </c>
      <c r="D757" t="s">
        <v>1100</v>
      </c>
      <c r="E757" t="s">
        <v>1101</v>
      </c>
      <c r="F757" t="s">
        <v>1102</v>
      </c>
      <c r="G757">
        <v>56014</v>
      </c>
    </row>
    <row r="758" spans="1:7" x14ac:dyDescent="0.25">
      <c r="A758">
        <v>1.2012218399300001</v>
      </c>
      <c r="B758">
        <v>2.20401599146E-2</v>
      </c>
      <c r="C758" t="s">
        <v>982</v>
      </c>
      <c r="D758" t="s">
        <v>983</v>
      </c>
      <c r="E758" t="s">
        <v>984</v>
      </c>
      <c r="F758" t="s">
        <v>985</v>
      </c>
      <c r="G758">
        <v>234736</v>
      </c>
    </row>
    <row r="759" spans="1:7" x14ac:dyDescent="0.25">
      <c r="A759">
        <v>1.2009704432799999</v>
      </c>
      <c r="B759">
        <v>3.1491623284700003E-2</v>
      </c>
      <c r="C759" t="s">
        <v>1876</v>
      </c>
      <c r="D759" t="s">
        <v>1877</v>
      </c>
      <c r="E759" t="s">
        <v>1878</v>
      </c>
      <c r="F759" t="s">
        <v>1879</v>
      </c>
      <c r="G759">
        <v>11643</v>
      </c>
    </row>
    <row r="760" spans="1:7" x14ac:dyDescent="0.25">
      <c r="A760">
        <v>1.20066290348</v>
      </c>
      <c r="B760">
        <v>5.42456732272E-3</v>
      </c>
      <c r="C760" t="s">
        <v>79</v>
      </c>
      <c r="D760" t="s">
        <v>80</v>
      </c>
      <c r="E760" t="s">
        <v>81</v>
      </c>
      <c r="F760" t="s">
        <v>82</v>
      </c>
      <c r="G760">
        <v>21933</v>
      </c>
    </row>
    <row r="761" spans="1:7" x14ac:dyDescent="0.25">
      <c r="A761">
        <v>1.20019528079</v>
      </c>
      <c r="B761">
        <v>3.11360390435E-2</v>
      </c>
      <c r="C761" t="s">
        <v>1827</v>
      </c>
      <c r="D761" t="s">
        <v>1828</v>
      </c>
      <c r="E761" t="s">
        <v>1829</v>
      </c>
      <c r="F761" t="s">
        <v>1830</v>
      </c>
      <c r="G761">
        <v>54614</v>
      </c>
    </row>
    <row r="762" spans="1:7" x14ac:dyDescent="0.25">
      <c r="A762">
        <v>1.1995852396</v>
      </c>
      <c r="B762">
        <v>4.1998255281700002E-2</v>
      </c>
      <c r="C762" t="s">
        <v>3160</v>
      </c>
      <c r="D762" t="s">
        <v>3161</v>
      </c>
      <c r="E762" t="s">
        <v>3162</v>
      </c>
      <c r="F762" t="s">
        <v>3163</v>
      </c>
      <c r="G762">
        <v>73674</v>
      </c>
    </row>
    <row r="763" spans="1:7" x14ac:dyDescent="0.25">
      <c r="A763">
        <v>1.1981972298900001</v>
      </c>
      <c r="B763">
        <v>4.9303014458799997E-2</v>
      </c>
      <c r="C763" t="s">
        <v>4086</v>
      </c>
      <c r="D763" t="s">
        <v>4087</v>
      </c>
      <c r="E763" t="s">
        <v>4088</v>
      </c>
      <c r="G763">
        <v>19649</v>
      </c>
    </row>
    <row r="764" spans="1:7" x14ac:dyDescent="0.25">
      <c r="A764">
        <v>1.1980629297700001</v>
      </c>
      <c r="B764">
        <v>2.3792516016399999E-2</v>
      </c>
      <c r="C764" t="s">
        <v>1147</v>
      </c>
    </row>
    <row r="765" spans="1:7" x14ac:dyDescent="0.25">
      <c r="A765">
        <v>1.1977698807699999</v>
      </c>
      <c r="B765">
        <v>4.6429115019200003E-2</v>
      </c>
      <c r="C765" t="s">
        <v>3691</v>
      </c>
      <c r="D765" t="s">
        <v>3692</v>
      </c>
      <c r="E765" t="s">
        <v>3693</v>
      </c>
      <c r="F765" t="s">
        <v>3694</v>
      </c>
      <c r="G765">
        <v>14275</v>
      </c>
    </row>
    <row r="766" spans="1:7" x14ac:dyDescent="0.25">
      <c r="A766">
        <v>1.19768083394</v>
      </c>
      <c r="B766">
        <v>1.56331125509E-2</v>
      </c>
      <c r="C766" t="s">
        <v>509</v>
      </c>
      <c r="D766" t="s">
        <v>510</v>
      </c>
      <c r="E766" t="s">
        <v>511</v>
      </c>
      <c r="F766" t="s">
        <v>512</v>
      </c>
      <c r="G766">
        <v>20112</v>
      </c>
    </row>
    <row r="767" spans="1:7" x14ac:dyDescent="0.25">
      <c r="A767">
        <v>1.1972953186399999</v>
      </c>
      <c r="B767">
        <v>1.61359038883E-2</v>
      </c>
      <c r="C767" t="s">
        <v>543</v>
      </c>
      <c r="D767" t="s">
        <v>544</v>
      </c>
      <c r="E767" t="s">
        <v>545</v>
      </c>
      <c r="F767" t="s">
        <v>546</v>
      </c>
      <c r="G767">
        <v>15396</v>
      </c>
    </row>
    <row r="768" spans="1:7" x14ac:dyDescent="0.25">
      <c r="A768">
        <v>1.1972062208500001</v>
      </c>
      <c r="B768">
        <v>2.7578760791600002E-2</v>
      </c>
      <c r="C768" t="s">
        <v>1527</v>
      </c>
      <c r="D768" t="s">
        <v>1528</v>
      </c>
      <c r="E768" t="s">
        <v>1529</v>
      </c>
      <c r="F768" t="s">
        <v>1530</v>
      </c>
      <c r="G768">
        <v>13479</v>
      </c>
    </row>
    <row r="769" spans="1:7" x14ac:dyDescent="0.25">
      <c r="A769">
        <v>1.1971140153399999</v>
      </c>
      <c r="B769">
        <v>4.6987766531400001E-2</v>
      </c>
      <c r="C769" t="s">
        <v>3753</v>
      </c>
      <c r="D769" t="s">
        <v>3754</v>
      </c>
      <c r="E769" t="s">
        <v>3755</v>
      </c>
      <c r="F769" t="s">
        <v>3756</v>
      </c>
      <c r="G769">
        <v>56636</v>
      </c>
    </row>
    <row r="770" spans="1:7" x14ac:dyDescent="0.25">
      <c r="A770">
        <v>1.1965361369700001</v>
      </c>
      <c r="B770">
        <v>1.60892063017E-2</v>
      </c>
      <c r="C770" t="s">
        <v>539</v>
      </c>
      <c r="D770" t="s">
        <v>540</v>
      </c>
      <c r="E770" t="s">
        <v>541</v>
      </c>
      <c r="F770" t="s">
        <v>542</v>
      </c>
      <c r="G770">
        <v>13123</v>
      </c>
    </row>
    <row r="771" spans="1:7" x14ac:dyDescent="0.25">
      <c r="A771">
        <v>1.1963310513400001</v>
      </c>
      <c r="B771">
        <v>2.686647956E-2</v>
      </c>
      <c r="C771" t="s">
        <v>1467</v>
      </c>
      <c r="D771" t="s">
        <v>1468</v>
      </c>
      <c r="E771" t="s">
        <v>1469</v>
      </c>
      <c r="F771" t="s">
        <v>1470</v>
      </c>
      <c r="G771">
        <v>666339</v>
      </c>
    </row>
    <row r="772" spans="1:7" x14ac:dyDescent="0.25">
      <c r="A772">
        <v>1.1963199845100001</v>
      </c>
      <c r="B772">
        <v>3.61044615001E-2</v>
      </c>
      <c r="C772" t="s">
        <v>2404</v>
      </c>
      <c r="D772" t="s">
        <v>2405</v>
      </c>
      <c r="E772" t="s">
        <v>2406</v>
      </c>
      <c r="F772" t="s">
        <v>2407</v>
      </c>
      <c r="G772">
        <v>54003</v>
      </c>
    </row>
    <row r="773" spans="1:7" x14ac:dyDescent="0.25">
      <c r="A773">
        <v>1.19610624549</v>
      </c>
      <c r="B773">
        <v>3.8843645825600001E-2</v>
      </c>
      <c r="C773" t="s">
        <v>2787</v>
      </c>
      <c r="D773" t="s">
        <v>2788</v>
      </c>
      <c r="E773" t="s">
        <v>2789</v>
      </c>
      <c r="F773" t="s">
        <v>2790</v>
      </c>
      <c r="G773">
        <v>210582</v>
      </c>
    </row>
    <row r="774" spans="1:7" x14ac:dyDescent="0.25">
      <c r="A774">
        <v>1.19590664256</v>
      </c>
      <c r="B774">
        <v>3.65567936518E-2</v>
      </c>
      <c r="C774" t="s">
        <v>2453</v>
      </c>
      <c r="D774" t="s">
        <v>2454</v>
      </c>
      <c r="E774" t="s">
        <v>2455</v>
      </c>
      <c r="F774" t="s">
        <v>2456</v>
      </c>
      <c r="G774">
        <v>54150</v>
      </c>
    </row>
    <row r="775" spans="1:7" x14ac:dyDescent="0.25">
      <c r="A775">
        <v>1.1954388167000001</v>
      </c>
      <c r="B775">
        <v>3.8799205944100002E-3</v>
      </c>
      <c r="C775" t="s">
        <v>44</v>
      </c>
      <c r="D775" t="s">
        <v>45</v>
      </c>
      <c r="E775" t="s">
        <v>46</v>
      </c>
      <c r="F775" t="s">
        <v>47</v>
      </c>
      <c r="G775">
        <v>104362</v>
      </c>
    </row>
    <row r="776" spans="1:7" x14ac:dyDescent="0.25">
      <c r="A776">
        <v>1.19521980447</v>
      </c>
      <c r="B776">
        <v>3.01838362807E-2</v>
      </c>
      <c r="C776" t="s">
        <v>1743</v>
      </c>
      <c r="D776" t="s">
        <v>1744</v>
      </c>
      <c r="E776" t="s">
        <v>1745</v>
      </c>
      <c r="F776" t="s">
        <v>1746</v>
      </c>
      <c r="G776">
        <v>22115</v>
      </c>
    </row>
    <row r="777" spans="1:7" x14ac:dyDescent="0.25">
      <c r="A777">
        <v>1.19496976051</v>
      </c>
      <c r="B777">
        <v>4.5913416664100003E-2</v>
      </c>
      <c r="C777" t="s">
        <v>3632</v>
      </c>
      <c r="D777" t="s">
        <v>3633</v>
      </c>
      <c r="E777" t="s">
        <v>3634</v>
      </c>
      <c r="F777" t="s">
        <v>3635</v>
      </c>
      <c r="G777">
        <v>57778</v>
      </c>
    </row>
    <row r="778" spans="1:7" x14ac:dyDescent="0.25">
      <c r="A778">
        <v>1.19481620854</v>
      </c>
      <c r="B778">
        <v>1.29304809794E-2</v>
      </c>
      <c r="C778" t="s">
        <v>362</v>
      </c>
      <c r="D778" t="s">
        <v>363</v>
      </c>
      <c r="E778" t="s">
        <v>364</v>
      </c>
      <c r="F778" t="s">
        <v>365</v>
      </c>
      <c r="G778" t="s">
        <v>366</v>
      </c>
    </row>
    <row r="779" spans="1:7" x14ac:dyDescent="0.25">
      <c r="A779">
        <v>1.19472896646</v>
      </c>
      <c r="B779">
        <v>1.0818513235899999E-2</v>
      </c>
      <c r="C779" t="s">
        <v>241</v>
      </c>
      <c r="D779" t="s">
        <v>242</v>
      </c>
      <c r="E779" t="s">
        <v>243</v>
      </c>
      <c r="F779" t="s">
        <v>244</v>
      </c>
      <c r="G779">
        <v>18843</v>
      </c>
    </row>
    <row r="780" spans="1:7" x14ac:dyDescent="0.25">
      <c r="A780">
        <v>1.1945029044</v>
      </c>
      <c r="B780">
        <v>4.7905688465199998E-2</v>
      </c>
      <c r="C780" t="s">
        <v>3911</v>
      </c>
      <c r="D780" t="s">
        <v>3912</v>
      </c>
      <c r="E780" t="s">
        <v>3913</v>
      </c>
      <c r="F780" t="s">
        <v>3914</v>
      </c>
      <c r="G780">
        <v>21927</v>
      </c>
    </row>
    <row r="781" spans="1:7" x14ac:dyDescent="0.25">
      <c r="A781">
        <v>1.1942630805000001</v>
      </c>
      <c r="B781">
        <v>1.9900475584300002E-2</v>
      </c>
      <c r="C781" t="s">
        <v>808</v>
      </c>
      <c r="D781" t="s">
        <v>809</v>
      </c>
      <c r="E781" t="s">
        <v>810</v>
      </c>
      <c r="G781">
        <v>18778</v>
      </c>
    </row>
    <row r="782" spans="1:7" x14ac:dyDescent="0.25">
      <c r="A782">
        <v>1.19382901792</v>
      </c>
      <c r="B782">
        <v>3.59008662923E-2</v>
      </c>
      <c r="C782" t="s">
        <v>2364</v>
      </c>
      <c r="D782" t="s">
        <v>2365</v>
      </c>
      <c r="E782" t="s">
        <v>2366</v>
      </c>
      <c r="F782" t="s">
        <v>2367</v>
      </c>
      <c r="G782">
        <v>66220</v>
      </c>
    </row>
    <row r="783" spans="1:7" x14ac:dyDescent="0.25">
      <c r="A783">
        <v>1.1934279679499999</v>
      </c>
      <c r="B783">
        <v>1.6521321054200001E-2</v>
      </c>
      <c r="C783" t="s">
        <v>570</v>
      </c>
      <c r="D783" t="s">
        <v>571</v>
      </c>
      <c r="E783" t="s">
        <v>572</v>
      </c>
      <c r="F783" t="s">
        <v>573</v>
      </c>
      <c r="G783">
        <v>102570</v>
      </c>
    </row>
    <row r="784" spans="1:7" x14ac:dyDescent="0.25">
      <c r="A784">
        <v>1.19334847905</v>
      </c>
      <c r="B784">
        <v>3.7261923629E-2</v>
      </c>
      <c r="C784" t="s">
        <v>2549</v>
      </c>
      <c r="D784" t="s">
        <v>2550</v>
      </c>
      <c r="E784" t="s">
        <v>2551</v>
      </c>
      <c r="F784" t="s">
        <v>2552</v>
      </c>
      <c r="G784">
        <v>50540</v>
      </c>
    </row>
    <row r="785" spans="1:7" x14ac:dyDescent="0.25">
      <c r="A785">
        <v>1.1931769946699999</v>
      </c>
      <c r="B785">
        <v>4.0172423220400003E-2</v>
      </c>
      <c r="C785" t="s">
        <v>2956</v>
      </c>
      <c r="D785" t="s">
        <v>2957</v>
      </c>
      <c r="E785" t="s">
        <v>2958</v>
      </c>
      <c r="F785" t="s">
        <v>2959</v>
      </c>
      <c r="G785">
        <v>16161</v>
      </c>
    </row>
    <row r="786" spans="1:7" x14ac:dyDescent="0.25">
      <c r="A786">
        <v>1.19309989478</v>
      </c>
      <c r="B786">
        <v>3.7403547008399998E-2</v>
      </c>
      <c r="C786" t="s">
        <v>2574</v>
      </c>
      <c r="D786" t="s">
        <v>2575</v>
      </c>
      <c r="E786" t="s">
        <v>2576</v>
      </c>
      <c r="F786" t="s">
        <v>2577</v>
      </c>
      <c r="G786">
        <v>70683</v>
      </c>
    </row>
    <row r="787" spans="1:7" x14ac:dyDescent="0.25">
      <c r="A787">
        <v>1.19297520497</v>
      </c>
      <c r="B787">
        <v>2.5178801996300001E-2</v>
      </c>
      <c r="C787" t="s">
        <v>1308</v>
      </c>
      <c r="D787" t="s">
        <v>1309</v>
      </c>
      <c r="E787" t="s">
        <v>1310</v>
      </c>
      <c r="F787" t="s">
        <v>1311</v>
      </c>
      <c r="G787">
        <v>269224</v>
      </c>
    </row>
    <row r="788" spans="1:7" x14ac:dyDescent="0.25">
      <c r="A788">
        <v>1.1926475775700001</v>
      </c>
      <c r="B788">
        <v>4.7885624007500002E-2</v>
      </c>
      <c r="C788" t="s">
        <v>3907</v>
      </c>
      <c r="D788" t="s">
        <v>3908</v>
      </c>
      <c r="E788" t="s">
        <v>3909</v>
      </c>
      <c r="F788" t="s">
        <v>3910</v>
      </c>
      <c r="G788">
        <v>11800</v>
      </c>
    </row>
    <row r="789" spans="1:7" x14ac:dyDescent="0.25">
      <c r="A789">
        <v>1.1921032650500001</v>
      </c>
      <c r="B789">
        <v>3.6944548213099997E-2</v>
      </c>
      <c r="C789" t="s">
        <v>2505</v>
      </c>
      <c r="D789" t="s">
        <v>2506</v>
      </c>
      <c r="E789" t="s">
        <v>2507</v>
      </c>
      <c r="G789">
        <v>15931</v>
      </c>
    </row>
    <row r="790" spans="1:7" x14ac:dyDescent="0.25">
      <c r="A790">
        <v>1.1912734681499999</v>
      </c>
      <c r="B790">
        <v>3.6889161891100003E-2</v>
      </c>
      <c r="C790" t="s">
        <v>2497</v>
      </c>
      <c r="D790" t="s">
        <v>2498</v>
      </c>
      <c r="E790" t="s">
        <v>2499</v>
      </c>
      <c r="F790" t="s">
        <v>2500</v>
      </c>
      <c r="G790">
        <v>18041</v>
      </c>
    </row>
    <row r="791" spans="1:7" x14ac:dyDescent="0.25">
      <c r="A791">
        <v>1.19106335202</v>
      </c>
      <c r="B791">
        <v>1.4397941039899999E-2</v>
      </c>
      <c r="C791" t="s">
        <v>435</v>
      </c>
      <c r="D791" t="s">
        <v>436</v>
      </c>
      <c r="E791" t="s">
        <v>437</v>
      </c>
      <c r="F791" t="s">
        <v>438</v>
      </c>
      <c r="G791">
        <v>12294</v>
      </c>
    </row>
    <row r="792" spans="1:7" x14ac:dyDescent="0.25">
      <c r="A792">
        <v>1.1910175055000001</v>
      </c>
      <c r="B792">
        <v>6.4537751809800002E-3</v>
      </c>
      <c r="C792" t="s">
        <v>103</v>
      </c>
      <c r="E792" t="s">
        <v>104</v>
      </c>
      <c r="F792" t="s">
        <v>105</v>
      </c>
    </row>
    <row r="793" spans="1:7" x14ac:dyDescent="0.25">
      <c r="A793">
        <v>1.1901620026799999</v>
      </c>
      <c r="B793">
        <v>4.8747876575299998E-2</v>
      </c>
      <c r="C793" t="s">
        <v>4024</v>
      </c>
      <c r="D793" t="s">
        <v>4025</v>
      </c>
      <c r="E793" t="s">
        <v>4026</v>
      </c>
      <c r="F793" t="s">
        <v>4027</v>
      </c>
      <c r="G793">
        <v>12804</v>
      </c>
    </row>
    <row r="794" spans="1:7" x14ac:dyDescent="0.25">
      <c r="A794">
        <v>1.1894550614099999</v>
      </c>
      <c r="B794">
        <v>3.9881214673400001E-2</v>
      </c>
      <c r="C794" t="s">
        <v>2921</v>
      </c>
      <c r="D794" t="s">
        <v>2922</v>
      </c>
      <c r="E794" t="s">
        <v>2923</v>
      </c>
      <c r="F794" t="s">
        <v>2924</v>
      </c>
      <c r="G794">
        <v>19227</v>
      </c>
    </row>
    <row r="795" spans="1:7" x14ac:dyDescent="0.25">
      <c r="A795">
        <v>1.1892524687499999</v>
      </c>
      <c r="B795">
        <v>3.5018028393500003E-2</v>
      </c>
      <c r="C795" t="s">
        <v>2285</v>
      </c>
      <c r="D795" t="s">
        <v>2286</v>
      </c>
      <c r="E795" t="s">
        <v>2287</v>
      </c>
      <c r="G795">
        <v>97959</v>
      </c>
    </row>
    <row r="796" spans="1:7" x14ac:dyDescent="0.25">
      <c r="A796">
        <v>1.18874623827</v>
      </c>
      <c r="B796">
        <v>4.7609267181699999E-2</v>
      </c>
      <c r="C796" t="s">
        <v>3860</v>
      </c>
      <c r="D796" t="s">
        <v>3861</v>
      </c>
      <c r="E796" t="s">
        <v>3862</v>
      </c>
      <c r="F796" t="s">
        <v>3863</v>
      </c>
      <c r="G796">
        <v>15203</v>
      </c>
    </row>
    <row r="797" spans="1:7" x14ac:dyDescent="0.25">
      <c r="A797">
        <v>1.1884072213400001</v>
      </c>
      <c r="B797">
        <v>2.2993050570799999E-2</v>
      </c>
      <c r="C797" t="s">
        <v>1059</v>
      </c>
      <c r="D797" t="s">
        <v>1060</v>
      </c>
      <c r="E797" t="s">
        <v>1061</v>
      </c>
      <c r="F797" t="s">
        <v>1062</v>
      </c>
      <c r="G797">
        <v>100141474</v>
      </c>
    </row>
    <row r="798" spans="1:7" x14ac:dyDescent="0.25">
      <c r="A798">
        <v>1.18801822845</v>
      </c>
      <c r="B798">
        <v>2.0310257326199999E-2</v>
      </c>
      <c r="C798" t="s">
        <v>823</v>
      </c>
    </row>
    <row r="799" spans="1:7" x14ac:dyDescent="0.25">
      <c r="A799">
        <v>1.1879433166</v>
      </c>
      <c r="B799">
        <v>2.0940612123499999E-2</v>
      </c>
      <c r="C799" t="s">
        <v>885</v>
      </c>
      <c r="D799" t="s">
        <v>886</v>
      </c>
      <c r="E799" t="s">
        <v>887</v>
      </c>
      <c r="F799" t="s">
        <v>888</v>
      </c>
      <c r="G799">
        <v>54524</v>
      </c>
    </row>
    <row r="800" spans="1:7" x14ac:dyDescent="0.25">
      <c r="A800">
        <v>1.1871416425800001</v>
      </c>
      <c r="B800">
        <v>1.3018652452599999E-2</v>
      </c>
      <c r="C800" t="s">
        <v>367</v>
      </c>
      <c r="D800" t="s">
        <v>368</v>
      </c>
      <c r="E800" t="s">
        <v>369</v>
      </c>
      <c r="F800" t="s">
        <v>370</v>
      </c>
      <c r="G800">
        <v>50935</v>
      </c>
    </row>
    <row r="801" spans="1:7" x14ac:dyDescent="0.25">
      <c r="A801">
        <v>1.1870393968899999</v>
      </c>
      <c r="B801">
        <v>4.1563898159899998E-2</v>
      </c>
      <c r="C801" t="s">
        <v>3120</v>
      </c>
      <c r="D801" t="s">
        <v>3121</v>
      </c>
      <c r="E801" t="s">
        <v>3122</v>
      </c>
      <c r="F801" t="s">
        <v>3123</v>
      </c>
      <c r="G801">
        <v>74320</v>
      </c>
    </row>
    <row r="802" spans="1:7" x14ac:dyDescent="0.25">
      <c r="A802">
        <v>1.18671583506</v>
      </c>
      <c r="B802">
        <v>2.2921030640599999E-2</v>
      </c>
      <c r="C802" t="s">
        <v>1051</v>
      </c>
      <c r="D802" t="s">
        <v>1052</v>
      </c>
      <c r="E802" t="s">
        <v>1053</v>
      </c>
      <c r="F802" t="s">
        <v>1054</v>
      </c>
      <c r="G802">
        <v>22061</v>
      </c>
    </row>
    <row r="803" spans="1:7" x14ac:dyDescent="0.25">
      <c r="A803">
        <v>1.1864611439099999</v>
      </c>
      <c r="B803">
        <v>2.25118562237E-2</v>
      </c>
      <c r="C803" t="s">
        <v>1016</v>
      </c>
      <c r="D803" t="s">
        <v>1017</v>
      </c>
      <c r="E803" t="s">
        <v>1018</v>
      </c>
      <c r="G803">
        <v>17463</v>
      </c>
    </row>
    <row r="804" spans="1:7" x14ac:dyDescent="0.25">
      <c r="A804">
        <v>1.18597747107</v>
      </c>
      <c r="B804">
        <v>4.4646304746899998E-2</v>
      </c>
      <c r="C804" t="s">
        <v>3463</v>
      </c>
      <c r="D804" t="s">
        <v>3464</v>
      </c>
      <c r="E804" t="s">
        <v>3465</v>
      </c>
      <c r="F804" t="s">
        <v>3466</v>
      </c>
      <c r="G804">
        <v>232969</v>
      </c>
    </row>
    <row r="805" spans="1:7" x14ac:dyDescent="0.25">
      <c r="A805">
        <v>1.1840799191</v>
      </c>
      <c r="B805">
        <v>4.0435844144300001E-3</v>
      </c>
      <c r="C805" t="s">
        <v>56</v>
      </c>
      <c r="D805" t="s">
        <v>57</v>
      </c>
      <c r="E805" t="s">
        <v>58</v>
      </c>
      <c r="F805" t="s">
        <v>59</v>
      </c>
      <c r="G805">
        <v>320873</v>
      </c>
    </row>
    <row r="806" spans="1:7" x14ac:dyDescent="0.25">
      <c r="A806">
        <v>1.1840300481299999</v>
      </c>
      <c r="B806">
        <v>3.4128228010100001E-2</v>
      </c>
      <c r="C806" t="s">
        <v>2198</v>
      </c>
      <c r="D806" t="s">
        <v>2199</v>
      </c>
      <c r="E806" t="s">
        <v>2200</v>
      </c>
      <c r="F806" t="s">
        <v>2201</v>
      </c>
      <c r="G806">
        <v>11992</v>
      </c>
    </row>
    <row r="807" spans="1:7" x14ac:dyDescent="0.25">
      <c r="A807">
        <v>1.1839430614999999</v>
      </c>
      <c r="B807">
        <v>4.4414574464000003E-2</v>
      </c>
      <c r="C807" t="s">
        <v>3430</v>
      </c>
      <c r="D807" t="s">
        <v>3431</v>
      </c>
      <c r="E807" t="s">
        <v>3432</v>
      </c>
      <c r="F807" t="s">
        <v>3433</v>
      </c>
      <c r="G807">
        <v>16569</v>
      </c>
    </row>
    <row r="808" spans="1:7" x14ac:dyDescent="0.25">
      <c r="A808">
        <v>1.1835725289400001</v>
      </c>
      <c r="B808">
        <v>2.6079997708899998E-2</v>
      </c>
      <c r="C808" t="s">
        <v>1401</v>
      </c>
      <c r="D808" t="s">
        <v>1402</v>
      </c>
      <c r="E808" t="s">
        <v>1403</v>
      </c>
      <c r="F808" t="s">
        <v>1404</v>
      </c>
      <c r="G808">
        <v>74053</v>
      </c>
    </row>
    <row r="809" spans="1:7" x14ac:dyDescent="0.25">
      <c r="A809">
        <v>1.1834050069099999</v>
      </c>
      <c r="B809">
        <v>3.79738555295E-2</v>
      </c>
      <c r="C809" t="s">
        <v>2676</v>
      </c>
      <c r="D809" t="s">
        <v>2677</v>
      </c>
      <c r="E809" t="s">
        <v>2678</v>
      </c>
      <c r="F809" t="s">
        <v>2679</v>
      </c>
      <c r="G809" t="s">
        <v>2680</v>
      </c>
    </row>
    <row r="810" spans="1:7" x14ac:dyDescent="0.25">
      <c r="A810">
        <v>1.18328841135</v>
      </c>
      <c r="B810">
        <v>4.1296551557000002E-2</v>
      </c>
      <c r="C810" t="s">
        <v>3073</v>
      </c>
      <c r="D810" t="s">
        <v>3074</v>
      </c>
      <c r="E810" t="s">
        <v>3075</v>
      </c>
      <c r="F810" t="s">
        <v>3076</v>
      </c>
      <c r="G810">
        <v>74164</v>
      </c>
    </row>
    <row r="811" spans="1:7" x14ac:dyDescent="0.25">
      <c r="A811">
        <v>1.1827540050200001</v>
      </c>
      <c r="B811">
        <v>6.4772742332E-3</v>
      </c>
      <c r="C811" t="s">
        <v>106</v>
      </c>
      <c r="D811" t="s">
        <v>107</v>
      </c>
      <c r="E811" t="s">
        <v>108</v>
      </c>
      <c r="F811" t="s">
        <v>109</v>
      </c>
      <c r="G811">
        <v>16780</v>
      </c>
    </row>
    <row r="812" spans="1:7" x14ac:dyDescent="0.25">
      <c r="A812">
        <v>1.1827465743100001</v>
      </c>
      <c r="B812">
        <v>3.5412601945899999E-2</v>
      </c>
      <c r="C812" t="s">
        <v>2316</v>
      </c>
      <c r="D812" t="s">
        <v>2317</v>
      </c>
      <c r="E812" t="s">
        <v>2318</v>
      </c>
      <c r="F812" t="s">
        <v>2319</v>
      </c>
      <c r="G812">
        <v>100038756</v>
      </c>
    </row>
    <row r="813" spans="1:7" x14ac:dyDescent="0.25">
      <c r="A813">
        <v>1.18258515889</v>
      </c>
      <c r="B813">
        <v>4.8897730808299997E-2</v>
      </c>
      <c r="C813" t="s">
        <v>4046</v>
      </c>
      <c r="D813" t="s">
        <v>4047</v>
      </c>
      <c r="E813" t="s">
        <v>4048</v>
      </c>
      <c r="F813" t="s">
        <v>4049</v>
      </c>
      <c r="G813">
        <v>101612</v>
      </c>
    </row>
    <row r="814" spans="1:7" x14ac:dyDescent="0.25">
      <c r="A814">
        <v>1.1824423214599999</v>
      </c>
      <c r="B814">
        <v>2.6792258864499999E-2</v>
      </c>
      <c r="C814" t="s">
        <v>1460</v>
      </c>
      <c r="D814" t="s">
        <v>1461</v>
      </c>
      <c r="E814" t="s">
        <v>1462</v>
      </c>
      <c r="G814">
        <v>67797</v>
      </c>
    </row>
    <row r="815" spans="1:7" x14ac:dyDescent="0.25">
      <c r="A815">
        <v>1.18241155458</v>
      </c>
      <c r="B815">
        <v>1.44700677439E-2</v>
      </c>
      <c r="C815" t="s">
        <v>440</v>
      </c>
      <c r="D815" t="s">
        <v>441</v>
      </c>
      <c r="E815" t="s">
        <v>442</v>
      </c>
      <c r="F815" t="s">
        <v>443</v>
      </c>
      <c r="G815">
        <v>28253</v>
      </c>
    </row>
    <row r="816" spans="1:7" x14ac:dyDescent="0.25">
      <c r="A816">
        <v>1.1823882912300001</v>
      </c>
      <c r="B816">
        <v>4.9413785867400001E-2</v>
      </c>
      <c r="C816" t="s">
        <v>4105</v>
      </c>
      <c r="D816" t="s">
        <v>4106</v>
      </c>
      <c r="E816" t="s">
        <v>4107</v>
      </c>
      <c r="G816">
        <v>67526</v>
      </c>
    </row>
    <row r="817" spans="1:7" x14ac:dyDescent="0.25">
      <c r="A817">
        <v>1.1822167479100001</v>
      </c>
      <c r="B817">
        <v>4.0841183637199997E-2</v>
      </c>
      <c r="C817" t="s">
        <v>3014</v>
      </c>
      <c r="D817" t="s">
        <v>3015</v>
      </c>
      <c r="E817" t="s">
        <v>3016</v>
      </c>
      <c r="F817" t="s">
        <v>3017</v>
      </c>
      <c r="G817">
        <v>73284</v>
      </c>
    </row>
    <row r="818" spans="1:7" x14ac:dyDescent="0.25">
      <c r="A818">
        <v>1.1819614861400001</v>
      </c>
      <c r="B818">
        <v>3.3389944991899997E-2</v>
      </c>
      <c r="C818" t="s">
        <v>2124</v>
      </c>
      <c r="D818" t="s">
        <v>2125</v>
      </c>
      <c r="E818" t="s">
        <v>2126</v>
      </c>
      <c r="F818" t="s">
        <v>2127</v>
      </c>
      <c r="G818">
        <v>68444</v>
      </c>
    </row>
    <row r="819" spans="1:7" x14ac:dyDescent="0.25">
      <c r="A819">
        <v>1.1818906465300001</v>
      </c>
      <c r="B819">
        <v>3.7441526982199998E-2</v>
      </c>
      <c r="C819" t="s">
        <v>2586</v>
      </c>
      <c r="D819" t="s">
        <v>2587</v>
      </c>
      <c r="E819" t="s">
        <v>2588</v>
      </c>
      <c r="F819" t="s">
        <v>2589</v>
      </c>
      <c r="G819">
        <v>224405</v>
      </c>
    </row>
    <row r="820" spans="1:7" x14ac:dyDescent="0.25">
      <c r="A820">
        <v>1.18179632106</v>
      </c>
      <c r="B820">
        <v>2.4554692070200002E-2</v>
      </c>
      <c r="C820" t="s">
        <v>1238</v>
      </c>
      <c r="D820" t="s">
        <v>1239</v>
      </c>
      <c r="E820" t="s">
        <v>1240</v>
      </c>
      <c r="G820">
        <v>67755</v>
      </c>
    </row>
    <row r="821" spans="1:7" x14ac:dyDescent="0.25">
      <c r="A821">
        <v>1.18173925151</v>
      </c>
      <c r="B821">
        <v>2.04914361426E-2</v>
      </c>
      <c r="C821" t="s">
        <v>825</v>
      </c>
      <c r="D821" t="s">
        <v>826</v>
      </c>
      <c r="E821" t="s">
        <v>827</v>
      </c>
      <c r="F821" t="s">
        <v>828</v>
      </c>
      <c r="G821">
        <v>56044</v>
      </c>
    </row>
    <row r="822" spans="1:7" x14ac:dyDescent="0.25">
      <c r="A822">
        <v>1.1815622328299999</v>
      </c>
      <c r="B822">
        <v>4.4145471462799998E-2</v>
      </c>
      <c r="C822" t="s">
        <v>3406</v>
      </c>
      <c r="D822" t="s">
        <v>3407</v>
      </c>
      <c r="E822" t="s">
        <v>3408</v>
      </c>
      <c r="F822" t="s">
        <v>3409</v>
      </c>
      <c r="G822">
        <v>76371</v>
      </c>
    </row>
    <row r="823" spans="1:7" x14ac:dyDescent="0.25">
      <c r="A823">
        <v>1.18139354893</v>
      </c>
      <c r="B823">
        <v>6.7702067055000004E-3</v>
      </c>
      <c r="C823" t="s">
        <v>110</v>
      </c>
      <c r="D823" t="s">
        <v>111</v>
      </c>
      <c r="E823" t="s">
        <v>112</v>
      </c>
      <c r="F823" t="s">
        <v>113</v>
      </c>
      <c r="G823">
        <v>66614</v>
      </c>
    </row>
    <row r="824" spans="1:7" x14ac:dyDescent="0.25">
      <c r="A824">
        <v>1.18134523022</v>
      </c>
      <c r="B824">
        <v>3.6272377174899999E-2</v>
      </c>
      <c r="C824" t="s">
        <v>2420</v>
      </c>
      <c r="D824" t="s">
        <v>2421</v>
      </c>
      <c r="E824" t="s">
        <v>2422</v>
      </c>
      <c r="F824" t="s">
        <v>2423</v>
      </c>
      <c r="G824">
        <v>69700</v>
      </c>
    </row>
    <row r="825" spans="1:7" x14ac:dyDescent="0.25">
      <c r="A825">
        <v>1.18109067375</v>
      </c>
      <c r="B825">
        <v>3.4454828493499998E-2</v>
      </c>
      <c r="C825" t="s">
        <v>2248</v>
      </c>
      <c r="D825" t="s">
        <v>2249</v>
      </c>
      <c r="E825" t="s">
        <v>2250</v>
      </c>
      <c r="G825">
        <v>18132</v>
      </c>
    </row>
    <row r="826" spans="1:7" x14ac:dyDescent="0.25">
      <c r="A826">
        <v>1.1810877419600001</v>
      </c>
      <c r="B826">
        <v>1.06837884264E-2</v>
      </c>
      <c r="C826" t="s">
        <v>229</v>
      </c>
      <c r="D826" t="s">
        <v>230</v>
      </c>
      <c r="E826" t="s">
        <v>231</v>
      </c>
      <c r="F826" t="s">
        <v>232</v>
      </c>
      <c r="G826">
        <v>72832</v>
      </c>
    </row>
    <row r="827" spans="1:7" x14ac:dyDescent="0.25">
      <c r="A827">
        <v>1.1810197606599999</v>
      </c>
      <c r="B827">
        <v>1.18035761312E-2</v>
      </c>
      <c r="C827" t="s">
        <v>297</v>
      </c>
      <c r="D827" t="s">
        <v>298</v>
      </c>
      <c r="E827" t="s">
        <v>299</v>
      </c>
      <c r="G827">
        <v>67451</v>
      </c>
    </row>
    <row r="828" spans="1:7" x14ac:dyDescent="0.25">
      <c r="A828">
        <v>1.1809403997800001</v>
      </c>
      <c r="B828">
        <v>4.8943878975900003E-2</v>
      </c>
      <c r="C828" t="s">
        <v>4050</v>
      </c>
      <c r="D828" t="s">
        <v>4051</v>
      </c>
      <c r="E828" t="s">
        <v>4052</v>
      </c>
      <c r="F828" t="s">
        <v>4053</v>
      </c>
      <c r="G828">
        <v>12234</v>
      </c>
    </row>
    <row r="829" spans="1:7" x14ac:dyDescent="0.25">
      <c r="A829">
        <v>1.1807470629300001</v>
      </c>
      <c r="B829">
        <v>3.8457489728300001E-2</v>
      </c>
      <c r="C829" t="s">
        <v>2743</v>
      </c>
      <c r="D829" t="s">
        <v>2744</v>
      </c>
      <c r="E829" t="s">
        <v>2745</v>
      </c>
      <c r="G829">
        <v>78903</v>
      </c>
    </row>
    <row r="830" spans="1:7" x14ac:dyDescent="0.25">
      <c r="A830">
        <v>1.1803611118499999</v>
      </c>
      <c r="B830">
        <v>2.5989083112800002E-2</v>
      </c>
      <c r="C830" t="s">
        <v>1389</v>
      </c>
      <c r="D830" t="s">
        <v>1390</v>
      </c>
      <c r="E830" t="s">
        <v>1391</v>
      </c>
      <c r="F830" t="s">
        <v>1392</v>
      </c>
      <c r="G830">
        <v>13397</v>
      </c>
    </row>
    <row r="831" spans="1:7" x14ac:dyDescent="0.25">
      <c r="A831">
        <v>1.1802104428</v>
      </c>
      <c r="B831">
        <v>1.92137282311E-2</v>
      </c>
      <c r="C831" t="s">
        <v>767</v>
      </c>
      <c r="D831" t="s">
        <v>768</v>
      </c>
      <c r="E831" t="s">
        <v>769</v>
      </c>
      <c r="F831" t="s">
        <v>770</v>
      </c>
      <c r="G831">
        <v>69083</v>
      </c>
    </row>
    <row r="832" spans="1:7" x14ac:dyDescent="0.25">
      <c r="A832">
        <v>1.1797963514800001</v>
      </c>
      <c r="B832">
        <v>4.5580463549399999E-2</v>
      </c>
      <c r="C832" t="s">
        <v>3579</v>
      </c>
      <c r="D832" t="s">
        <v>3580</v>
      </c>
      <c r="E832" t="s">
        <v>3581</v>
      </c>
      <c r="F832" t="s">
        <v>3582</v>
      </c>
      <c r="G832">
        <v>20350</v>
      </c>
    </row>
    <row r="833" spans="1:7" x14ac:dyDescent="0.25">
      <c r="A833">
        <v>1.1794726762800001</v>
      </c>
      <c r="B833">
        <v>8.5451685521300003E-3</v>
      </c>
      <c r="C833" t="s">
        <v>158</v>
      </c>
      <c r="D833" t="s">
        <v>159</v>
      </c>
      <c r="E833" t="s">
        <v>160</v>
      </c>
      <c r="F833" t="s">
        <v>161</v>
      </c>
      <c r="G833">
        <v>83603</v>
      </c>
    </row>
    <row r="834" spans="1:7" x14ac:dyDescent="0.25">
      <c r="A834">
        <v>1.17769331856</v>
      </c>
      <c r="B834">
        <v>2.4426071025499999E-2</v>
      </c>
      <c r="C834" t="s">
        <v>1214</v>
      </c>
      <c r="D834" t="s">
        <v>1215</v>
      </c>
      <c r="E834" t="s">
        <v>1216</v>
      </c>
      <c r="F834" t="s">
        <v>1217</v>
      </c>
      <c r="G834">
        <v>70127</v>
      </c>
    </row>
    <row r="835" spans="1:7" x14ac:dyDescent="0.25">
      <c r="A835">
        <v>1.17754364703</v>
      </c>
      <c r="B835">
        <v>2.3490295677700002E-2</v>
      </c>
      <c r="C835" t="s">
        <v>1112</v>
      </c>
      <c r="D835" t="s">
        <v>1113</v>
      </c>
      <c r="E835" t="s">
        <v>1114</v>
      </c>
      <c r="F835" t="s">
        <v>1115</v>
      </c>
      <c r="G835">
        <v>76658</v>
      </c>
    </row>
    <row r="836" spans="1:7" x14ac:dyDescent="0.25">
      <c r="A836">
        <v>1.17749528017</v>
      </c>
      <c r="B836">
        <v>4.5682959603900002E-2</v>
      </c>
      <c r="C836" t="s">
        <v>3598</v>
      </c>
      <c r="D836" t="s">
        <v>3599</v>
      </c>
      <c r="E836" t="s">
        <v>3600</v>
      </c>
      <c r="G836">
        <v>27428</v>
      </c>
    </row>
    <row r="837" spans="1:7" x14ac:dyDescent="0.25">
      <c r="A837">
        <v>1.17674605266</v>
      </c>
      <c r="B837">
        <v>2.3498428181000001E-2</v>
      </c>
      <c r="C837" t="s">
        <v>1119</v>
      </c>
      <c r="D837" t="s">
        <v>1120</v>
      </c>
      <c r="E837" t="s">
        <v>1121</v>
      </c>
      <c r="F837" t="s">
        <v>1122</v>
      </c>
      <c r="G837">
        <v>12686</v>
      </c>
    </row>
    <row r="838" spans="1:7" x14ac:dyDescent="0.25">
      <c r="A838">
        <v>1.17654883542</v>
      </c>
      <c r="B838">
        <v>3.3582384526999999E-2</v>
      </c>
      <c r="C838" t="s">
        <v>2145</v>
      </c>
      <c r="D838" t="s">
        <v>2146</v>
      </c>
      <c r="E838" t="s">
        <v>2147</v>
      </c>
      <c r="F838" t="s">
        <v>2148</v>
      </c>
      <c r="G838">
        <v>72938</v>
      </c>
    </row>
    <row r="839" spans="1:7" x14ac:dyDescent="0.25">
      <c r="A839">
        <v>1.1761883965</v>
      </c>
      <c r="B839">
        <v>1.5821142330799998E-2</v>
      </c>
      <c r="C839" t="s">
        <v>518</v>
      </c>
      <c r="D839" t="s">
        <v>519</v>
      </c>
      <c r="E839" t="s">
        <v>520</v>
      </c>
      <c r="F839" t="s">
        <v>521</v>
      </c>
      <c r="G839">
        <v>67112</v>
      </c>
    </row>
    <row r="840" spans="1:7" x14ac:dyDescent="0.25">
      <c r="A840">
        <v>1.1761700132799999</v>
      </c>
      <c r="B840">
        <v>3.42817130917E-2</v>
      </c>
      <c r="C840" t="s">
        <v>2222</v>
      </c>
      <c r="D840" t="s">
        <v>2223</v>
      </c>
      <c r="E840" t="s">
        <v>2224</v>
      </c>
      <c r="F840" t="s">
        <v>2225</v>
      </c>
      <c r="G840">
        <v>18549</v>
      </c>
    </row>
    <row r="841" spans="1:7" x14ac:dyDescent="0.25">
      <c r="A841">
        <v>1.17607829045</v>
      </c>
      <c r="B841">
        <v>4.0885791121900002E-2</v>
      </c>
      <c r="C841" t="s">
        <v>3022</v>
      </c>
      <c r="D841" t="s">
        <v>3023</v>
      </c>
      <c r="E841" t="s">
        <v>3024</v>
      </c>
      <c r="F841" t="s">
        <v>3025</v>
      </c>
      <c r="G841">
        <v>11998</v>
      </c>
    </row>
    <row r="842" spans="1:7" x14ac:dyDescent="0.25">
      <c r="A842">
        <v>1.1752742162000001</v>
      </c>
      <c r="B842">
        <v>4.8293732074500002E-2</v>
      </c>
      <c r="C842" t="s">
        <v>3956</v>
      </c>
      <c r="D842" t="s">
        <v>3957</v>
      </c>
      <c r="E842" t="s">
        <v>3958</v>
      </c>
      <c r="F842" t="s">
        <v>3959</v>
      </c>
      <c r="G842">
        <v>208211</v>
      </c>
    </row>
    <row r="843" spans="1:7" x14ac:dyDescent="0.25">
      <c r="A843">
        <v>1.1751069240000001</v>
      </c>
      <c r="B843">
        <v>4.7063238818699997E-2</v>
      </c>
      <c r="C843" t="s">
        <v>3766</v>
      </c>
      <c r="D843" t="s">
        <v>3767</v>
      </c>
      <c r="E843" t="s">
        <v>3768</v>
      </c>
      <c r="F843" t="s">
        <v>3769</v>
      </c>
      <c r="G843">
        <v>72736</v>
      </c>
    </row>
    <row r="844" spans="1:7" x14ac:dyDescent="0.25">
      <c r="A844">
        <v>1.17465641705</v>
      </c>
      <c r="B844">
        <v>3.8898450256599999E-2</v>
      </c>
      <c r="C844" t="s">
        <v>2799</v>
      </c>
      <c r="D844" t="s">
        <v>2800</v>
      </c>
      <c r="E844" t="s">
        <v>2801</v>
      </c>
      <c r="F844" t="s">
        <v>2802</v>
      </c>
      <c r="G844">
        <v>70247</v>
      </c>
    </row>
    <row r="845" spans="1:7" x14ac:dyDescent="0.25">
      <c r="A845">
        <v>1.17464239223</v>
      </c>
      <c r="B845">
        <v>3.7253705883899999E-3</v>
      </c>
      <c r="C845" t="s">
        <v>36</v>
      </c>
      <c r="D845" t="s">
        <v>37</v>
      </c>
      <c r="E845" t="s">
        <v>38</v>
      </c>
      <c r="F845" t="s">
        <v>39</v>
      </c>
      <c r="G845">
        <v>14009</v>
      </c>
    </row>
    <row r="846" spans="1:7" x14ac:dyDescent="0.25">
      <c r="A846">
        <v>1.1739605961199999</v>
      </c>
      <c r="B846">
        <v>9.2397891754100007E-3</v>
      </c>
      <c r="C846" t="s">
        <v>170</v>
      </c>
      <c r="D846" t="s">
        <v>171</v>
      </c>
      <c r="E846" t="s">
        <v>172</v>
      </c>
      <c r="F846" t="s">
        <v>173</v>
      </c>
      <c r="G846">
        <v>170734</v>
      </c>
    </row>
    <row r="847" spans="1:7" x14ac:dyDescent="0.25">
      <c r="A847">
        <v>1.17371215141</v>
      </c>
      <c r="B847">
        <v>3.7438240547100002E-2</v>
      </c>
      <c r="C847" t="s">
        <v>2578</v>
      </c>
      <c r="D847" t="s">
        <v>2579</v>
      </c>
      <c r="E847" t="s">
        <v>2580</v>
      </c>
      <c r="F847" t="s">
        <v>2581</v>
      </c>
      <c r="G847">
        <v>234267</v>
      </c>
    </row>
    <row r="848" spans="1:7" x14ac:dyDescent="0.25">
      <c r="A848">
        <v>1.1733186663199999</v>
      </c>
      <c r="B848">
        <v>2.77079056687E-2</v>
      </c>
      <c r="C848" t="s">
        <v>1542</v>
      </c>
      <c r="D848" t="s">
        <v>1543</v>
      </c>
      <c r="E848" t="s">
        <v>1544</v>
      </c>
      <c r="F848" t="s">
        <v>1545</v>
      </c>
      <c r="G848">
        <v>16400</v>
      </c>
    </row>
    <row r="849" spans="1:7" x14ac:dyDescent="0.25">
      <c r="A849">
        <v>1.17314029381</v>
      </c>
      <c r="B849">
        <v>4.7624986335299997E-2</v>
      </c>
      <c r="C849" t="s">
        <v>3865</v>
      </c>
      <c r="D849" t="s">
        <v>3866</v>
      </c>
      <c r="E849" t="s">
        <v>3867</v>
      </c>
      <c r="F849" t="s">
        <v>3868</v>
      </c>
      <c r="G849">
        <v>16653</v>
      </c>
    </row>
    <row r="850" spans="1:7" x14ac:dyDescent="0.25">
      <c r="A850">
        <v>1.17276192974</v>
      </c>
      <c r="B850">
        <v>4.5679052491699998E-2</v>
      </c>
      <c r="C850" t="s">
        <v>3594</v>
      </c>
      <c r="D850" t="s">
        <v>3595</v>
      </c>
      <c r="E850" t="s">
        <v>3596</v>
      </c>
      <c r="F850" t="s">
        <v>3597</v>
      </c>
      <c r="G850">
        <v>17882</v>
      </c>
    </row>
    <row r="851" spans="1:7" x14ac:dyDescent="0.25">
      <c r="A851">
        <v>1.17256460139</v>
      </c>
      <c r="B851">
        <v>3.92298525015E-3</v>
      </c>
      <c r="C851" t="s">
        <v>48</v>
      </c>
      <c r="D851" t="s">
        <v>49</v>
      </c>
      <c r="E851" t="s">
        <v>50</v>
      </c>
      <c r="F851" t="s">
        <v>51</v>
      </c>
      <c r="G851">
        <v>75329</v>
      </c>
    </row>
    <row r="852" spans="1:7" x14ac:dyDescent="0.25">
      <c r="A852">
        <v>1.1723039501800001</v>
      </c>
      <c r="B852">
        <v>1.7848399227E-2</v>
      </c>
      <c r="C852" t="s">
        <v>671</v>
      </c>
      <c r="D852" t="s">
        <v>672</v>
      </c>
      <c r="E852" t="s">
        <v>673</v>
      </c>
      <c r="F852" t="s">
        <v>674</v>
      </c>
      <c r="G852">
        <v>13067</v>
      </c>
    </row>
    <row r="853" spans="1:7" x14ac:dyDescent="0.25">
      <c r="A853">
        <v>1.1721351229400001</v>
      </c>
      <c r="B853">
        <v>4.5336095032399999E-2</v>
      </c>
      <c r="C853" t="s">
        <v>3547</v>
      </c>
      <c r="D853" t="s">
        <v>3548</v>
      </c>
      <c r="E853" t="s">
        <v>3549</v>
      </c>
      <c r="F853" t="s">
        <v>3550</v>
      </c>
      <c r="G853">
        <v>16619</v>
      </c>
    </row>
    <row r="854" spans="1:7" x14ac:dyDescent="0.25">
      <c r="A854">
        <v>1.1716074006799999</v>
      </c>
      <c r="B854">
        <v>3.7663443642799999E-2</v>
      </c>
      <c r="C854" t="s">
        <v>2616</v>
      </c>
      <c r="D854" t="s">
        <v>2617</v>
      </c>
      <c r="E854" t="s">
        <v>2618</v>
      </c>
      <c r="G854">
        <v>27400</v>
      </c>
    </row>
    <row r="855" spans="1:7" x14ac:dyDescent="0.25">
      <c r="A855">
        <v>1.1706649975400001</v>
      </c>
      <c r="B855">
        <v>4.09839610204E-2</v>
      </c>
      <c r="C855" t="s">
        <v>3039</v>
      </c>
    </row>
    <row r="856" spans="1:7" x14ac:dyDescent="0.25">
      <c r="A856">
        <v>1.17053566146</v>
      </c>
      <c r="B856">
        <v>4.175458546E-2</v>
      </c>
      <c r="C856" t="s">
        <v>3132</v>
      </c>
      <c r="D856" t="s">
        <v>3133</v>
      </c>
      <c r="E856" t="s">
        <v>3134</v>
      </c>
      <c r="F856" t="s">
        <v>3135</v>
      </c>
      <c r="G856">
        <v>74996</v>
      </c>
    </row>
    <row r="857" spans="1:7" x14ac:dyDescent="0.25">
      <c r="A857">
        <v>1.1704159034899999</v>
      </c>
      <c r="B857">
        <v>4.36031211473E-2</v>
      </c>
      <c r="C857" t="s">
        <v>3337</v>
      </c>
      <c r="D857" t="s">
        <v>3338</v>
      </c>
      <c r="E857" t="s">
        <v>3339</v>
      </c>
      <c r="F857" t="s">
        <v>3340</v>
      </c>
      <c r="G857">
        <v>66747</v>
      </c>
    </row>
    <row r="858" spans="1:7" x14ac:dyDescent="0.25">
      <c r="A858">
        <v>1.1702346460999999</v>
      </c>
      <c r="B858">
        <v>3.72151905762E-2</v>
      </c>
      <c r="C858" t="s">
        <v>2537</v>
      </c>
      <c r="D858" t="s">
        <v>2538</v>
      </c>
      <c r="E858" t="s">
        <v>2539</v>
      </c>
      <c r="F858" t="s">
        <v>2540</v>
      </c>
      <c r="G858">
        <v>66240</v>
      </c>
    </row>
    <row r="859" spans="1:7" x14ac:dyDescent="0.25">
      <c r="A859">
        <v>1.1701870455100001</v>
      </c>
      <c r="B859">
        <v>2.5439081966200001E-2</v>
      </c>
      <c r="C859" t="s">
        <v>1337</v>
      </c>
      <c r="D859" t="s">
        <v>1338</v>
      </c>
      <c r="E859" t="s">
        <v>1339</v>
      </c>
      <c r="F859" t="s">
        <v>1340</v>
      </c>
      <c r="G859">
        <v>26918</v>
      </c>
    </row>
    <row r="860" spans="1:7" x14ac:dyDescent="0.25">
      <c r="A860">
        <v>1.1701803040400001</v>
      </c>
      <c r="B860">
        <v>2.45419779692E-3</v>
      </c>
      <c r="C860" t="s">
        <v>9</v>
      </c>
      <c r="D860" t="s">
        <v>10</v>
      </c>
      <c r="E860" t="s">
        <v>11</v>
      </c>
      <c r="F860" t="s">
        <v>12</v>
      </c>
      <c r="G860">
        <v>121021</v>
      </c>
    </row>
    <row r="861" spans="1:7" x14ac:dyDescent="0.25">
      <c r="A861">
        <v>1.1699749901400001</v>
      </c>
      <c r="B861">
        <v>3.6214167699600001E-2</v>
      </c>
      <c r="C861" t="s">
        <v>2412</v>
      </c>
      <c r="D861" t="s">
        <v>2413</v>
      </c>
      <c r="E861" t="s">
        <v>2414</v>
      </c>
      <c r="F861" t="s">
        <v>2415</v>
      </c>
      <c r="G861">
        <v>58229</v>
      </c>
    </row>
    <row r="862" spans="1:7" x14ac:dyDescent="0.25">
      <c r="A862">
        <v>1.1698652328100001</v>
      </c>
      <c r="B862">
        <v>4.2229145080800001E-2</v>
      </c>
      <c r="C862" t="s">
        <v>3208</v>
      </c>
      <c r="E862" t="s">
        <v>3209</v>
      </c>
      <c r="F862" t="s">
        <v>3210</v>
      </c>
    </row>
    <row r="863" spans="1:7" x14ac:dyDescent="0.25">
      <c r="A863">
        <v>1.16847721961</v>
      </c>
      <c r="B863">
        <v>3.3363149009600003E-2</v>
      </c>
      <c r="C863" t="s">
        <v>2116</v>
      </c>
      <c r="D863" t="s">
        <v>2117</v>
      </c>
      <c r="E863" t="s">
        <v>2118</v>
      </c>
      <c r="F863" t="s">
        <v>2119</v>
      </c>
      <c r="G863">
        <v>30956</v>
      </c>
    </row>
    <row r="864" spans="1:7" x14ac:dyDescent="0.25">
      <c r="A864">
        <v>1.1681342863099999</v>
      </c>
      <c r="B864">
        <v>3.6390686699800001E-2</v>
      </c>
      <c r="C864" t="s">
        <v>2432</v>
      </c>
      <c r="D864" t="s">
        <v>2433</v>
      </c>
      <c r="E864" t="s">
        <v>2434</v>
      </c>
      <c r="F864" t="s">
        <v>2435</v>
      </c>
      <c r="G864">
        <v>68539</v>
      </c>
    </row>
    <row r="865" spans="1:7" x14ac:dyDescent="0.25">
      <c r="A865">
        <v>1.1680036123799999</v>
      </c>
      <c r="B865">
        <v>2.0128889204600001E-2</v>
      </c>
      <c r="C865" t="s">
        <v>818</v>
      </c>
      <c r="D865" t="s">
        <v>819</v>
      </c>
      <c r="E865" t="s">
        <v>820</v>
      </c>
      <c r="F865" t="s">
        <v>821</v>
      </c>
      <c r="G865">
        <v>20865</v>
      </c>
    </row>
    <row r="866" spans="1:7" x14ac:dyDescent="0.25">
      <c r="A866">
        <v>1.1676425645699999</v>
      </c>
      <c r="B866">
        <v>2.8949302378199999E-2</v>
      </c>
      <c r="C866" t="s">
        <v>1658</v>
      </c>
      <c r="D866" t="s">
        <v>1659</v>
      </c>
      <c r="E866" t="s">
        <v>1660</v>
      </c>
      <c r="F866" t="s">
        <v>1661</v>
      </c>
      <c r="G866">
        <v>117606</v>
      </c>
    </row>
    <row r="867" spans="1:7" x14ac:dyDescent="0.25">
      <c r="A867">
        <v>1.16739120876</v>
      </c>
      <c r="B867">
        <v>2.5422096557399999E-2</v>
      </c>
      <c r="C867" t="s">
        <v>1334</v>
      </c>
      <c r="D867" t="s">
        <v>1335</v>
      </c>
      <c r="E867" t="s">
        <v>1336</v>
      </c>
      <c r="G867">
        <v>14425</v>
      </c>
    </row>
    <row r="868" spans="1:7" x14ac:dyDescent="0.25">
      <c r="A868">
        <v>1.1671963511300001</v>
      </c>
      <c r="B868">
        <v>1.3057954838099999E-2</v>
      </c>
      <c r="C868" t="s">
        <v>375</v>
      </c>
      <c r="D868" t="s">
        <v>376</v>
      </c>
      <c r="E868" t="s">
        <v>377</v>
      </c>
      <c r="F868" t="s">
        <v>378</v>
      </c>
      <c r="G868">
        <v>117590</v>
      </c>
    </row>
    <row r="869" spans="1:7" x14ac:dyDescent="0.25">
      <c r="A869">
        <v>1.1667008509300001</v>
      </c>
      <c r="B869">
        <v>4.9285006192399998E-2</v>
      </c>
      <c r="C869" t="s">
        <v>4082</v>
      </c>
      <c r="D869" t="s">
        <v>4083</v>
      </c>
      <c r="E869" t="s">
        <v>4084</v>
      </c>
      <c r="F869" t="s">
        <v>4085</v>
      </c>
      <c r="G869">
        <v>114332</v>
      </c>
    </row>
    <row r="870" spans="1:7" x14ac:dyDescent="0.25">
      <c r="A870">
        <v>1.1660375625199999</v>
      </c>
      <c r="B870">
        <v>3.8048946756900001E-2</v>
      </c>
      <c r="C870" t="s">
        <v>2689</v>
      </c>
      <c r="D870" t="s">
        <v>2690</v>
      </c>
      <c r="E870" t="s">
        <v>2691</v>
      </c>
      <c r="F870" t="s">
        <v>2692</v>
      </c>
      <c r="G870">
        <v>20203</v>
      </c>
    </row>
    <row r="871" spans="1:7" x14ac:dyDescent="0.25">
      <c r="A871">
        <v>1.1651019973900001</v>
      </c>
      <c r="B871">
        <v>3.18802653016E-2</v>
      </c>
      <c r="C871" t="s">
        <v>1920</v>
      </c>
      <c r="D871" t="s">
        <v>604</v>
      </c>
      <c r="E871" t="s">
        <v>605</v>
      </c>
      <c r="F871" t="s">
        <v>1921</v>
      </c>
      <c r="G871">
        <v>18183</v>
      </c>
    </row>
    <row r="872" spans="1:7" x14ac:dyDescent="0.25">
      <c r="A872">
        <v>1.1647613292800001</v>
      </c>
      <c r="B872">
        <v>3.7268169367800003E-2</v>
      </c>
      <c r="C872" t="s">
        <v>2558</v>
      </c>
      <c r="D872" t="s">
        <v>2559</v>
      </c>
      <c r="E872" t="s">
        <v>2560</v>
      </c>
      <c r="F872" t="s">
        <v>2561</v>
      </c>
      <c r="G872">
        <v>21388</v>
      </c>
    </row>
    <row r="873" spans="1:7" x14ac:dyDescent="0.25">
      <c r="A873">
        <v>1.1646551543400001</v>
      </c>
      <c r="B873">
        <v>2.7258927866E-2</v>
      </c>
      <c r="C873" t="s">
        <v>1507</v>
      </c>
      <c r="D873" t="s">
        <v>1508</v>
      </c>
      <c r="E873" t="s">
        <v>1509</v>
      </c>
      <c r="F873" t="s">
        <v>1510</v>
      </c>
      <c r="G873">
        <v>114570</v>
      </c>
    </row>
    <row r="874" spans="1:7" x14ac:dyDescent="0.25">
      <c r="A874">
        <v>1.16442267249</v>
      </c>
      <c r="B874">
        <v>1.6326492899100001E-2</v>
      </c>
      <c r="C874" t="s">
        <v>555</v>
      </c>
      <c r="D874" t="s">
        <v>556</v>
      </c>
      <c r="E874" t="s">
        <v>557</v>
      </c>
      <c r="F874" t="s">
        <v>558</v>
      </c>
      <c r="G874">
        <v>13529</v>
      </c>
    </row>
    <row r="875" spans="1:7" x14ac:dyDescent="0.25">
      <c r="A875">
        <v>1.1630288606400001</v>
      </c>
      <c r="B875">
        <v>2.2638451812299999E-2</v>
      </c>
      <c r="C875" t="s">
        <v>1031</v>
      </c>
      <c r="D875" t="s">
        <v>1032</v>
      </c>
      <c r="E875" t="s">
        <v>1033</v>
      </c>
      <c r="F875" t="s">
        <v>1034</v>
      </c>
      <c r="G875">
        <v>17870</v>
      </c>
    </row>
    <row r="876" spans="1:7" x14ac:dyDescent="0.25">
      <c r="A876">
        <v>1.1626402680800001</v>
      </c>
      <c r="B876">
        <v>4.1526037187700003E-2</v>
      </c>
      <c r="C876" t="s">
        <v>3112</v>
      </c>
      <c r="D876" t="s">
        <v>3113</v>
      </c>
      <c r="E876" t="s">
        <v>3114</v>
      </c>
      <c r="F876" t="s">
        <v>3115</v>
      </c>
      <c r="G876">
        <v>99586</v>
      </c>
    </row>
    <row r="877" spans="1:7" x14ac:dyDescent="0.25">
      <c r="A877">
        <v>1.16252697978</v>
      </c>
      <c r="B877">
        <v>2.2657134162599998E-2</v>
      </c>
      <c r="C877" t="s">
        <v>1035</v>
      </c>
      <c r="D877" t="s">
        <v>1036</v>
      </c>
      <c r="E877" t="s">
        <v>1037</v>
      </c>
      <c r="F877" t="s">
        <v>1038</v>
      </c>
      <c r="G877">
        <v>94279</v>
      </c>
    </row>
    <row r="878" spans="1:7" x14ac:dyDescent="0.25">
      <c r="A878">
        <v>1.1624593841999999</v>
      </c>
      <c r="B878">
        <v>4.4651745776500003E-2</v>
      </c>
      <c r="C878" t="s">
        <v>3467</v>
      </c>
      <c r="D878" t="s">
        <v>3468</v>
      </c>
      <c r="E878" t="s">
        <v>3469</v>
      </c>
      <c r="F878" t="s">
        <v>3470</v>
      </c>
      <c r="G878">
        <v>13929</v>
      </c>
    </row>
    <row r="879" spans="1:7" x14ac:dyDescent="0.25">
      <c r="A879">
        <v>1.16234589137</v>
      </c>
      <c r="B879">
        <v>2.3017931394300001E-2</v>
      </c>
      <c r="C879" t="s">
        <v>1063</v>
      </c>
      <c r="D879" t="s">
        <v>1064</v>
      </c>
      <c r="E879" t="s">
        <v>1065</v>
      </c>
      <c r="F879" t="s">
        <v>1066</v>
      </c>
      <c r="G879">
        <v>320712</v>
      </c>
    </row>
    <row r="880" spans="1:7" x14ac:dyDescent="0.25">
      <c r="A880">
        <v>1.16221085604</v>
      </c>
      <c r="B880">
        <v>4.9351955560999999E-2</v>
      </c>
      <c r="C880" t="s">
        <v>4097</v>
      </c>
      <c r="D880" t="s">
        <v>4098</v>
      </c>
      <c r="E880" t="s">
        <v>4099</v>
      </c>
      <c r="F880" t="s">
        <v>4100</v>
      </c>
      <c r="G880">
        <v>110308</v>
      </c>
    </row>
    <row r="881" spans="1:7" x14ac:dyDescent="0.25">
      <c r="A881">
        <v>1.1614241573399999</v>
      </c>
      <c r="B881">
        <v>8.2494971267400002E-3</v>
      </c>
      <c r="C881" t="s">
        <v>146</v>
      </c>
      <c r="D881" t="s">
        <v>147</v>
      </c>
      <c r="E881" t="s">
        <v>148</v>
      </c>
      <c r="G881">
        <v>109163</v>
      </c>
    </row>
    <row r="882" spans="1:7" x14ac:dyDescent="0.25">
      <c r="A882">
        <v>1.1607278005799999</v>
      </c>
      <c r="B882">
        <v>2.4974169365999999E-2</v>
      </c>
      <c r="C882" t="s">
        <v>1299</v>
      </c>
    </row>
    <row r="883" spans="1:7" x14ac:dyDescent="0.25">
      <c r="A883">
        <v>1.16036459115</v>
      </c>
      <c r="B883">
        <v>3.8129738447699998E-2</v>
      </c>
      <c r="C883" t="s">
        <v>2697</v>
      </c>
      <c r="D883" t="s">
        <v>2698</v>
      </c>
      <c r="E883" t="s">
        <v>2699</v>
      </c>
      <c r="F883" t="s">
        <v>2700</v>
      </c>
      <c r="G883">
        <v>192650</v>
      </c>
    </row>
    <row r="884" spans="1:7" x14ac:dyDescent="0.25">
      <c r="A884">
        <v>1.16025074584</v>
      </c>
      <c r="B884">
        <v>3.8339786200000003E-2</v>
      </c>
      <c r="C884" t="s">
        <v>2722</v>
      </c>
      <c r="D884" t="s">
        <v>2723</v>
      </c>
      <c r="E884" t="s">
        <v>2724</v>
      </c>
      <c r="F884" t="s">
        <v>2725</v>
      </c>
      <c r="G884">
        <v>66611</v>
      </c>
    </row>
    <row r="885" spans="1:7" x14ac:dyDescent="0.25">
      <c r="A885">
        <v>1.1599360628299999</v>
      </c>
      <c r="B885">
        <v>4.7646832463300003E-2</v>
      </c>
      <c r="C885" t="s">
        <v>3873</v>
      </c>
      <c r="D885" t="s">
        <v>3874</v>
      </c>
      <c r="E885" t="s">
        <v>3875</v>
      </c>
      <c r="F885" t="s">
        <v>3876</v>
      </c>
      <c r="G885">
        <v>18770</v>
      </c>
    </row>
    <row r="886" spans="1:7" x14ac:dyDescent="0.25">
      <c r="A886">
        <v>1.1599143831300001</v>
      </c>
      <c r="B886">
        <v>3.1260459057500002E-2</v>
      </c>
      <c r="C886" t="s">
        <v>1840</v>
      </c>
      <c r="D886" t="s">
        <v>1841</v>
      </c>
      <c r="E886" t="s">
        <v>1842</v>
      </c>
      <c r="F886" t="s">
        <v>1843</v>
      </c>
      <c r="G886">
        <v>67252</v>
      </c>
    </row>
    <row r="887" spans="1:7" x14ac:dyDescent="0.25">
      <c r="A887">
        <v>1.1596194686900001</v>
      </c>
      <c r="B887">
        <v>4.1339381318099999E-2</v>
      </c>
      <c r="C887" t="s">
        <v>3081</v>
      </c>
      <c r="D887" t="s">
        <v>3082</v>
      </c>
      <c r="E887" t="s">
        <v>3083</v>
      </c>
      <c r="F887" t="s">
        <v>3084</v>
      </c>
      <c r="G887">
        <v>68265</v>
      </c>
    </row>
    <row r="888" spans="1:7" x14ac:dyDescent="0.25">
      <c r="A888">
        <v>1.1596108702700001</v>
      </c>
      <c r="B888">
        <v>2.1229915020999999E-2</v>
      </c>
      <c r="C888" t="s">
        <v>901</v>
      </c>
      <c r="D888" t="s">
        <v>902</v>
      </c>
      <c r="E888" t="s">
        <v>903</v>
      </c>
      <c r="F888" t="s">
        <v>904</v>
      </c>
      <c r="G888" t="s">
        <v>905</v>
      </c>
    </row>
    <row r="889" spans="1:7" x14ac:dyDescent="0.25">
      <c r="A889">
        <v>1.15885020752</v>
      </c>
      <c r="B889">
        <v>2.2100926372899999E-2</v>
      </c>
      <c r="C889" t="s">
        <v>987</v>
      </c>
      <c r="D889" t="s">
        <v>988</v>
      </c>
      <c r="E889" t="s">
        <v>989</v>
      </c>
      <c r="F889" t="s">
        <v>990</v>
      </c>
      <c r="G889">
        <v>23965</v>
      </c>
    </row>
    <row r="890" spans="1:7" x14ac:dyDescent="0.25">
      <c r="A890">
        <v>1.15852387005</v>
      </c>
      <c r="B890">
        <v>2.1657869627599999E-2</v>
      </c>
      <c r="C890" t="s">
        <v>934</v>
      </c>
      <c r="D890" t="s">
        <v>935</v>
      </c>
      <c r="E890" t="s">
        <v>936</v>
      </c>
      <c r="G890">
        <v>74087</v>
      </c>
    </row>
    <row r="891" spans="1:7" x14ac:dyDescent="0.25">
      <c r="A891">
        <v>1.15847567957</v>
      </c>
      <c r="B891">
        <v>5.5529816305200002E-3</v>
      </c>
      <c r="C891" t="s">
        <v>83</v>
      </c>
      <c r="D891" t="s">
        <v>84</v>
      </c>
      <c r="E891" t="s">
        <v>85</v>
      </c>
      <c r="F891" t="s">
        <v>86</v>
      </c>
      <c r="G891">
        <v>11609</v>
      </c>
    </row>
    <row r="892" spans="1:7" x14ac:dyDescent="0.25">
      <c r="A892">
        <v>1.1584561549300001</v>
      </c>
      <c r="B892">
        <v>2.7601975774E-2</v>
      </c>
      <c r="C892" t="s">
        <v>1531</v>
      </c>
      <c r="D892" t="s">
        <v>1532</v>
      </c>
      <c r="E892" t="s">
        <v>1533</v>
      </c>
      <c r="G892">
        <v>328133</v>
      </c>
    </row>
    <row r="893" spans="1:7" x14ac:dyDescent="0.25">
      <c r="A893">
        <v>1.15818564943</v>
      </c>
      <c r="B893">
        <v>4.8113878099200001E-2</v>
      </c>
      <c r="C893" t="s">
        <v>3935</v>
      </c>
      <c r="D893" t="s">
        <v>3936</v>
      </c>
      <c r="E893" t="s">
        <v>3937</v>
      </c>
      <c r="G893">
        <v>52234</v>
      </c>
    </row>
    <row r="894" spans="1:7" x14ac:dyDescent="0.25">
      <c r="A894">
        <v>1.1574009003500001</v>
      </c>
      <c r="B894">
        <v>1.7977522594000001E-2</v>
      </c>
      <c r="C894" t="s">
        <v>679</v>
      </c>
      <c r="D894" t="s">
        <v>680</v>
      </c>
      <c r="E894" t="s">
        <v>681</v>
      </c>
      <c r="F894" t="s">
        <v>682</v>
      </c>
      <c r="G894">
        <v>213006</v>
      </c>
    </row>
    <row r="895" spans="1:7" x14ac:dyDescent="0.25">
      <c r="A895">
        <v>1.1570753150199999</v>
      </c>
      <c r="B895">
        <v>2.8989763548300001E-2</v>
      </c>
      <c r="C895" t="s">
        <v>1662</v>
      </c>
      <c r="D895" t="s">
        <v>1663</v>
      </c>
      <c r="E895" t="s">
        <v>1664</v>
      </c>
      <c r="F895" t="s">
        <v>1665</v>
      </c>
      <c r="G895">
        <v>12269</v>
      </c>
    </row>
    <row r="896" spans="1:7" x14ac:dyDescent="0.25">
      <c r="A896">
        <v>1.1570736044400001</v>
      </c>
      <c r="B896">
        <v>4.3947722893499998E-2</v>
      </c>
      <c r="C896" t="s">
        <v>3377</v>
      </c>
      <c r="D896" t="s">
        <v>3378</v>
      </c>
      <c r="E896" t="s">
        <v>3379</v>
      </c>
      <c r="G896">
        <v>11966</v>
      </c>
    </row>
    <row r="897" spans="1:7" x14ac:dyDescent="0.25">
      <c r="A897">
        <v>1.1569724326099999</v>
      </c>
      <c r="B897">
        <v>4.25341163962E-2</v>
      </c>
      <c r="C897" t="s">
        <v>3228</v>
      </c>
      <c r="D897" t="s">
        <v>3229</v>
      </c>
      <c r="E897" t="s">
        <v>3230</v>
      </c>
      <c r="F897" t="s">
        <v>3231</v>
      </c>
      <c r="G897">
        <v>19335</v>
      </c>
    </row>
    <row r="898" spans="1:7" x14ac:dyDescent="0.25">
      <c r="A898">
        <v>1.1567453435099999</v>
      </c>
      <c r="B898">
        <v>3.1196296492400001E-2</v>
      </c>
      <c r="C898" t="s">
        <v>1831</v>
      </c>
      <c r="D898" t="s">
        <v>1832</v>
      </c>
      <c r="E898" t="s">
        <v>1833</v>
      </c>
      <c r="F898" t="s">
        <v>1834</v>
      </c>
      <c r="G898">
        <v>13593</v>
      </c>
    </row>
    <row r="899" spans="1:7" x14ac:dyDescent="0.25">
      <c r="A899">
        <v>1.1563238914</v>
      </c>
      <c r="B899">
        <v>3.7226360815300001E-2</v>
      </c>
      <c r="C899" t="s">
        <v>2541</v>
      </c>
      <c r="D899" t="s">
        <v>2542</v>
      </c>
      <c r="E899" t="s">
        <v>2543</v>
      </c>
      <c r="F899" t="s">
        <v>2544</v>
      </c>
      <c r="G899">
        <v>14725</v>
      </c>
    </row>
    <row r="900" spans="1:7" x14ac:dyDescent="0.25">
      <c r="A900">
        <v>1.1560865008700001</v>
      </c>
      <c r="B900">
        <v>4.4023611613499998E-2</v>
      </c>
      <c r="C900" t="s">
        <v>3388</v>
      </c>
      <c r="D900" t="s">
        <v>3389</v>
      </c>
      <c r="E900" t="s">
        <v>3390</v>
      </c>
      <c r="F900" t="s">
        <v>3391</v>
      </c>
      <c r="G900">
        <v>14924</v>
      </c>
    </row>
    <row r="901" spans="1:7" x14ac:dyDescent="0.25">
      <c r="A901">
        <v>1.1560328471900001</v>
      </c>
      <c r="B901">
        <v>4.0268580346399997E-2</v>
      </c>
      <c r="C901" t="s">
        <v>2964</v>
      </c>
      <c r="D901" t="s">
        <v>2965</v>
      </c>
      <c r="E901" t="s">
        <v>2966</v>
      </c>
      <c r="F901" t="s">
        <v>2967</v>
      </c>
      <c r="G901">
        <v>12971</v>
      </c>
    </row>
    <row r="902" spans="1:7" x14ac:dyDescent="0.25">
      <c r="A902">
        <v>1.15601295714</v>
      </c>
      <c r="B902">
        <v>2.4683068518499999E-2</v>
      </c>
      <c r="C902" t="s">
        <v>1254</v>
      </c>
      <c r="D902" t="s">
        <v>1255</v>
      </c>
      <c r="E902" t="s">
        <v>1256</v>
      </c>
      <c r="F902" t="s">
        <v>1257</v>
      </c>
      <c r="G902">
        <v>12502</v>
      </c>
    </row>
    <row r="903" spans="1:7" x14ac:dyDescent="0.25">
      <c r="A903">
        <v>1.1555361743999999</v>
      </c>
      <c r="B903">
        <v>2.0598711698599999E-2</v>
      </c>
      <c r="C903" t="s">
        <v>835</v>
      </c>
    </row>
    <row r="904" spans="1:7" x14ac:dyDescent="0.25">
      <c r="A904">
        <v>1.1555010993699999</v>
      </c>
      <c r="B904">
        <v>3.0129044249800001E-2</v>
      </c>
      <c r="C904" t="s">
        <v>1739</v>
      </c>
      <c r="D904" t="s">
        <v>1740</v>
      </c>
      <c r="E904" t="s">
        <v>1741</v>
      </c>
      <c r="F904" t="s">
        <v>1742</v>
      </c>
      <c r="G904">
        <v>22173</v>
      </c>
    </row>
    <row r="905" spans="1:7" x14ac:dyDescent="0.25">
      <c r="A905">
        <v>1.15527957471</v>
      </c>
      <c r="B905">
        <v>1.92014949169E-2</v>
      </c>
      <c r="C905" t="s">
        <v>766</v>
      </c>
      <c r="D905" t="s">
        <v>441</v>
      </c>
      <c r="E905" t="s">
        <v>442</v>
      </c>
      <c r="F905" t="s">
        <v>443</v>
      </c>
      <c r="G905">
        <v>28253</v>
      </c>
    </row>
    <row r="906" spans="1:7" x14ac:dyDescent="0.25">
      <c r="A906">
        <v>1.1552685122699999</v>
      </c>
      <c r="B906">
        <v>4.5344614626099997E-2</v>
      </c>
      <c r="C906" t="s">
        <v>3551</v>
      </c>
      <c r="D906" t="s">
        <v>3552</v>
      </c>
      <c r="E906" t="s">
        <v>3553</v>
      </c>
      <c r="F906" t="s">
        <v>3554</v>
      </c>
      <c r="G906">
        <v>14050</v>
      </c>
    </row>
    <row r="907" spans="1:7" x14ac:dyDescent="0.25">
      <c r="A907">
        <v>1.15522505451</v>
      </c>
      <c r="B907">
        <v>3.8994951599200002E-2</v>
      </c>
      <c r="C907" t="s">
        <v>2811</v>
      </c>
      <c r="D907" t="s">
        <v>2812</v>
      </c>
      <c r="E907" t="s">
        <v>2813</v>
      </c>
      <c r="F907" t="s">
        <v>2814</v>
      </c>
      <c r="G907">
        <v>16874</v>
      </c>
    </row>
    <row r="908" spans="1:7" x14ac:dyDescent="0.25">
      <c r="A908">
        <v>1.1551935394399999</v>
      </c>
      <c r="B908">
        <v>3.7961096992800002E-2</v>
      </c>
      <c r="C908" t="s">
        <v>2672</v>
      </c>
      <c r="D908" t="s">
        <v>2673</v>
      </c>
      <c r="E908" t="s">
        <v>2674</v>
      </c>
      <c r="F908" t="s">
        <v>2675</v>
      </c>
      <c r="G908">
        <v>83993</v>
      </c>
    </row>
    <row r="909" spans="1:7" x14ac:dyDescent="0.25">
      <c r="A909">
        <v>1.15482390276</v>
      </c>
      <c r="B909">
        <v>5.7760476234100001E-3</v>
      </c>
      <c r="C909" t="s">
        <v>87</v>
      </c>
      <c r="D909" t="s">
        <v>88</v>
      </c>
      <c r="E909" t="s">
        <v>89</v>
      </c>
      <c r="F909" t="s">
        <v>90</v>
      </c>
      <c r="G909">
        <v>14409</v>
      </c>
    </row>
    <row r="910" spans="1:7" x14ac:dyDescent="0.25">
      <c r="A910">
        <v>1.1540603571000001</v>
      </c>
      <c r="B910">
        <v>3.4424126197799998E-2</v>
      </c>
      <c r="C910" t="s">
        <v>2239</v>
      </c>
    </row>
    <row r="911" spans="1:7" x14ac:dyDescent="0.25">
      <c r="A911">
        <v>1.1540018061699999</v>
      </c>
      <c r="B911">
        <v>3.8118594221400001E-2</v>
      </c>
      <c r="C911" t="s">
        <v>2693</v>
      </c>
      <c r="D911" t="s">
        <v>2694</v>
      </c>
      <c r="E911" t="s">
        <v>2695</v>
      </c>
      <c r="F911" t="s">
        <v>2696</v>
      </c>
      <c r="G911">
        <v>74649</v>
      </c>
    </row>
    <row r="912" spans="1:7" x14ac:dyDescent="0.25">
      <c r="A912">
        <v>1.1538812324500001</v>
      </c>
      <c r="B912">
        <v>4.0747217790700001E-2</v>
      </c>
      <c r="C912" t="s">
        <v>3006</v>
      </c>
      <c r="D912" t="s">
        <v>3007</v>
      </c>
      <c r="E912" t="s">
        <v>3008</v>
      </c>
      <c r="F912" t="s">
        <v>3009</v>
      </c>
      <c r="G912">
        <v>22422</v>
      </c>
    </row>
    <row r="913" spans="1:7" x14ac:dyDescent="0.25">
      <c r="A913">
        <v>1.1526808393700001</v>
      </c>
      <c r="B913">
        <v>4.7048517597000003E-2</v>
      </c>
      <c r="C913" t="s">
        <v>3761</v>
      </c>
      <c r="D913" t="s">
        <v>3762</v>
      </c>
      <c r="E913" t="s">
        <v>3763</v>
      </c>
      <c r="F913" t="s">
        <v>3764</v>
      </c>
      <c r="G913" t="s">
        <v>3765</v>
      </c>
    </row>
    <row r="914" spans="1:7" x14ac:dyDescent="0.25">
      <c r="A914">
        <v>1.1526177042300001</v>
      </c>
      <c r="B914">
        <v>3.9464266269099997E-2</v>
      </c>
      <c r="C914" t="s">
        <v>2865</v>
      </c>
    </row>
    <row r="915" spans="1:7" x14ac:dyDescent="0.25">
      <c r="A915">
        <v>1.15238106865</v>
      </c>
      <c r="B915">
        <v>4.26578921487E-2</v>
      </c>
      <c r="C915" t="s">
        <v>3232</v>
      </c>
      <c r="D915" t="s">
        <v>3233</v>
      </c>
      <c r="E915" t="s">
        <v>3234</v>
      </c>
      <c r="F915" t="s">
        <v>3235</v>
      </c>
      <c r="G915">
        <v>16875</v>
      </c>
    </row>
    <row r="916" spans="1:7" x14ac:dyDescent="0.25">
      <c r="A916">
        <v>1.1518726396600001</v>
      </c>
      <c r="B916">
        <v>2.4254932750399999E-2</v>
      </c>
      <c r="C916" t="s">
        <v>1194</v>
      </c>
      <c r="D916" t="s">
        <v>1195</v>
      </c>
      <c r="E916" t="s">
        <v>1196</v>
      </c>
      <c r="F916" t="s">
        <v>1197</v>
      </c>
      <c r="G916">
        <v>18998</v>
      </c>
    </row>
    <row r="917" spans="1:7" x14ac:dyDescent="0.25">
      <c r="A917">
        <v>1.15184824155</v>
      </c>
      <c r="B917">
        <v>3.3281621230000002E-2</v>
      </c>
      <c r="C917" t="s">
        <v>2097</v>
      </c>
      <c r="D917" t="s">
        <v>2098</v>
      </c>
      <c r="E917" t="s">
        <v>2099</v>
      </c>
      <c r="G917">
        <v>12929</v>
      </c>
    </row>
    <row r="918" spans="1:7" x14ac:dyDescent="0.25">
      <c r="A918">
        <v>1.1514176163400001</v>
      </c>
      <c r="B918">
        <v>4.9560239553399998E-2</v>
      </c>
      <c r="C918" t="s">
        <v>4121</v>
      </c>
      <c r="D918" t="s">
        <v>4122</v>
      </c>
      <c r="E918" t="s">
        <v>4123</v>
      </c>
      <c r="F918" t="s">
        <v>4124</v>
      </c>
      <c r="G918">
        <v>14402</v>
      </c>
    </row>
    <row r="919" spans="1:7" x14ac:dyDescent="0.25">
      <c r="A919">
        <v>1.15120380249</v>
      </c>
      <c r="B919">
        <v>4.1206299141500001E-2</v>
      </c>
      <c r="C919" t="s">
        <v>3050</v>
      </c>
      <c r="D919" t="s">
        <v>3051</v>
      </c>
      <c r="E919" t="s">
        <v>3052</v>
      </c>
      <c r="F919" t="s">
        <v>3053</v>
      </c>
      <c r="G919">
        <v>30942</v>
      </c>
    </row>
    <row r="920" spans="1:7" x14ac:dyDescent="0.25">
      <c r="A920">
        <v>1.1511150127500001</v>
      </c>
      <c r="B920">
        <v>2.8112588487699999E-2</v>
      </c>
      <c r="C920" t="s">
        <v>1575</v>
      </c>
      <c r="D920" t="s">
        <v>1576</v>
      </c>
      <c r="E920" t="s">
        <v>1577</v>
      </c>
      <c r="F920" t="s">
        <v>1578</v>
      </c>
      <c r="G920">
        <v>213053</v>
      </c>
    </row>
    <row r="921" spans="1:7" x14ac:dyDescent="0.25">
      <c r="A921">
        <v>1.15089038163</v>
      </c>
      <c r="B921">
        <v>3.4423483411699998E-2</v>
      </c>
      <c r="C921" t="s">
        <v>2235</v>
      </c>
      <c r="D921" t="s">
        <v>2236</v>
      </c>
      <c r="E921" t="s">
        <v>2237</v>
      </c>
      <c r="F921" t="s">
        <v>2238</v>
      </c>
      <c r="G921">
        <v>56847</v>
      </c>
    </row>
    <row r="922" spans="1:7" x14ac:dyDescent="0.25">
      <c r="A922">
        <v>1.15067372099</v>
      </c>
      <c r="B922">
        <v>4.1491246690600003E-2</v>
      </c>
      <c r="C922" t="s">
        <v>3104</v>
      </c>
      <c r="D922" t="s">
        <v>3105</v>
      </c>
      <c r="E922" t="s">
        <v>3106</v>
      </c>
      <c r="F922" t="s">
        <v>3107</v>
      </c>
      <c r="G922">
        <v>50702</v>
      </c>
    </row>
    <row r="923" spans="1:7" x14ac:dyDescent="0.25">
      <c r="A923">
        <v>1.1504564443900001</v>
      </c>
      <c r="B923">
        <v>4.0510353545499998E-2</v>
      </c>
      <c r="C923" t="s">
        <v>2996</v>
      </c>
      <c r="D923" t="s">
        <v>2997</v>
      </c>
      <c r="E923" t="s">
        <v>2998</v>
      </c>
      <c r="F923" t="s">
        <v>2999</v>
      </c>
      <c r="G923">
        <v>11927</v>
      </c>
    </row>
    <row r="924" spans="1:7" x14ac:dyDescent="0.25">
      <c r="A924">
        <v>1.1502717468699999</v>
      </c>
      <c r="B924">
        <v>2.0873016323599999E-2</v>
      </c>
      <c r="C924" t="s">
        <v>873</v>
      </c>
      <c r="D924" t="s">
        <v>874</v>
      </c>
      <c r="E924" t="s">
        <v>875</v>
      </c>
      <c r="F924" t="s">
        <v>876</v>
      </c>
      <c r="G924">
        <v>56774</v>
      </c>
    </row>
    <row r="925" spans="1:7" x14ac:dyDescent="0.25">
      <c r="A925">
        <v>1.1492487897100001</v>
      </c>
      <c r="B925">
        <v>3.45035449124E-2</v>
      </c>
      <c r="C925" t="s">
        <v>2258</v>
      </c>
      <c r="D925" t="s">
        <v>2259</v>
      </c>
      <c r="E925" t="s">
        <v>2260</v>
      </c>
      <c r="F925" t="s">
        <v>2261</v>
      </c>
      <c r="G925">
        <v>14673</v>
      </c>
    </row>
    <row r="926" spans="1:7" x14ac:dyDescent="0.25">
      <c r="A926">
        <v>1.14900640847</v>
      </c>
      <c r="B926">
        <v>2.1742462992899999E-2</v>
      </c>
      <c r="C926" t="s">
        <v>945</v>
      </c>
      <c r="D926" t="s">
        <v>946</v>
      </c>
      <c r="E926" t="s">
        <v>947</v>
      </c>
      <c r="F926" t="s">
        <v>948</v>
      </c>
      <c r="G926">
        <v>12591</v>
      </c>
    </row>
    <row r="927" spans="1:7" x14ac:dyDescent="0.25">
      <c r="A927">
        <v>1.1484300543599999</v>
      </c>
      <c r="B927">
        <v>2.4912462551600002E-2</v>
      </c>
      <c r="C927" t="s">
        <v>1287</v>
      </c>
      <c r="D927" t="s">
        <v>1288</v>
      </c>
      <c r="E927" t="s">
        <v>1289</v>
      </c>
      <c r="F927" t="s">
        <v>1290</v>
      </c>
      <c r="G927">
        <v>236874</v>
      </c>
    </row>
    <row r="928" spans="1:7" x14ac:dyDescent="0.25">
      <c r="A928">
        <v>1.1483589883</v>
      </c>
      <c r="B928">
        <v>4.2694049930700001E-2</v>
      </c>
      <c r="C928" t="s">
        <v>3236</v>
      </c>
      <c r="D928" t="s">
        <v>3237</v>
      </c>
      <c r="E928" t="s">
        <v>3238</v>
      </c>
      <c r="F928" t="s">
        <v>3239</v>
      </c>
      <c r="G928">
        <v>66996</v>
      </c>
    </row>
    <row r="929" spans="1:7" x14ac:dyDescent="0.25">
      <c r="A929">
        <v>1.14828747694</v>
      </c>
      <c r="B929">
        <v>3.8468159322999997E-2</v>
      </c>
      <c r="C929" t="s">
        <v>2746</v>
      </c>
      <c r="D929" t="s">
        <v>2747</v>
      </c>
      <c r="E929" t="s">
        <v>2748</v>
      </c>
      <c r="F929" t="s">
        <v>2749</v>
      </c>
      <c r="G929" t="s">
        <v>2750</v>
      </c>
    </row>
    <row r="930" spans="1:7" x14ac:dyDescent="0.25">
      <c r="A930">
        <v>1.14818855021</v>
      </c>
      <c r="B930">
        <v>3.3192128411799998E-2</v>
      </c>
      <c r="C930" t="s">
        <v>2080</v>
      </c>
      <c r="D930" t="s">
        <v>2081</v>
      </c>
      <c r="E930" t="s">
        <v>2082</v>
      </c>
      <c r="F930" t="s">
        <v>2083</v>
      </c>
      <c r="G930">
        <v>234378</v>
      </c>
    </row>
    <row r="931" spans="1:7" x14ac:dyDescent="0.25">
      <c r="A931">
        <v>1.14795088303</v>
      </c>
      <c r="B931">
        <v>2.3234721101999999E-2</v>
      </c>
      <c r="C931" t="s">
        <v>1087</v>
      </c>
      <c r="D931" t="s">
        <v>1088</v>
      </c>
      <c r="E931" t="s">
        <v>1089</v>
      </c>
      <c r="F931" t="s">
        <v>1090</v>
      </c>
      <c r="G931">
        <v>12561</v>
      </c>
    </row>
    <row r="932" spans="1:7" x14ac:dyDescent="0.25">
      <c r="A932">
        <v>1.1478079558200001</v>
      </c>
      <c r="B932">
        <v>3.1429260836700001E-2</v>
      </c>
      <c r="C932" t="s">
        <v>1864</v>
      </c>
      <c r="D932" t="s">
        <v>1865</v>
      </c>
      <c r="E932" t="s">
        <v>1866</v>
      </c>
      <c r="F932" t="s">
        <v>1867</v>
      </c>
      <c r="G932">
        <v>21354</v>
      </c>
    </row>
    <row r="933" spans="1:7" x14ac:dyDescent="0.25">
      <c r="A933">
        <v>1.1478006727300001</v>
      </c>
      <c r="B933">
        <v>4.6015072999199998E-2</v>
      </c>
      <c r="C933" t="s">
        <v>3649</v>
      </c>
      <c r="D933" t="s">
        <v>3650</v>
      </c>
      <c r="E933" t="s">
        <v>3651</v>
      </c>
      <c r="G933">
        <v>66520</v>
      </c>
    </row>
    <row r="934" spans="1:7" x14ac:dyDescent="0.25">
      <c r="A934">
        <v>1.1475464225600001</v>
      </c>
      <c r="B934">
        <v>3.7265716880099997E-2</v>
      </c>
      <c r="C934" t="s">
        <v>2553</v>
      </c>
      <c r="D934" t="s">
        <v>2554</v>
      </c>
      <c r="E934" t="s">
        <v>2555</v>
      </c>
      <c r="F934" t="s">
        <v>2556</v>
      </c>
      <c r="G934" t="s">
        <v>2557</v>
      </c>
    </row>
    <row r="935" spans="1:7" x14ac:dyDescent="0.25">
      <c r="A935">
        <v>1.1474244330500001</v>
      </c>
      <c r="B935">
        <v>4.0420123496500003E-2</v>
      </c>
      <c r="C935" t="s">
        <v>2984</v>
      </c>
      <c r="D935" t="s">
        <v>2985</v>
      </c>
      <c r="E935" t="s">
        <v>2986</v>
      </c>
      <c r="F935" t="s">
        <v>2987</v>
      </c>
      <c r="G935">
        <v>80890</v>
      </c>
    </row>
    <row r="936" spans="1:7" x14ac:dyDescent="0.25">
      <c r="A936">
        <v>1.14644244367</v>
      </c>
      <c r="B936">
        <v>4.4024433020600003E-2</v>
      </c>
      <c r="C936" t="s">
        <v>3392</v>
      </c>
      <c r="D936" t="s">
        <v>3393</v>
      </c>
      <c r="E936" t="s">
        <v>3394</v>
      </c>
      <c r="F936" t="s">
        <v>3395</v>
      </c>
      <c r="G936">
        <v>15110</v>
      </c>
    </row>
    <row r="937" spans="1:7" x14ac:dyDescent="0.25">
      <c r="A937">
        <v>1.1461129275599999</v>
      </c>
      <c r="B937">
        <v>2.4492794412800001E-2</v>
      </c>
      <c r="C937" t="s">
        <v>1226</v>
      </c>
      <c r="D937" t="s">
        <v>1227</v>
      </c>
      <c r="E937" t="s">
        <v>1228</v>
      </c>
      <c r="F937" t="s">
        <v>1229</v>
      </c>
      <c r="G937">
        <v>414758</v>
      </c>
    </row>
    <row r="938" spans="1:7" x14ac:dyDescent="0.25">
      <c r="A938">
        <v>1.1458681417900001</v>
      </c>
      <c r="B938">
        <v>2.32035525066E-2</v>
      </c>
      <c r="C938" t="s">
        <v>1083</v>
      </c>
      <c r="D938" t="s">
        <v>1084</v>
      </c>
      <c r="E938" t="s">
        <v>1085</v>
      </c>
      <c r="F938" t="s">
        <v>1086</v>
      </c>
      <c r="G938">
        <v>77569</v>
      </c>
    </row>
    <row r="939" spans="1:7" x14ac:dyDescent="0.25">
      <c r="A939">
        <v>1.1457508467499999</v>
      </c>
      <c r="B939">
        <v>4.5848537017E-2</v>
      </c>
      <c r="C939" t="s">
        <v>3624</v>
      </c>
      <c r="D939" t="s">
        <v>3625</v>
      </c>
      <c r="E939" t="s">
        <v>3626</v>
      </c>
      <c r="F939" t="s">
        <v>3627</v>
      </c>
      <c r="G939">
        <v>56013</v>
      </c>
    </row>
    <row r="940" spans="1:7" x14ac:dyDescent="0.25">
      <c r="A940">
        <v>1.1454270312899999</v>
      </c>
      <c r="B940">
        <v>2.21458511629E-2</v>
      </c>
      <c r="C940" t="s">
        <v>991</v>
      </c>
      <c r="D940" t="s">
        <v>992</v>
      </c>
      <c r="E940" t="s">
        <v>993</v>
      </c>
      <c r="F940" t="s">
        <v>994</v>
      </c>
      <c r="G940" t="s">
        <v>995</v>
      </c>
    </row>
    <row r="941" spans="1:7" x14ac:dyDescent="0.25">
      <c r="A941">
        <v>1.14533067197</v>
      </c>
      <c r="B941">
        <v>4.8228611578100003E-2</v>
      </c>
      <c r="C941" t="s">
        <v>3950</v>
      </c>
      <c r="D941" t="s">
        <v>3951</v>
      </c>
      <c r="E941" t="s">
        <v>3952</v>
      </c>
      <c r="F941" t="s">
        <v>3953</v>
      </c>
      <c r="G941">
        <v>16821</v>
      </c>
    </row>
    <row r="942" spans="1:7" x14ac:dyDescent="0.25">
      <c r="A942">
        <v>1.1452517384600001</v>
      </c>
      <c r="B942">
        <v>3.4032500447500003E-2</v>
      </c>
      <c r="C942" t="s">
        <v>2194</v>
      </c>
      <c r="D942" t="s">
        <v>2195</v>
      </c>
      <c r="E942" t="s">
        <v>2196</v>
      </c>
      <c r="F942" t="s">
        <v>2197</v>
      </c>
      <c r="G942">
        <v>56216</v>
      </c>
    </row>
    <row r="943" spans="1:7" x14ac:dyDescent="0.25">
      <c r="A943">
        <v>1.1449054943300001</v>
      </c>
      <c r="B943">
        <v>2.88312765764E-2</v>
      </c>
      <c r="C943" t="s">
        <v>1636</v>
      </c>
      <c r="D943" t="s">
        <v>222</v>
      </c>
      <c r="E943" t="s">
        <v>223</v>
      </c>
      <c r="F943" t="s">
        <v>1637</v>
      </c>
      <c r="G943">
        <v>75659</v>
      </c>
    </row>
    <row r="944" spans="1:7" x14ac:dyDescent="0.25">
      <c r="A944">
        <v>1.1448744292099999</v>
      </c>
      <c r="B944">
        <v>1.9538200423000002E-2</v>
      </c>
      <c r="C944" t="s">
        <v>788</v>
      </c>
      <c r="D944" t="s">
        <v>789</v>
      </c>
      <c r="E944" t="s">
        <v>790</v>
      </c>
      <c r="F944" t="s">
        <v>791</v>
      </c>
      <c r="G944">
        <v>78943</v>
      </c>
    </row>
    <row r="945" spans="1:7" x14ac:dyDescent="0.25">
      <c r="A945">
        <v>1.14441239485</v>
      </c>
      <c r="B945">
        <v>3.9554961439200002E-2</v>
      </c>
      <c r="C945" t="s">
        <v>2878</v>
      </c>
      <c r="D945" t="s">
        <v>2879</v>
      </c>
      <c r="E945" t="s">
        <v>2880</v>
      </c>
      <c r="F945" t="s">
        <v>2881</v>
      </c>
      <c r="G945">
        <v>109979</v>
      </c>
    </row>
    <row r="946" spans="1:7" x14ac:dyDescent="0.25">
      <c r="A946">
        <v>1.14435133344</v>
      </c>
      <c r="B946">
        <v>4.8217594747599998E-2</v>
      </c>
      <c r="C946" t="s">
        <v>3946</v>
      </c>
      <c r="D946" t="s">
        <v>3947</v>
      </c>
      <c r="E946" t="s">
        <v>3948</v>
      </c>
      <c r="F946" t="s">
        <v>3949</v>
      </c>
      <c r="G946">
        <v>14772</v>
      </c>
    </row>
    <row r="947" spans="1:7" x14ac:dyDescent="0.25">
      <c r="A947">
        <v>1.14371568712</v>
      </c>
      <c r="B947">
        <v>3.5155759755899997E-2</v>
      </c>
      <c r="C947" t="s">
        <v>2296</v>
      </c>
      <c r="D947" t="s">
        <v>2297</v>
      </c>
      <c r="E947" t="s">
        <v>2298</v>
      </c>
      <c r="F947" t="s">
        <v>2299</v>
      </c>
      <c r="G947">
        <v>98660</v>
      </c>
    </row>
    <row r="948" spans="1:7" x14ac:dyDescent="0.25">
      <c r="A948">
        <v>1.1436780397399999</v>
      </c>
      <c r="B948">
        <v>2.3117862034599999E-2</v>
      </c>
      <c r="C948" t="s">
        <v>1074</v>
      </c>
      <c r="D948" t="s">
        <v>1075</v>
      </c>
      <c r="E948" t="s">
        <v>1076</v>
      </c>
      <c r="F948" t="s">
        <v>1077</v>
      </c>
      <c r="G948">
        <v>20975</v>
      </c>
    </row>
    <row r="949" spans="1:7" x14ac:dyDescent="0.25">
      <c r="A949">
        <v>1.1436681124000001</v>
      </c>
      <c r="B949">
        <v>4.8888019541100003E-2</v>
      </c>
      <c r="C949" t="s">
        <v>4038</v>
      </c>
      <c r="D949" t="s">
        <v>4039</v>
      </c>
      <c r="E949" t="s">
        <v>4040</v>
      </c>
      <c r="F949" t="s">
        <v>4041</v>
      </c>
      <c r="G949">
        <v>229927</v>
      </c>
    </row>
    <row r="950" spans="1:7" x14ac:dyDescent="0.25">
      <c r="A950">
        <v>1.1436452260400001</v>
      </c>
      <c r="B950">
        <v>4.07796798288E-2</v>
      </c>
      <c r="C950" t="s">
        <v>3010</v>
      </c>
      <c r="D950" t="s">
        <v>3011</v>
      </c>
      <c r="E950" t="s">
        <v>3012</v>
      </c>
      <c r="F950" t="s">
        <v>3013</v>
      </c>
      <c r="G950">
        <v>56643</v>
      </c>
    </row>
    <row r="951" spans="1:7" x14ac:dyDescent="0.25">
      <c r="A951">
        <v>1.1436429915799999</v>
      </c>
      <c r="B951">
        <v>2.71126326176E-2</v>
      </c>
      <c r="C951" t="s">
        <v>1491</v>
      </c>
      <c r="D951" t="s">
        <v>1492</v>
      </c>
      <c r="E951" t="s">
        <v>1493</v>
      </c>
      <c r="F951" t="s">
        <v>1494</v>
      </c>
      <c r="G951">
        <v>23947</v>
      </c>
    </row>
    <row r="952" spans="1:7" x14ac:dyDescent="0.25">
      <c r="A952">
        <v>1.1435957725000001</v>
      </c>
      <c r="B952">
        <v>2.4919072881399999E-2</v>
      </c>
      <c r="C952" t="s">
        <v>1291</v>
      </c>
      <c r="D952" t="s">
        <v>1292</v>
      </c>
      <c r="E952" t="s">
        <v>1293</v>
      </c>
      <c r="F952" t="s">
        <v>1294</v>
      </c>
      <c r="G952">
        <v>17181</v>
      </c>
    </row>
    <row r="953" spans="1:7" x14ac:dyDescent="0.25">
      <c r="A953">
        <v>1.1428909845699999</v>
      </c>
      <c r="B953">
        <v>3.1429556824199997E-2</v>
      </c>
      <c r="C953" t="s">
        <v>1868</v>
      </c>
      <c r="D953" t="s">
        <v>1869</v>
      </c>
      <c r="E953" t="s">
        <v>1870</v>
      </c>
      <c r="F953" t="s">
        <v>1871</v>
      </c>
      <c r="G953">
        <v>110532</v>
      </c>
    </row>
    <row r="954" spans="1:7" x14ac:dyDescent="0.25">
      <c r="A954">
        <v>1.14286670692</v>
      </c>
      <c r="B954">
        <v>1.9925830309400001E-2</v>
      </c>
      <c r="C954" t="s">
        <v>811</v>
      </c>
      <c r="D954" t="s">
        <v>812</v>
      </c>
      <c r="E954" t="s">
        <v>813</v>
      </c>
      <c r="G954">
        <v>16630</v>
      </c>
    </row>
    <row r="955" spans="1:7" x14ac:dyDescent="0.25">
      <c r="A955">
        <v>1.14280859769</v>
      </c>
      <c r="B955">
        <v>1.2484542252E-2</v>
      </c>
      <c r="C955" t="s">
        <v>320</v>
      </c>
      <c r="D955" t="s">
        <v>321</v>
      </c>
      <c r="E955" t="s">
        <v>322</v>
      </c>
      <c r="F955" t="s">
        <v>323</v>
      </c>
      <c r="G955">
        <v>53420</v>
      </c>
    </row>
    <row r="956" spans="1:7" x14ac:dyDescent="0.25">
      <c r="A956">
        <v>1.1426302801999999</v>
      </c>
      <c r="B956">
        <v>2.2577916853E-2</v>
      </c>
      <c r="C956" t="s">
        <v>1019</v>
      </c>
      <c r="D956" t="s">
        <v>1020</v>
      </c>
      <c r="E956" t="s">
        <v>1021</v>
      </c>
      <c r="F956" t="s">
        <v>1022</v>
      </c>
      <c r="G956">
        <v>56711</v>
      </c>
    </row>
    <row r="957" spans="1:7" x14ac:dyDescent="0.25">
      <c r="A957">
        <v>1.1424276174200001</v>
      </c>
      <c r="B957">
        <v>2.5640906808900001E-2</v>
      </c>
      <c r="C957" t="s">
        <v>1345</v>
      </c>
      <c r="D957" t="s">
        <v>1346</v>
      </c>
      <c r="E957" t="s">
        <v>1347</v>
      </c>
      <c r="F957" t="s">
        <v>1348</v>
      </c>
      <c r="G957">
        <v>16815</v>
      </c>
    </row>
    <row r="958" spans="1:7" x14ac:dyDescent="0.25">
      <c r="A958">
        <v>1.14208092104</v>
      </c>
      <c r="B958">
        <v>4.9793459327400001E-2</v>
      </c>
      <c r="C958" t="s">
        <v>4166</v>
      </c>
      <c r="D958" t="s">
        <v>4167</v>
      </c>
      <c r="E958" t="s">
        <v>4168</v>
      </c>
      <c r="F958" t="s">
        <v>4169</v>
      </c>
      <c r="G958">
        <v>15114</v>
      </c>
    </row>
    <row r="959" spans="1:7" x14ac:dyDescent="0.25">
      <c r="A959">
        <v>1.1420100036700001</v>
      </c>
      <c r="B959">
        <v>3.3198491993700001E-2</v>
      </c>
      <c r="C959" t="s">
        <v>2084</v>
      </c>
      <c r="D959" t="s">
        <v>2085</v>
      </c>
      <c r="E959" t="s">
        <v>2086</v>
      </c>
      <c r="F959" t="s">
        <v>2087</v>
      </c>
      <c r="G959">
        <v>216439</v>
      </c>
    </row>
    <row r="960" spans="1:7" x14ac:dyDescent="0.25">
      <c r="A960">
        <v>1.1417141095100001</v>
      </c>
      <c r="B960">
        <v>4.1609313456899999E-2</v>
      </c>
      <c r="C960" t="s">
        <v>3124</v>
      </c>
      <c r="D960" t="s">
        <v>3125</v>
      </c>
      <c r="E960" t="s">
        <v>3126</v>
      </c>
      <c r="F960" t="s">
        <v>3127</v>
      </c>
      <c r="G960">
        <v>171531</v>
      </c>
    </row>
    <row r="961" spans="1:7" x14ac:dyDescent="0.25">
      <c r="A961">
        <v>1.1416082225199999</v>
      </c>
      <c r="B961">
        <v>2.6712115214699999E-2</v>
      </c>
      <c r="C961" t="s">
        <v>1440</v>
      </c>
      <c r="D961" t="s">
        <v>1441</v>
      </c>
      <c r="E961" t="s">
        <v>1442</v>
      </c>
      <c r="F961" t="s">
        <v>1443</v>
      </c>
      <c r="G961">
        <v>75453</v>
      </c>
    </row>
    <row r="962" spans="1:7" x14ac:dyDescent="0.25">
      <c r="A962">
        <v>1.1414230494099999</v>
      </c>
      <c r="B962">
        <v>3.0596336607000001E-2</v>
      </c>
      <c r="C962" t="s">
        <v>1779</v>
      </c>
      <c r="D962" t="s">
        <v>1780</v>
      </c>
      <c r="E962" t="s">
        <v>1781</v>
      </c>
      <c r="F962" t="s">
        <v>1782</v>
      </c>
      <c r="G962" t="s">
        <v>1783</v>
      </c>
    </row>
    <row r="963" spans="1:7" x14ac:dyDescent="0.25">
      <c r="A963">
        <v>1.14078564761</v>
      </c>
      <c r="B963">
        <v>4.5526110006000001E-2</v>
      </c>
      <c r="C963" t="s">
        <v>3573</v>
      </c>
      <c r="D963" t="s">
        <v>3574</v>
      </c>
      <c r="E963" t="s">
        <v>3575</v>
      </c>
      <c r="F963" t="s">
        <v>3576</v>
      </c>
      <c r="G963">
        <v>80906</v>
      </c>
    </row>
    <row r="964" spans="1:7" x14ac:dyDescent="0.25">
      <c r="A964">
        <v>1.1407101822100001</v>
      </c>
      <c r="B964">
        <v>1.2600125014200001E-2</v>
      </c>
      <c r="C964" t="s">
        <v>332</v>
      </c>
      <c r="D964" t="s">
        <v>333</v>
      </c>
      <c r="E964" t="s">
        <v>334</v>
      </c>
      <c r="F964" t="s">
        <v>335</v>
      </c>
      <c r="G964" t="s">
        <v>336</v>
      </c>
    </row>
    <row r="965" spans="1:7" x14ac:dyDescent="0.25">
      <c r="A965">
        <v>1.14045443657</v>
      </c>
      <c r="B965">
        <v>1.64781046706E-2</v>
      </c>
      <c r="C965" t="s">
        <v>567</v>
      </c>
      <c r="D965" t="s">
        <v>568</v>
      </c>
      <c r="E965" t="s">
        <v>569</v>
      </c>
      <c r="G965">
        <v>68774</v>
      </c>
    </row>
    <row r="966" spans="1:7" x14ac:dyDescent="0.25">
      <c r="A966">
        <v>1.1392948349500001</v>
      </c>
      <c r="B966">
        <v>3.1999810805299997E-2</v>
      </c>
      <c r="C966" t="s">
        <v>1943</v>
      </c>
      <c r="D966" t="s">
        <v>1944</v>
      </c>
      <c r="E966" t="s">
        <v>1945</v>
      </c>
      <c r="F966" t="s">
        <v>1946</v>
      </c>
      <c r="G966">
        <v>104112</v>
      </c>
    </row>
    <row r="967" spans="1:7" x14ac:dyDescent="0.25">
      <c r="A967">
        <v>1.13910159693</v>
      </c>
      <c r="B967">
        <v>3.2907425232900002E-2</v>
      </c>
      <c r="C967" t="s">
        <v>2051</v>
      </c>
      <c r="D967" t="s">
        <v>2052</v>
      </c>
      <c r="E967" t="s">
        <v>2053</v>
      </c>
      <c r="F967" t="s">
        <v>2054</v>
      </c>
      <c r="G967">
        <v>104601</v>
      </c>
    </row>
    <row r="968" spans="1:7" x14ac:dyDescent="0.25">
      <c r="A968">
        <v>1.1388667292200001</v>
      </c>
      <c r="B968">
        <v>4.12480362377E-2</v>
      </c>
      <c r="C968" t="s">
        <v>3062</v>
      </c>
      <c r="D968" t="s">
        <v>3063</v>
      </c>
      <c r="E968" t="s">
        <v>3064</v>
      </c>
      <c r="F968" t="s">
        <v>3065</v>
      </c>
      <c r="G968">
        <v>53382</v>
      </c>
    </row>
    <row r="969" spans="1:7" x14ac:dyDescent="0.25">
      <c r="A969">
        <v>1.1386934958999999</v>
      </c>
      <c r="B969">
        <v>3.7789744535600002E-2</v>
      </c>
      <c r="C969" t="s">
        <v>2640</v>
      </c>
      <c r="D969" t="s">
        <v>2641</v>
      </c>
      <c r="E969" t="s">
        <v>2642</v>
      </c>
      <c r="F969" t="s">
        <v>2643</v>
      </c>
      <c r="G969">
        <v>111507</v>
      </c>
    </row>
    <row r="970" spans="1:7" x14ac:dyDescent="0.25">
      <c r="A970">
        <v>1.13856410879</v>
      </c>
      <c r="B970">
        <v>4.9342603965400002E-2</v>
      </c>
      <c r="C970" t="s">
        <v>4093</v>
      </c>
      <c r="D970" t="s">
        <v>4094</v>
      </c>
      <c r="E970" t="s">
        <v>4095</v>
      </c>
      <c r="F970" t="s">
        <v>4096</v>
      </c>
      <c r="G970">
        <v>56703</v>
      </c>
    </row>
    <row r="971" spans="1:7" x14ac:dyDescent="0.25">
      <c r="A971">
        <v>1.13823130367</v>
      </c>
      <c r="B971">
        <v>1.40837995207E-2</v>
      </c>
      <c r="C971" t="s">
        <v>420</v>
      </c>
      <c r="D971" t="s">
        <v>421</v>
      </c>
      <c r="E971" t="s">
        <v>422</v>
      </c>
      <c r="F971" t="s">
        <v>423</v>
      </c>
      <c r="G971">
        <v>382088</v>
      </c>
    </row>
    <row r="972" spans="1:7" x14ac:dyDescent="0.25">
      <c r="A972">
        <v>1.1379816807800001</v>
      </c>
      <c r="B972">
        <v>3.65945492031E-3</v>
      </c>
      <c r="C972" t="s">
        <v>32</v>
      </c>
      <c r="D972" t="s">
        <v>33</v>
      </c>
      <c r="E972" t="s">
        <v>34</v>
      </c>
      <c r="F972" t="s">
        <v>35</v>
      </c>
      <c r="G972">
        <v>13114</v>
      </c>
    </row>
    <row r="973" spans="1:7" x14ac:dyDescent="0.25">
      <c r="A973">
        <v>1.13753265494</v>
      </c>
      <c r="B973">
        <v>2.4406061262500001E-2</v>
      </c>
      <c r="C973" t="s">
        <v>1206</v>
      </c>
      <c r="D973" t="s">
        <v>1207</v>
      </c>
      <c r="E973" t="s">
        <v>1208</v>
      </c>
      <c r="F973" t="s">
        <v>1209</v>
      </c>
      <c r="G973">
        <v>58210</v>
      </c>
    </row>
    <row r="974" spans="1:7" x14ac:dyDescent="0.25">
      <c r="A974">
        <v>1.1374421494</v>
      </c>
      <c r="B974">
        <v>1.5627361029E-2</v>
      </c>
      <c r="C974" t="s">
        <v>505</v>
      </c>
      <c r="D974" t="s">
        <v>506</v>
      </c>
      <c r="E974" t="s">
        <v>507</v>
      </c>
      <c r="F974" t="s">
        <v>508</v>
      </c>
      <c r="G974">
        <v>116913</v>
      </c>
    </row>
    <row r="975" spans="1:7" x14ac:dyDescent="0.25">
      <c r="A975">
        <v>1.13486514463</v>
      </c>
      <c r="B975">
        <v>3.0369592806E-2</v>
      </c>
      <c r="C975" t="s">
        <v>1763</v>
      </c>
      <c r="D975" t="s">
        <v>1764</v>
      </c>
      <c r="E975" t="s">
        <v>1765</v>
      </c>
      <c r="F975" t="s">
        <v>1766</v>
      </c>
      <c r="G975">
        <v>244334</v>
      </c>
    </row>
    <row r="976" spans="1:7" x14ac:dyDescent="0.25">
      <c r="A976">
        <v>1.13373498443</v>
      </c>
      <c r="B976">
        <v>4.0968239296999998E-2</v>
      </c>
      <c r="C976" t="s">
        <v>3031</v>
      </c>
      <c r="D976" t="s">
        <v>3032</v>
      </c>
      <c r="E976" t="s">
        <v>3033</v>
      </c>
      <c r="F976" t="s">
        <v>3034</v>
      </c>
      <c r="G976">
        <v>69097</v>
      </c>
    </row>
    <row r="977" spans="1:7" x14ac:dyDescent="0.25">
      <c r="A977">
        <v>1.1335773330300001</v>
      </c>
      <c r="B977">
        <v>4.7244038119799998E-2</v>
      </c>
      <c r="C977" t="s">
        <v>3798</v>
      </c>
    </row>
    <row r="978" spans="1:7" x14ac:dyDescent="0.25">
      <c r="A978">
        <v>1.1334705621800001</v>
      </c>
      <c r="B978">
        <v>4.3272733408899998E-2</v>
      </c>
      <c r="C978" t="s">
        <v>3293</v>
      </c>
      <c r="D978" t="s">
        <v>3294</v>
      </c>
      <c r="E978" t="s">
        <v>3295</v>
      </c>
      <c r="F978" t="s">
        <v>3296</v>
      </c>
      <c r="G978">
        <v>11872</v>
      </c>
    </row>
    <row r="979" spans="1:7" x14ac:dyDescent="0.25">
      <c r="A979">
        <v>1.1330545006099999</v>
      </c>
      <c r="B979">
        <v>4.4021691129500003E-2</v>
      </c>
      <c r="C979" t="s">
        <v>3384</v>
      </c>
      <c r="D979" t="s">
        <v>3385</v>
      </c>
      <c r="E979" t="s">
        <v>3386</v>
      </c>
      <c r="F979" t="s">
        <v>3387</v>
      </c>
      <c r="G979">
        <v>18217</v>
      </c>
    </row>
    <row r="980" spans="1:7" x14ac:dyDescent="0.25">
      <c r="A980">
        <v>1.1328343166199999</v>
      </c>
      <c r="B980">
        <v>4.9620092643399998E-2</v>
      </c>
      <c r="C980" t="s">
        <v>4145</v>
      </c>
      <c r="D980" t="s">
        <v>4146</v>
      </c>
      <c r="E980" t="s">
        <v>4147</v>
      </c>
      <c r="G980">
        <v>27424</v>
      </c>
    </row>
    <row r="981" spans="1:7" x14ac:dyDescent="0.25">
      <c r="A981">
        <v>1.13276234294</v>
      </c>
      <c r="B981">
        <v>3.1749228951100002E-2</v>
      </c>
      <c r="C981" t="s">
        <v>1895</v>
      </c>
      <c r="D981" t="s">
        <v>1896</v>
      </c>
      <c r="E981" t="s">
        <v>1897</v>
      </c>
      <c r="F981" t="s">
        <v>1898</v>
      </c>
      <c r="G981">
        <v>20465</v>
      </c>
    </row>
    <row r="982" spans="1:7" x14ac:dyDescent="0.25">
      <c r="A982">
        <v>1.1326475222100001</v>
      </c>
      <c r="B982">
        <v>3.22632649306E-2</v>
      </c>
      <c r="C982" t="s">
        <v>1965</v>
      </c>
      <c r="D982" t="s">
        <v>1966</v>
      </c>
      <c r="E982" t="s">
        <v>1967</v>
      </c>
      <c r="F982" t="s">
        <v>1968</v>
      </c>
      <c r="G982">
        <v>56223</v>
      </c>
    </row>
    <row r="983" spans="1:7" x14ac:dyDescent="0.25">
      <c r="A983">
        <v>1.13214933145</v>
      </c>
      <c r="B983">
        <v>4.9244708350399999E-2</v>
      </c>
      <c r="C983" t="s">
        <v>4078</v>
      </c>
      <c r="D983" t="s">
        <v>4079</v>
      </c>
      <c r="E983" t="s">
        <v>4080</v>
      </c>
      <c r="F983" t="s">
        <v>4081</v>
      </c>
      <c r="G983">
        <v>69073</v>
      </c>
    </row>
    <row r="984" spans="1:7" x14ac:dyDescent="0.25">
      <c r="A984">
        <v>1.1321489203799999</v>
      </c>
      <c r="B984">
        <v>4.5833213870799999E-2</v>
      </c>
      <c r="C984" t="s">
        <v>3620</v>
      </c>
      <c r="D984" t="s">
        <v>3621</v>
      </c>
      <c r="E984" t="s">
        <v>3622</v>
      </c>
      <c r="F984" t="s">
        <v>3623</v>
      </c>
      <c r="G984">
        <v>70024</v>
      </c>
    </row>
    <row r="985" spans="1:7" x14ac:dyDescent="0.25">
      <c r="A985">
        <v>1.1321208314</v>
      </c>
      <c r="B985">
        <v>4.3561197256600001E-2</v>
      </c>
      <c r="C985" t="s">
        <v>3325</v>
      </c>
      <c r="D985" t="s">
        <v>3326</v>
      </c>
      <c r="E985" t="s">
        <v>3327</v>
      </c>
      <c r="F985" t="s">
        <v>3328</v>
      </c>
      <c r="G985">
        <v>113852</v>
      </c>
    </row>
    <row r="986" spans="1:7" x14ac:dyDescent="0.25">
      <c r="A986">
        <v>1.13205829299</v>
      </c>
      <c r="B986">
        <v>4.7859598069000003E-2</v>
      </c>
      <c r="C986" t="s">
        <v>3895</v>
      </c>
      <c r="D986" t="s">
        <v>3896</v>
      </c>
      <c r="E986" t="s">
        <v>3897</v>
      </c>
      <c r="F986" t="s">
        <v>3898</v>
      </c>
      <c r="G986">
        <v>58179</v>
      </c>
    </row>
    <row r="987" spans="1:7" x14ac:dyDescent="0.25">
      <c r="A987">
        <v>1.1319916715</v>
      </c>
      <c r="B987">
        <v>1.42456918142E-2</v>
      </c>
      <c r="C987" t="s">
        <v>427</v>
      </c>
      <c r="D987" t="s">
        <v>428</v>
      </c>
      <c r="E987" t="s">
        <v>429</v>
      </c>
      <c r="F987" t="s">
        <v>430</v>
      </c>
      <c r="G987">
        <v>54192</v>
      </c>
    </row>
    <row r="988" spans="1:7" x14ac:dyDescent="0.25">
      <c r="A988">
        <v>1.1318120727700001</v>
      </c>
      <c r="B988">
        <v>3.6089694052500003E-2</v>
      </c>
      <c r="C988" t="s">
        <v>2403</v>
      </c>
    </row>
    <row r="989" spans="1:7" x14ac:dyDescent="0.25">
      <c r="A989">
        <v>1.13131404096</v>
      </c>
      <c r="B989">
        <v>3.7090518308200003E-2</v>
      </c>
      <c r="C989" t="s">
        <v>2520</v>
      </c>
      <c r="D989" t="s">
        <v>2521</v>
      </c>
      <c r="E989" t="s">
        <v>2522</v>
      </c>
      <c r="F989" t="s">
        <v>2523</v>
      </c>
      <c r="G989">
        <v>17195</v>
      </c>
    </row>
    <row r="990" spans="1:7" x14ac:dyDescent="0.25">
      <c r="A990">
        <v>1.1312451511699999</v>
      </c>
      <c r="B990">
        <v>1.6069360078599999E-2</v>
      </c>
      <c r="C990" t="s">
        <v>531</v>
      </c>
      <c r="D990" t="s">
        <v>532</v>
      </c>
      <c r="E990" t="s">
        <v>533</v>
      </c>
      <c r="F990" t="s">
        <v>534</v>
      </c>
      <c r="G990">
        <v>28078</v>
      </c>
    </row>
    <row r="991" spans="1:7" x14ac:dyDescent="0.25">
      <c r="A991">
        <v>1.13102744066</v>
      </c>
      <c r="B991">
        <v>1.5881088831199999E-2</v>
      </c>
      <c r="C991" t="s">
        <v>526</v>
      </c>
    </row>
    <row r="992" spans="1:7" x14ac:dyDescent="0.25">
      <c r="A992">
        <v>1.13083156507</v>
      </c>
      <c r="B992">
        <v>3.2788094716799998E-2</v>
      </c>
      <c r="C992" t="s">
        <v>2038</v>
      </c>
      <c r="D992" t="s">
        <v>2039</v>
      </c>
      <c r="E992" t="s">
        <v>2040</v>
      </c>
      <c r="F992" t="s">
        <v>2041</v>
      </c>
      <c r="G992" t="s">
        <v>2042</v>
      </c>
    </row>
    <row r="993" spans="1:7" x14ac:dyDescent="0.25">
      <c r="A993">
        <v>1.1302344036600001</v>
      </c>
      <c r="B993">
        <v>3.7227541788099998E-2</v>
      </c>
      <c r="C993" t="s">
        <v>2545</v>
      </c>
      <c r="D993" t="s">
        <v>2546</v>
      </c>
      <c r="E993" t="s">
        <v>2547</v>
      </c>
      <c r="F993" t="s">
        <v>2548</v>
      </c>
      <c r="G993">
        <v>16560</v>
      </c>
    </row>
    <row r="994" spans="1:7" x14ac:dyDescent="0.25">
      <c r="A994">
        <v>1.12995304602</v>
      </c>
      <c r="B994">
        <v>1.8655006859200001E-2</v>
      </c>
      <c r="C994" t="s">
        <v>732</v>
      </c>
      <c r="D994" t="s">
        <v>733</v>
      </c>
      <c r="E994" t="s">
        <v>734</v>
      </c>
      <c r="F994" t="s">
        <v>735</v>
      </c>
      <c r="G994">
        <v>22255</v>
      </c>
    </row>
    <row r="995" spans="1:7" x14ac:dyDescent="0.25">
      <c r="A995">
        <v>1.1298115264799999</v>
      </c>
      <c r="B995">
        <v>4.8726861919599997E-2</v>
      </c>
      <c r="C995" t="s">
        <v>4015</v>
      </c>
      <c r="D995" t="s">
        <v>2895</v>
      </c>
      <c r="E995" t="s">
        <v>2896</v>
      </c>
      <c r="F995" t="s">
        <v>2897</v>
      </c>
      <c r="G995">
        <v>14225</v>
      </c>
    </row>
    <row r="996" spans="1:7" x14ac:dyDescent="0.25">
      <c r="A996">
        <v>1.1298088179800001</v>
      </c>
      <c r="B996">
        <v>3.9151564974599998E-2</v>
      </c>
      <c r="C996" t="s">
        <v>2827</v>
      </c>
      <c r="D996" t="s">
        <v>2828</v>
      </c>
      <c r="E996" t="s">
        <v>2829</v>
      </c>
      <c r="F996" t="s">
        <v>2830</v>
      </c>
      <c r="G996">
        <v>22045</v>
      </c>
    </row>
    <row r="997" spans="1:7" x14ac:dyDescent="0.25">
      <c r="A997">
        <v>1.1295836473</v>
      </c>
      <c r="B997">
        <v>4.7864053164300001E-2</v>
      </c>
      <c r="C997" t="s">
        <v>3899</v>
      </c>
      <c r="D997" t="s">
        <v>3900</v>
      </c>
      <c r="E997" t="s">
        <v>3901</v>
      </c>
      <c r="F997" t="s">
        <v>3902</v>
      </c>
      <c r="G997">
        <v>12564</v>
      </c>
    </row>
    <row r="998" spans="1:7" x14ac:dyDescent="0.25">
      <c r="A998">
        <v>1.12930705521</v>
      </c>
      <c r="B998">
        <v>3.6778641047200002E-2</v>
      </c>
      <c r="C998" t="s">
        <v>2474</v>
      </c>
      <c r="D998" t="s">
        <v>2475</v>
      </c>
      <c r="E998" t="s">
        <v>2476</v>
      </c>
      <c r="F998" t="s">
        <v>2477</v>
      </c>
      <c r="G998">
        <v>19118</v>
      </c>
    </row>
    <row r="999" spans="1:7" x14ac:dyDescent="0.25">
      <c r="A999">
        <v>1.12846874284</v>
      </c>
      <c r="B999">
        <v>4.3570049501700001E-2</v>
      </c>
      <c r="C999" t="s">
        <v>3329</v>
      </c>
      <c r="D999" t="s">
        <v>3330</v>
      </c>
      <c r="E999" t="s">
        <v>3331</v>
      </c>
      <c r="F999" t="s">
        <v>3332</v>
      </c>
      <c r="G999">
        <v>21835</v>
      </c>
    </row>
    <row r="1000" spans="1:7" x14ac:dyDescent="0.25">
      <c r="A1000">
        <v>1.12824554851</v>
      </c>
      <c r="B1000">
        <v>1.05086914022E-2</v>
      </c>
      <c r="C1000" t="s">
        <v>217</v>
      </c>
      <c r="D1000" t="s">
        <v>218</v>
      </c>
      <c r="E1000" t="s">
        <v>219</v>
      </c>
      <c r="F1000" t="s">
        <v>220</v>
      </c>
      <c r="G1000">
        <v>68678</v>
      </c>
    </row>
    <row r="1001" spans="1:7" x14ac:dyDescent="0.25">
      <c r="A1001">
        <v>1.12797220683</v>
      </c>
      <c r="B1001">
        <v>4.1374417341299999E-2</v>
      </c>
      <c r="C1001" t="s">
        <v>3085</v>
      </c>
      <c r="D1001" t="s">
        <v>3086</v>
      </c>
      <c r="E1001" t="s">
        <v>3087</v>
      </c>
      <c r="G1001">
        <v>108083</v>
      </c>
    </row>
    <row r="1002" spans="1:7" x14ac:dyDescent="0.25">
      <c r="A1002">
        <v>1.1276946809599999</v>
      </c>
      <c r="B1002">
        <v>4.9584244978300003E-2</v>
      </c>
      <c r="C1002" t="s">
        <v>4133</v>
      </c>
      <c r="D1002" t="s">
        <v>4134</v>
      </c>
      <c r="E1002" t="s">
        <v>4135</v>
      </c>
      <c r="F1002" t="s">
        <v>4136</v>
      </c>
      <c r="G1002">
        <v>217214</v>
      </c>
    </row>
    <row r="1003" spans="1:7" x14ac:dyDescent="0.25">
      <c r="A1003">
        <v>1.12743367681</v>
      </c>
      <c r="B1003">
        <v>3.5984569004899998E-2</v>
      </c>
      <c r="C1003" t="s">
        <v>2389</v>
      </c>
    </row>
    <row r="1004" spans="1:7" x14ac:dyDescent="0.25">
      <c r="A1004">
        <v>1.12725550295</v>
      </c>
      <c r="B1004">
        <v>1.8175162339999999E-2</v>
      </c>
      <c r="C1004" t="s">
        <v>687</v>
      </c>
      <c r="D1004" t="s">
        <v>688</v>
      </c>
      <c r="E1004" t="s">
        <v>689</v>
      </c>
      <c r="G1004">
        <v>16857</v>
      </c>
    </row>
    <row r="1005" spans="1:7" x14ac:dyDescent="0.25">
      <c r="A1005">
        <v>1.1272140965099999</v>
      </c>
      <c r="B1005">
        <v>3.1894908224199998E-2</v>
      </c>
      <c r="C1005" t="s">
        <v>1926</v>
      </c>
      <c r="D1005" t="s">
        <v>1927</v>
      </c>
      <c r="E1005" t="s">
        <v>1928</v>
      </c>
      <c r="F1005" t="s">
        <v>1929</v>
      </c>
      <c r="G1005">
        <v>23972</v>
      </c>
    </row>
    <row r="1006" spans="1:7" x14ac:dyDescent="0.25">
      <c r="A1006">
        <v>1.12614626402</v>
      </c>
      <c r="B1006">
        <v>3.8831507930299998E-2</v>
      </c>
      <c r="C1006" t="s">
        <v>2780</v>
      </c>
      <c r="D1006" t="s">
        <v>2781</v>
      </c>
      <c r="E1006" t="s">
        <v>2782</v>
      </c>
      <c r="F1006" t="s">
        <v>2783</v>
      </c>
      <c r="G1006">
        <v>99681</v>
      </c>
    </row>
    <row r="1007" spans="1:7" x14ac:dyDescent="0.25">
      <c r="A1007">
        <v>1.1258961753400001</v>
      </c>
      <c r="B1007">
        <v>3.1388435086100001E-2</v>
      </c>
      <c r="C1007" t="s">
        <v>1856</v>
      </c>
      <c r="D1007" t="s">
        <v>1857</v>
      </c>
      <c r="E1007" t="s">
        <v>1858</v>
      </c>
      <c r="F1007" t="s">
        <v>1859</v>
      </c>
      <c r="G1007">
        <v>18762</v>
      </c>
    </row>
    <row r="1008" spans="1:7" x14ac:dyDescent="0.25">
      <c r="A1008">
        <v>1.12551768842</v>
      </c>
      <c r="B1008">
        <v>1.38570048224E-2</v>
      </c>
      <c r="C1008" t="s">
        <v>408</v>
      </c>
      <c r="D1008" t="s">
        <v>409</v>
      </c>
      <c r="E1008" t="s">
        <v>410</v>
      </c>
      <c r="F1008" t="s">
        <v>411</v>
      </c>
      <c r="G1008">
        <v>225888</v>
      </c>
    </row>
    <row r="1009" spans="1:7" x14ac:dyDescent="0.25">
      <c r="A1009">
        <v>1.12527359067</v>
      </c>
      <c r="B1009">
        <v>3.1049091865099999E-2</v>
      </c>
      <c r="C1009" t="s">
        <v>1814</v>
      </c>
      <c r="D1009" t="s">
        <v>1815</v>
      </c>
      <c r="E1009" t="s">
        <v>1816</v>
      </c>
      <c r="F1009" t="s">
        <v>1817</v>
      </c>
      <c r="G1009" t="s">
        <v>1818</v>
      </c>
    </row>
    <row r="1010" spans="1:7" x14ac:dyDescent="0.25">
      <c r="A1010">
        <v>1.12439571624</v>
      </c>
      <c r="B1010">
        <v>2.7695486487000001E-2</v>
      </c>
      <c r="C1010" t="s">
        <v>1539</v>
      </c>
      <c r="D1010" t="s">
        <v>1540</v>
      </c>
      <c r="E1010" t="s">
        <v>1541</v>
      </c>
      <c r="G1010">
        <v>13221</v>
      </c>
    </row>
    <row r="1011" spans="1:7" x14ac:dyDescent="0.25">
      <c r="A1011">
        <v>1.12431032808</v>
      </c>
      <c r="B1011">
        <v>3.7758882748600002E-2</v>
      </c>
      <c r="C1011" t="s">
        <v>2635</v>
      </c>
    </row>
    <row r="1012" spans="1:7" x14ac:dyDescent="0.25">
      <c r="A1012">
        <v>1.12427598274</v>
      </c>
      <c r="B1012">
        <v>4.8699644071399997E-2</v>
      </c>
      <c r="C1012" t="s">
        <v>4010</v>
      </c>
      <c r="D1012" t="s">
        <v>4011</v>
      </c>
      <c r="E1012" t="s">
        <v>4012</v>
      </c>
      <c r="F1012" t="s">
        <v>4013</v>
      </c>
      <c r="G1012">
        <v>67931</v>
      </c>
    </row>
    <row r="1013" spans="1:7" x14ac:dyDescent="0.25">
      <c r="A1013">
        <v>1.12425001155</v>
      </c>
      <c r="B1013">
        <v>1.45212651833E-2</v>
      </c>
      <c r="C1013" t="s">
        <v>444</v>
      </c>
      <c r="D1013" t="s">
        <v>445</v>
      </c>
      <c r="E1013" t="s">
        <v>446</v>
      </c>
      <c r="F1013" t="s">
        <v>447</v>
      </c>
      <c r="G1013">
        <v>13052</v>
      </c>
    </row>
    <row r="1014" spans="1:7" x14ac:dyDescent="0.25">
      <c r="A1014">
        <v>1.1242134105799999</v>
      </c>
      <c r="B1014">
        <v>4.0571858984699997E-2</v>
      </c>
      <c r="C1014" t="s">
        <v>3000</v>
      </c>
      <c r="D1014" t="s">
        <v>1084</v>
      </c>
      <c r="E1014" t="s">
        <v>1085</v>
      </c>
      <c r="F1014" t="s">
        <v>1086</v>
      </c>
      <c r="G1014">
        <v>77569</v>
      </c>
    </row>
    <row r="1015" spans="1:7" x14ac:dyDescent="0.25">
      <c r="A1015">
        <v>1.12393128982</v>
      </c>
      <c r="B1015">
        <v>3.0899741551899999E-2</v>
      </c>
      <c r="C1015" t="s">
        <v>1807</v>
      </c>
      <c r="D1015" t="s">
        <v>1808</v>
      </c>
      <c r="E1015" t="s">
        <v>1809</v>
      </c>
      <c r="G1015">
        <v>16716</v>
      </c>
    </row>
    <row r="1016" spans="1:7" x14ac:dyDescent="0.25">
      <c r="A1016">
        <v>1.1233928023899999</v>
      </c>
      <c r="B1016">
        <v>3.73855515338E-2</v>
      </c>
      <c r="C1016" t="s">
        <v>2570</v>
      </c>
      <c r="D1016" t="s">
        <v>2571</v>
      </c>
      <c r="E1016" t="s">
        <v>2572</v>
      </c>
      <c r="F1016" t="s">
        <v>2573</v>
      </c>
      <c r="G1016">
        <v>16536</v>
      </c>
    </row>
    <row r="1017" spans="1:7" x14ac:dyDescent="0.25">
      <c r="A1017">
        <v>1.1224835800199999</v>
      </c>
      <c r="B1017">
        <v>3.0272587770400001E-2</v>
      </c>
      <c r="C1017" t="s">
        <v>1760</v>
      </c>
      <c r="D1017" t="s">
        <v>1761</v>
      </c>
      <c r="E1017" t="s">
        <v>1762</v>
      </c>
      <c r="G1017">
        <v>234203</v>
      </c>
    </row>
    <row r="1018" spans="1:7" x14ac:dyDescent="0.25">
      <c r="A1018">
        <v>1.12203241421</v>
      </c>
      <c r="B1018">
        <v>2.7253562061199998E-2</v>
      </c>
      <c r="C1018" t="s">
        <v>1504</v>
      </c>
      <c r="D1018" t="s">
        <v>1505</v>
      </c>
      <c r="E1018" t="s">
        <v>1506</v>
      </c>
      <c r="G1018">
        <v>19204</v>
      </c>
    </row>
    <row r="1019" spans="1:7" x14ac:dyDescent="0.25">
      <c r="A1019">
        <v>1.12162535529</v>
      </c>
      <c r="B1019">
        <v>4.9549025411600001E-2</v>
      </c>
      <c r="C1019" t="s">
        <v>4119</v>
      </c>
      <c r="D1019" t="s">
        <v>2617</v>
      </c>
      <c r="E1019" t="s">
        <v>2618</v>
      </c>
      <c r="F1019" t="s">
        <v>4120</v>
      </c>
      <c r="G1019">
        <v>27400</v>
      </c>
    </row>
    <row r="1020" spans="1:7" x14ac:dyDescent="0.25">
      <c r="A1020">
        <v>1.1212530593700001</v>
      </c>
      <c r="B1020">
        <v>4.3046002162699999E-2</v>
      </c>
      <c r="C1020" t="s">
        <v>3278</v>
      </c>
      <c r="D1020" t="s">
        <v>3279</v>
      </c>
      <c r="E1020" t="s">
        <v>3280</v>
      </c>
      <c r="G1020">
        <v>81012</v>
      </c>
    </row>
    <row r="1021" spans="1:7" x14ac:dyDescent="0.25">
      <c r="A1021">
        <v>1.12024783261</v>
      </c>
      <c r="B1021">
        <v>9.9210258258100002E-3</v>
      </c>
      <c r="C1021" t="s">
        <v>196</v>
      </c>
      <c r="D1021" t="s">
        <v>197</v>
      </c>
      <c r="E1021" t="s">
        <v>198</v>
      </c>
      <c r="F1021" t="s">
        <v>199</v>
      </c>
      <c r="G1021" t="s">
        <v>200</v>
      </c>
    </row>
    <row r="1022" spans="1:7" x14ac:dyDescent="0.25">
      <c r="A1022">
        <v>1.1200933954900001</v>
      </c>
      <c r="B1022">
        <v>3.5747816804599999E-2</v>
      </c>
      <c r="C1022" t="s">
        <v>2344</v>
      </c>
      <c r="D1022" t="s">
        <v>2345</v>
      </c>
      <c r="E1022" t="s">
        <v>2346</v>
      </c>
      <c r="F1022" t="s">
        <v>2347</v>
      </c>
      <c r="G1022">
        <v>69168</v>
      </c>
    </row>
    <row r="1023" spans="1:7" x14ac:dyDescent="0.25">
      <c r="A1023">
        <v>1.1195841796499999</v>
      </c>
      <c r="B1023">
        <v>4.2231972320900001E-2</v>
      </c>
      <c r="C1023" t="s">
        <v>3211</v>
      </c>
      <c r="D1023" t="s">
        <v>3212</v>
      </c>
      <c r="E1023" t="s">
        <v>3213</v>
      </c>
      <c r="G1023">
        <v>97687</v>
      </c>
    </row>
    <row r="1024" spans="1:7" x14ac:dyDescent="0.25">
      <c r="A1024">
        <v>1.11956058852</v>
      </c>
      <c r="B1024">
        <v>3.6662009757799999E-2</v>
      </c>
      <c r="C1024" t="s">
        <v>2461</v>
      </c>
    </row>
    <row r="1025" spans="1:7" x14ac:dyDescent="0.25">
      <c r="A1025">
        <v>1.1181755580799999</v>
      </c>
      <c r="B1025">
        <v>1.12012081537E-2</v>
      </c>
      <c r="C1025" t="s">
        <v>261</v>
      </c>
      <c r="D1025" t="s">
        <v>262</v>
      </c>
      <c r="E1025" t="s">
        <v>263</v>
      </c>
      <c r="G1025">
        <v>66244</v>
      </c>
    </row>
    <row r="1026" spans="1:7" x14ac:dyDescent="0.25">
      <c r="A1026">
        <v>1.11734192168</v>
      </c>
      <c r="B1026">
        <v>3.9844290113699998E-2</v>
      </c>
      <c r="C1026" t="s">
        <v>2913</v>
      </c>
      <c r="D1026" t="s">
        <v>2914</v>
      </c>
      <c r="E1026" t="s">
        <v>2915</v>
      </c>
      <c r="F1026" t="s">
        <v>2916</v>
      </c>
      <c r="G1026">
        <v>50779</v>
      </c>
    </row>
    <row r="1027" spans="1:7" x14ac:dyDescent="0.25">
      <c r="A1027">
        <v>1.11696317809</v>
      </c>
      <c r="B1027">
        <v>4.6208474223300003E-2</v>
      </c>
      <c r="C1027" t="s">
        <v>3673</v>
      </c>
      <c r="D1027" t="s">
        <v>3674</v>
      </c>
      <c r="E1027" t="s">
        <v>3675</v>
      </c>
      <c r="F1027" t="s">
        <v>3676</v>
      </c>
      <c r="G1027">
        <v>54403</v>
      </c>
    </row>
    <row r="1028" spans="1:7" x14ac:dyDescent="0.25">
      <c r="A1028">
        <v>1.1163469479499999</v>
      </c>
      <c r="B1028">
        <v>4.3872630597000001E-2</v>
      </c>
      <c r="C1028" t="s">
        <v>3365</v>
      </c>
      <c r="D1028" t="s">
        <v>3366</v>
      </c>
      <c r="E1028" t="s">
        <v>3367</v>
      </c>
      <c r="F1028" t="s">
        <v>3368</v>
      </c>
      <c r="G1028">
        <v>20609</v>
      </c>
    </row>
    <row r="1029" spans="1:7" x14ac:dyDescent="0.25">
      <c r="A1029">
        <v>1.1163199104699999</v>
      </c>
      <c r="B1029">
        <v>3.2862846065700002E-2</v>
      </c>
      <c r="C1029" t="s">
        <v>2047</v>
      </c>
      <c r="D1029" t="s">
        <v>2048</v>
      </c>
      <c r="E1029" t="s">
        <v>2049</v>
      </c>
      <c r="F1029" t="s">
        <v>2050</v>
      </c>
      <c r="G1029">
        <v>11820</v>
      </c>
    </row>
    <row r="1030" spans="1:7" x14ac:dyDescent="0.25">
      <c r="A1030">
        <v>1.1162529889599999</v>
      </c>
      <c r="B1030">
        <v>4.0942608514099997E-2</v>
      </c>
      <c r="C1030" t="s">
        <v>3026</v>
      </c>
    </row>
    <row r="1031" spans="1:7" x14ac:dyDescent="0.25">
      <c r="A1031">
        <v>1.1134951711500001</v>
      </c>
      <c r="B1031">
        <v>2.9030480213999999E-2</v>
      </c>
      <c r="C1031" t="s">
        <v>1670</v>
      </c>
      <c r="D1031" t="s">
        <v>1671</v>
      </c>
      <c r="E1031" t="s">
        <v>1672</v>
      </c>
      <c r="G1031" t="s">
        <v>1673</v>
      </c>
    </row>
    <row r="1032" spans="1:7" x14ac:dyDescent="0.25">
      <c r="A1032">
        <v>1.1127065299900001</v>
      </c>
      <c r="B1032">
        <v>4.13910550259E-2</v>
      </c>
      <c r="C1032" t="s">
        <v>3092</v>
      </c>
      <c r="D1032" t="s">
        <v>3093</v>
      </c>
      <c r="E1032" t="s">
        <v>3094</v>
      </c>
      <c r="F1032" t="s">
        <v>3095</v>
      </c>
      <c r="G1032">
        <v>17341</v>
      </c>
    </row>
    <row r="1033" spans="1:7" x14ac:dyDescent="0.25">
      <c r="A1033">
        <v>1.11138684773</v>
      </c>
      <c r="B1033">
        <v>3.4934147096100002E-2</v>
      </c>
      <c r="C1033" t="s">
        <v>2281</v>
      </c>
      <c r="D1033" t="s">
        <v>2282</v>
      </c>
      <c r="E1033" t="s">
        <v>2283</v>
      </c>
      <c r="F1033" t="s">
        <v>2284</v>
      </c>
      <c r="G1033">
        <v>57875</v>
      </c>
    </row>
    <row r="1034" spans="1:7" x14ac:dyDescent="0.25">
      <c r="A1034">
        <v>1.1112782483800001</v>
      </c>
      <c r="B1034">
        <v>2.32971977808E-2</v>
      </c>
      <c r="C1034" t="s">
        <v>1103</v>
      </c>
      <c r="D1034" t="s">
        <v>1104</v>
      </c>
      <c r="E1034" t="s">
        <v>1105</v>
      </c>
      <c r="F1034" t="s">
        <v>1106</v>
      </c>
      <c r="G1034">
        <v>22185</v>
      </c>
    </row>
    <row r="1035" spans="1:7" x14ac:dyDescent="0.25">
      <c r="A1035">
        <v>1.1093799504399999</v>
      </c>
      <c r="B1035">
        <v>6.8605541290399997E-3</v>
      </c>
      <c r="C1035" t="s">
        <v>122</v>
      </c>
      <c r="D1035" t="s">
        <v>123</v>
      </c>
      <c r="E1035" t="s">
        <v>124</v>
      </c>
      <c r="F1035" t="s">
        <v>125</v>
      </c>
      <c r="G1035">
        <v>13409</v>
      </c>
    </row>
    <row r="1036" spans="1:7" x14ac:dyDescent="0.25">
      <c r="A1036">
        <v>1.10902367231</v>
      </c>
      <c r="B1036">
        <v>4.3587072028699998E-2</v>
      </c>
      <c r="C1036" t="s">
        <v>3333</v>
      </c>
      <c r="D1036" t="s">
        <v>3334</v>
      </c>
      <c r="E1036" t="s">
        <v>3335</v>
      </c>
      <c r="F1036" t="s">
        <v>3336</v>
      </c>
      <c r="G1036">
        <v>81799</v>
      </c>
    </row>
    <row r="1037" spans="1:7" x14ac:dyDescent="0.25">
      <c r="A1037">
        <v>1.10864803876</v>
      </c>
      <c r="B1037">
        <v>3.59724153834E-2</v>
      </c>
      <c r="C1037" t="s">
        <v>2385</v>
      </c>
      <c r="D1037" t="s">
        <v>2386</v>
      </c>
      <c r="E1037" t="s">
        <v>2387</v>
      </c>
      <c r="F1037" t="s">
        <v>2388</v>
      </c>
      <c r="G1037">
        <v>26568</v>
      </c>
    </row>
    <row r="1038" spans="1:7" x14ac:dyDescent="0.25">
      <c r="A1038">
        <v>1.10863692104</v>
      </c>
      <c r="B1038">
        <v>3.03992925278E-2</v>
      </c>
      <c r="C1038" t="s">
        <v>1771</v>
      </c>
      <c r="D1038" t="s">
        <v>1772</v>
      </c>
      <c r="E1038" t="s">
        <v>1773</v>
      </c>
      <c r="F1038" t="s">
        <v>1774</v>
      </c>
      <c r="G1038">
        <v>56856</v>
      </c>
    </row>
    <row r="1039" spans="1:7" x14ac:dyDescent="0.25">
      <c r="A1039">
        <v>1.1084717036</v>
      </c>
      <c r="B1039">
        <v>4.8170574046800002E-2</v>
      </c>
      <c r="C1039" t="s">
        <v>3942</v>
      </c>
      <c r="D1039" t="s">
        <v>3943</v>
      </c>
      <c r="E1039" t="s">
        <v>3944</v>
      </c>
      <c r="F1039" t="s">
        <v>3945</v>
      </c>
      <c r="G1039">
        <v>76380</v>
      </c>
    </row>
    <row r="1040" spans="1:7" x14ac:dyDescent="0.25">
      <c r="A1040">
        <v>1.1080954361199999</v>
      </c>
      <c r="B1040">
        <v>2.9395225422500001E-2</v>
      </c>
      <c r="C1040" t="s">
        <v>1694</v>
      </c>
      <c r="D1040" t="s">
        <v>1695</v>
      </c>
      <c r="E1040" t="s">
        <v>1696</v>
      </c>
      <c r="F1040" t="s">
        <v>1697</v>
      </c>
      <c r="G1040">
        <v>13617</v>
      </c>
    </row>
    <row r="1041" spans="1:7" x14ac:dyDescent="0.25">
      <c r="A1041">
        <v>1.10761340536</v>
      </c>
      <c r="B1041">
        <v>4.58269868138E-2</v>
      </c>
      <c r="C1041" t="s">
        <v>3616</v>
      </c>
      <c r="D1041" t="s">
        <v>3617</v>
      </c>
      <c r="E1041" t="s">
        <v>3618</v>
      </c>
      <c r="F1041" t="s">
        <v>3619</v>
      </c>
      <c r="G1041">
        <v>104158</v>
      </c>
    </row>
    <row r="1042" spans="1:7" x14ac:dyDescent="0.25">
      <c r="A1042">
        <v>1.1073699289500001</v>
      </c>
      <c r="B1042">
        <v>3.1661293677500001E-2</v>
      </c>
      <c r="C1042" t="s">
        <v>1884</v>
      </c>
      <c r="D1042" t="s">
        <v>1885</v>
      </c>
      <c r="E1042" t="s">
        <v>1886</v>
      </c>
      <c r="F1042" t="s">
        <v>1887</v>
      </c>
      <c r="G1042">
        <v>113856</v>
      </c>
    </row>
    <row r="1043" spans="1:7" x14ac:dyDescent="0.25">
      <c r="A1043">
        <v>1.10687608123</v>
      </c>
      <c r="B1043">
        <v>3.44859591942E-2</v>
      </c>
      <c r="C1043" t="s">
        <v>2255</v>
      </c>
      <c r="D1043" t="s">
        <v>2256</v>
      </c>
      <c r="E1043" t="s">
        <v>2257</v>
      </c>
      <c r="G1043">
        <v>52238</v>
      </c>
    </row>
    <row r="1044" spans="1:7" x14ac:dyDescent="0.25">
      <c r="A1044">
        <v>1.1065895915099999</v>
      </c>
      <c r="B1044">
        <v>1.4537998599000001E-2</v>
      </c>
      <c r="C1044" t="s">
        <v>448</v>
      </c>
      <c r="D1044" t="s">
        <v>449</v>
      </c>
      <c r="E1044" t="s">
        <v>450</v>
      </c>
      <c r="F1044" t="s">
        <v>451</v>
      </c>
      <c r="G1044">
        <v>67358</v>
      </c>
    </row>
    <row r="1045" spans="1:7" x14ac:dyDescent="0.25">
      <c r="A1045">
        <v>1.10577418482</v>
      </c>
      <c r="B1045">
        <v>2.4498452218899999E-2</v>
      </c>
      <c r="C1045" t="s">
        <v>1234</v>
      </c>
      <c r="D1045" t="s">
        <v>1235</v>
      </c>
      <c r="E1045" t="s">
        <v>1236</v>
      </c>
      <c r="F1045" t="s">
        <v>1237</v>
      </c>
      <c r="G1045">
        <v>107586</v>
      </c>
    </row>
    <row r="1046" spans="1:7" x14ac:dyDescent="0.25">
      <c r="A1046">
        <v>1.1057118807599999</v>
      </c>
      <c r="B1046">
        <v>4.5865696415899999E-2</v>
      </c>
      <c r="C1046" t="s">
        <v>3628</v>
      </c>
      <c r="D1046" t="s">
        <v>3629</v>
      </c>
      <c r="E1046" t="s">
        <v>3630</v>
      </c>
      <c r="F1046" t="s">
        <v>3631</v>
      </c>
      <c r="G1046">
        <v>11945</v>
      </c>
    </row>
    <row r="1047" spans="1:7" x14ac:dyDescent="0.25">
      <c r="A1047">
        <v>1.10540475629</v>
      </c>
      <c r="B1047">
        <v>4.2182303564400003E-2</v>
      </c>
      <c r="C1047" t="s">
        <v>3189</v>
      </c>
      <c r="D1047" t="s">
        <v>3190</v>
      </c>
      <c r="E1047" t="s">
        <v>3191</v>
      </c>
      <c r="F1047" t="s">
        <v>3192</v>
      </c>
      <c r="G1047">
        <v>18552</v>
      </c>
    </row>
    <row r="1048" spans="1:7" x14ac:dyDescent="0.25">
      <c r="A1048">
        <v>1.10407172486</v>
      </c>
      <c r="B1048">
        <v>4.5268060593400002E-2</v>
      </c>
      <c r="C1048" t="s">
        <v>3538</v>
      </c>
    </row>
    <row r="1049" spans="1:7" x14ac:dyDescent="0.25">
      <c r="A1049">
        <v>1.10220875606</v>
      </c>
      <c r="B1049">
        <v>4.7484998881600002E-2</v>
      </c>
      <c r="C1049" t="s">
        <v>3848</v>
      </c>
      <c r="D1049" t="s">
        <v>3849</v>
      </c>
      <c r="E1049" t="s">
        <v>3850</v>
      </c>
      <c r="F1049" t="s">
        <v>3851</v>
      </c>
      <c r="G1049">
        <v>22418</v>
      </c>
    </row>
    <row r="1050" spans="1:7" x14ac:dyDescent="0.25">
      <c r="A1050">
        <v>1.10175602507</v>
      </c>
      <c r="B1050">
        <v>4.6137668486699999E-2</v>
      </c>
      <c r="C1050" t="s">
        <v>3661</v>
      </c>
      <c r="D1050" t="s">
        <v>3662</v>
      </c>
      <c r="E1050" t="s">
        <v>3663</v>
      </c>
      <c r="F1050" t="s">
        <v>3664</v>
      </c>
      <c r="G1050">
        <v>12038</v>
      </c>
    </row>
    <row r="1051" spans="1:7" x14ac:dyDescent="0.25">
      <c r="A1051">
        <v>1.1005095009000001</v>
      </c>
      <c r="B1051">
        <v>3.48591009282E-2</v>
      </c>
      <c r="C1051" t="s">
        <v>2276</v>
      </c>
      <c r="D1051" t="s">
        <v>2277</v>
      </c>
      <c r="E1051" t="s">
        <v>2278</v>
      </c>
      <c r="F1051" t="s">
        <v>2279</v>
      </c>
      <c r="G1051">
        <v>57738</v>
      </c>
    </row>
    <row r="1052" spans="1:7" x14ac:dyDescent="0.25">
      <c r="A1052">
        <v>1.09958777929</v>
      </c>
      <c r="B1052">
        <v>3.9578998171099999E-2</v>
      </c>
      <c r="C1052" t="s">
        <v>2886</v>
      </c>
      <c r="D1052" t="s">
        <v>2887</v>
      </c>
      <c r="E1052" t="s">
        <v>2888</v>
      </c>
      <c r="F1052" t="s">
        <v>2889</v>
      </c>
      <c r="G1052">
        <v>17286</v>
      </c>
    </row>
    <row r="1053" spans="1:7" x14ac:dyDescent="0.25">
      <c r="A1053">
        <v>1.09716987671</v>
      </c>
      <c r="B1053">
        <v>3.8621814233399998E-2</v>
      </c>
      <c r="C1053" t="s">
        <v>2755</v>
      </c>
    </row>
    <row r="1054" spans="1:7" x14ac:dyDescent="0.25">
      <c r="A1054">
        <v>1.0957935913000001</v>
      </c>
      <c r="B1054">
        <v>3.9249779256599997E-2</v>
      </c>
      <c r="C1054" t="s">
        <v>2839</v>
      </c>
      <c r="D1054" t="s">
        <v>2840</v>
      </c>
      <c r="E1054" t="s">
        <v>2841</v>
      </c>
      <c r="F1054" t="s">
        <v>2842</v>
      </c>
      <c r="G1054">
        <v>13096</v>
      </c>
    </row>
    <row r="1055" spans="1:7" x14ac:dyDescent="0.25">
      <c r="A1055">
        <v>1.09571831912</v>
      </c>
      <c r="B1055">
        <v>4.1287387744299998E-2</v>
      </c>
      <c r="C1055" t="s">
        <v>3070</v>
      </c>
      <c r="D1055" t="s">
        <v>3071</v>
      </c>
      <c r="E1055" t="s">
        <v>3072</v>
      </c>
      <c r="G1055">
        <v>74006</v>
      </c>
    </row>
    <row r="1056" spans="1:7" x14ac:dyDescent="0.25">
      <c r="A1056">
        <v>1.09556764422</v>
      </c>
      <c r="B1056">
        <v>8.4057081807699992E-3</v>
      </c>
      <c r="C1056" t="s">
        <v>150</v>
      </c>
      <c r="D1056" t="s">
        <v>151</v>
      </c>
      <c r="E1056" t="s">
        <v>152</v>
      </c>
      <c r="F1056" t="s">
        <v>153</v>
      </c>
      <c r="G1056">
        <v>69908</v>
      </c>
    </row>
    <row r="1057" spans="1:7" x14ac:dyDescent="0.25">
      <c r="A1057">
        <v>1.0931702622099999</v>
      </c>
      <c r="B1057">
        <v>2.4717047020999999E-2</v>
      </c>
      <c r="C1057" t="s">
        <v>1262</v>
      </c>
      <c r="D1057" t="s">
        <v>1263</v>
      </c>
      <c r="E1057" t="s">
        <v>1264</v>
      </c>
      <c r="F1057" t="s">
        <v>1265</v>
      </c>
      <c r="G1057">
        <v>104099</v>
      </c>
    </row>
    <row r="1058" spans="1:7" x14ac:dyDescent="0.25">
      <c r="A1058">
        <v>1.0897454908899999</v>
      </c>
      <c r="B1058">
        <v>2.8350606273000001E-2</v>
      </c>
      <c r="C1058" t="s">
        <v>1595</v>
      </c>
      <c r="D1058" t="s">
        <v>1596</v>
      </c>
      <c r="E1058" t="s">
        <v>1597</v>
      </c>
      <c r="F1058" t="s">
        <v>1598</v>
      </c>
      <c r="G1058">
        <v>24053</v>
      </c>
    </row>
    <row r="1059" spans="1:7" x14ac:dyDescent="0.25">
      <c r="A1059">
        <v>1.0886264567599999</v>
      </c>
      <c r="B1059">
        <v>3.3659263635599998E-2</v>
      </c>
      <c r="C1059" t="s">
        <v>2152</v>
      </c>
      <c r="D1059" t="s">
        <v>2153</v>
      </c>
      <c r="E1059" t="s">
        <v>2154</v>
      </c>
      <c r="F1059" t="s">
        <v>2155</v>
      </c>
      <c r="G1059">
        <v>15467</v>
      </c>
    </row>
    <row r="1060" spans="1:7" x14ac:dyDescent="0.25">
      <c r="A1060">
        <v>1.0864470338700001</v>
      </c>
      <c r="B1060">
        <v>4.9515809040100001E-2</v>
      </c>
      <c r="C1060" t="s">
        <v>4116</v>
      </c>
      <c r="D1060" t="s">
        <v>4117</v>
      </c>
      <c r="E1060" t="s">
        <v>4118</v>
      </c>
      <c r="G1060">
        <v>13830</v>
      </c>
    </row>
    <row r="1061" spans="1:7" x14ac:dyDescent="0.25">
      <c r="A1061">
        <v>1.0857709933299999</v>
      </c>
      <c r="B1061">
        <v>4.7297190497999998E-2</v>
      </c>
      <c r="C1061" t="s">
        <v>3812</v>
      </c>
      <c r="D1061" t="s">
        <v>3813</v>
      </c>
      <c r="E1061" t="s">
        <v>3814</v>
      </c>
      <c r="G1061">
        <v>27493</v>
      </c>
    </row>
    <row r="1062" spans="1:7" x14ac:dyDescent="0.25">
      <c r="A1062">
        <v>1.0847754783400001</v>
      </c>
      <c r="B1062">
        <v>3.4177504233199998E-2</v>
      </c>
      <c r="C1062" t="s">
        <v>2209</v>
      </c>
      <c r="D1062" t="s">
        <v>2210</v>
      </c>
      <c r="E1062" t="s">
        <v>2211</v>
      </c>
      <c r="F1062" t="s">
        <v>2212</v>
      </c>
      <c r="G1062">
        <v>20476</v>
      </c>
    </row>
    <row r="1063" spans="1:7" x14ac:dyDescent="0.25">
      <c r="A1063">
        <v>1.08441592414</v>
      </c>
      <c r="B1063">
        <v>3.33562774866E-2</v>
      </c>
      <c r="C1063" t="s">
        <v>2112</v>
      </c>
      <c r="D1063" t="s">
        <v>2113</v>
      </c>
      <c r="E1063" t="s">
        <v>2114</v>
      </c>
      <c r="F1063" t="s">
        <v>2115</v>
      </c>
      <c r="G1063">
        <v>106369</v>
      </c>
    </row>
    <row r="1064" spans="1:7" x14ac:dyDescent="0.25">
      <c r="A1064">
        <v>1.07862693518</v>
      </c>
      <c r="B1064">
        <v>3.3938440020800001E-2</v>
      </c>
      <c r="C1064" t="s">
        <v>2178</v>
      </c>
      <c r="D1064" t="s">
        <v>2179</v>
      </c>
      <c r="E1064" t="s">
        <v>2180</v>
      </c>
      <c r="F1064" t="s">
        <v>2181</v>
      </c>
      <c r="G1064">
        <v>56874</v>
      </c>
    </row>
    <row r="1065" spans="1:7" x14ac:dyDescent="0.25">
      <c r="A1065">
        <v>1.0786073976499999</v>
      </c>
      <c r="B1065">
        <v>3.9851684088600001E-2</v>
      </c>
      <c r="C1065" t="s">
        <v>2917</v>
      </c>
      <c r="D1065" t="s">
        <v>2918</v>
      </c>
      <c r="E1065" t="s">
        <v>2919</v>
      </c>
      <c r="F1065" t="s">
        <v>2920</v>
      </c>
      <c r="G1065">
        <v>20132</v>
      </c>
    </row>
    <row r="1066" spans="1:7" x14ac:dyDescent="0.25">
      <c r="A1066">
        <v>-1.0842514835899999</v>
      </c>
      <c r="B1066">
        <v>2.1547917837999999E-2</v>
      </c>
      <c r="C1066" t="s">
        <v>930</v>
      </c>
      <c r="D1066" t="s">
        <v>931</v>
      </c>
      <c r="E1066" t="s">
        <v>932</v>
      </c>
      <c r="F1066" t="s">
        <v>933</v>
      </c>
      <c r="G1066">
        <v>80880</v>
      </c>
    </row>
    <row r="1067" spans="1:7" x14ac:dyDescent="0.25">
      <c r="A1067">
        <v>-1.0973620071000001</v>
      </c>
      <c r="B1067">
        <v>1.48741349414E-2</v>
      </c>
      <c r="C1067" t="s">
        <v>468</v>
      </c>
      <c r="D1067" t="s">
        <v>469</v>
      </c>
      <c r="E1067" t="s">
        <v>470</v>
      </c>
      <c r="F1067" t="s">
        <v>471</v>
      </c>
      <c r="G1067">
        <v>54219</v>
      </c>
    </row>
    <row r="1068" spans="1:7" x14ac:dyDescent="0.25">
      <c r="A1068">
        <v>-1.1123696805600001</v>
      </c>
      <c r="B1068">
        <v>4.8530722659199999E-2</v>
      </c>
      <c r="C1068" t="s">
        <v>3993</v>
      </c>
      <c r="D1068" t="s">
        <v>3994</v>
      </c>
      <c r="E1068" t="s">
        <v>3995</v>
      </c>
      <c r="F1068" t="s">
        <v>3996</v>
      </c>
      <c r="G1068">
        <v>26381</v>
      </c>
    </row>
    <row r="1069" spans="1:7" x14ac:dyDescent="0.25">
      <c r="A1069">
        <v>-1.11462779402</v>
      </c>
      <c r="B1069">
        <v>1.1535924993500001E-2</v>
      </c>
      <c r="C1069" t="s">
        <v>281</v>
      </c>
      <c r="D1069" t="s">
        <v>282</v>
      </c>
      <c r="E1069" t="s">
        <v>283</v>
      </c>
      <c r="F1069" t="s">
        <v>284</v>
      </c>
      <c r="G1069">
        <v>67983</v>
      </c>
    </row>
    <row r="1070" spans="1:7" x14ac:dyDescent="0.25">
      <c r="A1070">
        <v>-1.11710002183</v>
      </c>
      <c r="B1070">
        <v>1.41584074688E-2</v>
      </c>
      <c r="C1070" t="s">
        <v>424</v>
      </c>
      <c r="E1070" t="s">
        <v>425</v>
      </c>
      <c r="F1070" t="s">
        <v>426</v>
      </c>
    </row>
    <row r="1071" spans="1:7" x14ac:dyDescent="0.25">
      <c r="A1071">
        <v>-1.1185442165599999</v>
      </c>
      <c r="B1071">
        <v>3.3413830067899997E-2</v>
      </c>
      <c r="C1071" t="s">
        <v>2128</v>
      </c>
      <c r="D1071" t="s">
        <v>2129</v>
      </c>
      <c r="E1071" t="s">
        <v>2130</v>
      </c>
      <c r="F1071" t="s">
        <v>2131</v>
      </c>
      <c r="G1071">
        <v>13106</v>
      </c>
    </row>
    <row r="1072" spans="1:7" x14ac:dyDescent="0.25">
      <c r="A1072">
        <v>-1.12286113284</v>
      </c>
      <c r="B1072">
        <v>4.8401283849700001E-2</v>
      </c>
      <c r="C1072" t="s">
        <v>3981</v>
      </c>
      <c r="D1072" t="s">
        <v>3982</v>
      </c>
      <c r="E1072" t="s">
        <v>3983</v>
      </c>
      <c r="F1072" t="s">
        <v>3984</v>
      </c>
      <c r="G1072">
        <v>280662</v>
      </c>
    </row>
    <row r="1073" spans="1:7" x14ac:dyDescent="0.25">
      <c r="A1073">
        <v>-1.1244233846</v>
      </c>
      <c r="B1073">
        <v>2.5792050990099999E-2</v>
      </c>
      <c r="C1073" t="s">
        <v>1373</v>
      </c>
      <c r="D1073" t="s">
        <v>1374</v>
      </c>
      <c r="E1073" t="s">
        <v>1375</v>
      </c>
      <c r="F1073" t="s">
        <v>1376</v>
      </c>
      <c r="G1073">
        <v>56773</v>
      </c>
    </row>
    <row r="1074" spans="1:7" x14ac:dyDescent="0.25">
      <c r="A1074">
        <v>-1.13029289594</v>
      </c>
      <c r="B1074">
        <v>3.2359493068199997E-2</v>
      </c>
      <c r="C1074" t="s">
        <v>1985</v>
      </c>
      <c r="D1074" t="s">
        <v>1986</v>
      </c>
      <c r="E1074" t="s">
        <v>1987</v>
      </c>
      <c r="F1074" t="s">
        <v>1988</v>
      </c>
      <c r="G1074">
        <v>16171</v>
      </c>
    </row>
    <row r="1075" spans="1:7" x14ac:dyDescent="0.25">
      <c r="A1075">
        <v>-1.13163880099</v>
      </c>
      <c r="B1075">
        <v>1.6759146569399998E-2</v>
      </c>
      <c r="C1075" t="s">
        <v>599</v>
      </c>
      <c r="D1075" t="s">
        <v>600</v>
      </c>
      <c r="E1075" t="s">
        <v>601</v>
      </c>
      <c r="F1075" t="s">
        <v>602</v>
      </c>
      <c r="G1075">
        <v>21976</v>
      </c>
    </row>
    <row r="1076" spans="1:7" x14ac:dyDescent="0.25">
      <c r="A1076">
        <v>-1.1342251782799999</v>
      </c>
      <c r="B1076">
        <v>4.9990662224599997E-2</v>
      </c>
      <c r="C1076" t="s">
        <v>4202</v>
      </c>
      <c r="D1076" t="s">
        <v>4203</v>
      </c>
      <c r="E1076" t="s">
        <v>4204</v>
      </c>
      <c r="F1076" t="s">
        <v>4205</v>
      </c>
      <c r="G1076">
        <v>70405</v>
      </c>
    </row>
    <row r="1077" spans="1:7" x14ac:dyDescent="0.25">
      <c r="A1077">
        <v>-1.13801510488</v>
      </c>
      <c r="B1077">
        <v>4.67699471991E-2</v>
      </c>
      <c r="C1077" t="s">
        <v>3734</v>
      </c>
      <c r="D1077" t="s">
        <v>3735</v>
      </c>
      <c r="E1077" t="s">
        <v>3736</v>
      </c>
      <c r="G1077">
        <v>77922</v>
      </c>
    </row>
    <row r="1078" spans="1:7" x14ac:dyDescent="0.25">
      <c r="A1078">
        <v>-1.1477154200199999</v>
      </c>
      <c r="B1078">
        <v>1.12176125291E-2</v>
      </c>
      <c r="C1078" t="s">
        <v>264</v>
      </c>
      <c r="D1078" t="s">
        <v>265</v>
      </c>
      <c r="E1078" t="s">
        <v>266</v>
      </c>
      <c r="F1078" t="s">
        <v>267</v>
      </c>
      <c r="G1078">
        <v>93672</v>
      </c>
    </row>
    <row r="1079" spans="1:7" x14ac:dyDescent="0.25">
      <c r="A1079">
        <v>-1.1575326566799999</v>
      </c>
      <c r="B1079">
        <v>1.8576769238400001E-2</v>
      </c>
      <c r="C1079" t="s">
        <v>724</v>
      </c>
      <c r="D1079" t="s">
        <v>725</v>
      </c>
      <c r="E1079" t="s">
        <v>726</v>
      </c>
      <c r="F1079" t="s">
        <v>727</v>
      </c>
      <c r="G1079">
        <v>17268</v>
      </c>
    </row>
    <row r="1080" spans="1:7" x14ac:dyDescent="0.25">
      <c r="A1080">
        <v>-1.1582168387</v>
      </c>
      <c r="B1080">
        <v>2.44983293849E-2</v>
      </c>
      <c r="C1080" t="s">
        <v>1230</v>
      </c>
      <c r="D1080" t="s">
        <v>1231</v>
      </c>
      <c r="E1080" t="s">
        <v>1232</v>
      </c>
      <c r="F1080" t="s">
        <v>1233</v>
      </c>
      <c r="G1080">
        <v>14071</v>
      </c>
    </row>
    <row r="1081" spans="1:7" x14ac:dyDescent="0.25">
      <c r="A1081">
        <v>-1.1616383152800001</v>
      </c>
      <c r="B1081">
        <v>4.4985210994399998E-2</v>
      </c>
      <c r="C1081" t="s">
        <v>3505</v>
      </c>
      <c r="D1081" t="s">
        <v>3506</v>
      </c>
      <c r="E1081" t="s">
        <v>3507</v>
      </c>
      <c r="F1081" t="s">
        <v>3508</v>
      </c>
      <c r="G1081">
        <v>76469</v>
      </c>
    </row>
    <row r="1082" spans="1:7" x14ac:dyDescent="0.25">
      <c r="A1082">
        <v>-1.1635787556599999</v>
      </c>
      <c r="B1082">
        <v>3.6049805231699997E-2</v>
      </c>
      <c r="C1082" t="s">
        <v>2394</v>
      </c>
      <c r="D1082" t="s">
        <v>2395</v>
      </c>
      <c r="E1082" t="s">
        <v>2396</v>
      </c>
      <c r="F1082" t="s">
        <v>2397</v>
      </c>
      <c r="G1082">
        <v>13345</v>
      </c>
    </row>
    <row r="1083" spans="1:7" x14ac:dyDescent="0.25">
      <c r="A1083">
        <v>-1.1718580489499999</v>
      </c>
      <c r="B1083">
        <v>2.9318214331899999E-2</v>
      </c>
      <c r="C1083" t="s">
        <v>1690</v>
      </c>
      <c r="D1083" t="s">
        <v>1691</v>
      </c>
      <c r="E1083" t="s">
        <v>1692</v>
      </c>
      <c r="F1083" t="s">
        <v>1693</v>
      </c>
      <c r="G1083">
        <v>13983</v>
      </c>
    </row>
    <row r="1084" spans="1:7" x14ac:dyDescent="0.25">
      <c r="A1084">
        <v>-1.1794209384700001</v>
      </c>
      <c r="B1084">
        <v>4.6759161878399999E-2</v>
      </c>
      <c r="C1084" t="s">
        <v>3730</v>
      </c>
      <c r="D1084" t="s">
        <v>3731</v>
      </c>
      <c r="E1084" t="s">
        <v>3732</v>
      </c>
      <c r="F1084" t="s">
        <v>3733</v>
      </c>
      <c r="G1084">
        <v>12290</v>
      </c>
    </row>
    <row r="1085" spans="1:7" x14ac:dyDescent="0.25">
      <c r="A1085">
        <v>-1.1819447973899999</v>
      </c>
      <c r="B1085">
        <v>1.50454485569E-2</v>
      </c>
      <c r="C1085" t="s">
        <v>483</v>
      </c>
      <c r="D1085" t="s">
        <v>484</v>
      </c>
      <c r="E1085" t="s">
        <v>485</v>
      </c>
      <c r="F1085" t="s">
        <v>486</v>
      </c>
      <c r="G1085">
        <v>21809</v>
      </c>
    </row>
    <row r="1086" spans="1:7" x14ac:dyDescent="0.25">
      <c r="A1086">
        <v>-1.1852657153999999</v>
      </c>
      <c r="B1086">
        <v>3.4150846189699997E-2</v>
      </c>
      <c r="C1086" t="s">
        <v>2202</v>
      </c>
      <c r="D1086" t="s">
        <v>2203</v>
      </c>
      <c r="E1086" t="s">
        <v>2204</v>
      </c>
      <c r="G1086">
        <v>56093</v>
      </c>
    </row>
    <row r="1087" spans="1:7" x14ac:dyDescent="0.25">
      <c r="A1087">
        <v>-1.1855839024399999</v>
      </c>
      <c r="B1087">
        <v>4.0140312053399997E-2</v>
      </c>
      <c r="C1087" t="s">
        <v>2952</v>
      </c>
      <c r="D1087" t="s">
        <v>2953</v>
      </c>
      <c r="E1087" t="s">
        <v>2954</v>
      </c>
      <c r="F1087" t="s">
        <v>2955</v>
      </c>
      <c r="G1087">
        <v>108670</v>
      </c>
    </row>
    <row r="1088" spans="1:7" x14ac:dyDescent="0.25">
      <c r="A1088">
        <v>-1.18574238499</v>
      </c>
      <c r="B1088">
        <v>3.4755580882800001E-2</v>
      </c>
      <c r="C1088" t="s">
        <v>2275</v>
      </c>
    </row>
    <row r="1089" spans="1:7" x14ac:dyDescent="0.25">
      <c r="A1089">
        <v>-1.1861569816799999</v>
      </c>
      <c r="B1089">
        <v>4.2224330496299999E-2</v>
      </c>
      <c r="C1089" t="s">
        <v>3204</v>
      </c>
      <c r="D1089" t="s">
        <v>3205</v>
      </c>
      <c r="E1089" t="s">
        <v>3206</v>
      </c>
      <c r="F1089" t="s">
        <v>3207</v>
      </c>
      <c r="G1089">
        <v>20822</v>
      </c>
    </row>
    <row r="1090" spans="1:7" x14ac:dyDescent="0.25">
      <c r="A1090">
        <v>-1.18900246332</v>
      </c>
      <c r="B1090">
        <v>4.9316917018199999E-3</v>
      </c>
      <c r="C1090" t="s">
        <v>72</v>
      </c>
      <c r="D1090" t="s">
        <v>73</v>
      </c>
      <c r="E1090" t="s">
        <v>74</v>
      </c>
      <c r="F1090" t="s">
        <v>75</v>
      </c>
      <c r="G1090">
        <v>52639</v>
      </c>
    </row>
    <row r="1091" spans="1:7" x14ac:dyDescent="0.25">
      <c r="A1091">
        <v>-1.1890454751699999</v>
      </c>
      <c r="B1091">
        <v>1.69289568494E-2</v>
      </c>
      <c r="C1091" t="s">
        <v>616</v>
      </c>
      <c r="D1091" t="s">
        <v>617</v>
      </c>
      <c r="E1091" t="s">
        <v>618</v>
      </c>
      <c r="F1091" t="s">
        <v>619</v>
      </c>
      <c r="G1091">
        <v>73178</v>
      </c>
    </row>
    <row r="1092" spans="1:7" x14ac:dyDescent="0.25">
      <c r="A1092">
        <v>-1.1969362858999999</v>
      </c>
      <c r="B1092">
        <v>2.4738807165300001E-2</v>
      </c>
      <c r="C1092" t="s">
        <v>1266</v>
      </c>
      <c r="D1092" t="s">
        <v>1267</v>
      </c>
      <c r="E1092" t="s">
        <v>1268</v>
      </c>
      <c r="F1092" t="s">
        <v>1269</v>
      </c>
      <c r="G1092">
        <v>104111</v>
      </c>
    </row>
    <row r="1093" spans="1:7" x14ac:dyDescent="0.25">
      <c r="A1093">
        <v>-1.21255546893</v>
      </c>
      <c r="B1093">
        <v>4.0263189707700001E-2</v>
      </c>
      <c r="C1093" t="s">
        <v>2960</v>
      </c>
      <c r="D1093" t="s">
        <v>2961</v>
      </c>
      <c r="E1093" t="s">
        <v>2962</v>
      </c>
      <c r="F1093" t="s">
        <v>2963</v>
      </c>
      <c r="G1093">
        <v>12509</v>
      </c>
    </row>
    <row r="1094" spans="1:7" x14ac:dyDescent="0.25">
      <c r="A1094">
        <v>-1.2126180066900001</v>
      </c>
      <c r="B1094">
        <v>3.8405860340999999E-2</v>
      </c>
      <c r="C1094" t="s">
        <v>2735</v>
      </c>
      <c r="D1094" t="s">
        <v>2736</v>
      </c>
      <c r="E1094" t="s">
        <v>2737</v>
      </c>
      <c r="F1094" t="s">
        <v>2738</v>
      </c>
      <c r="G1094">
        <v>12835</v>
      </c>
    </row>
    <row r="1095" spans="1:7" x14ac:dyDescent="0.25">
      <c r="A1095">
        <v>-1.2145105549699999</v>
      </c>
      <c r="B1095">
        <v>3.5142287065100003E-2</v>
      </c>
      <c r="C1095" t="s">
        <v>2292</v>
      </c>
      <c r="D1095" t="s">
        <v>2293</v>
      </c>
      <c r="E1095" t="s">
        <v>2294</v>
      </c>
      <c r="F1095" t="s">
        <v>2295</v>
      </c>
      <c r="G1095">
        <v>103889</v>
      </c>
    </row>
    <row r="1096" spans="1:7" x14ac:dyDescent="0.25">
      <c r="A1096">
        <v>-1.21874272763</v>
      </c>
      <c r="B1096">
        <v>1.65561124316E-2</v>
      </c>
      <c r="C1096" t="s">
        <v>574</v>
      </c>
      <c r="D1096" t="s">
        <v>575</v>
      </c>
      <c r="E1096" t="s">
        <v>576</v>
      </c>
      <c r="F1096" t="s">
        <v>577</v>
      </c>
      <c r="G1096" t="s">
        <v>578</v>
      </c>
    </row>
    <row r="1097" spans="1:7" x14ac:dyDescent="0.25">
      <c r="A1097">
        <v>-1.2215181311200001</v>
      </c>
      <c r="B1097">
        <v>4.6608828332299998E-2</v>
      </c>
      <c r="C1097" t="s">
        <v>3704</v>
      </c>
      <c r="D1097" t="s">
        <v>3705</v>
      </c>
      <c r="E1097" t="s">
        <v>3706</v>
      </c>
      <c r="F1097" t="s">
        <v>3707</v>
      </c>
      <c r="G1097">
        <v>23984</v>
      </c>
    </row>
    <row r="1098" spans="1:7" x14ac:dyDescent="0.25">
      <c r="A1098">
        <v>-1.22721100696</v>
      </c>
      <c r="B1098">
        <v>4.4692454669099997E-2</v>
      </c>
      <c r="C1098" t="s">
        <v>3475</v>
      </c>
      <c r="D1098" t="s">
        <v>781</v>
      </c>
      <c r="E1098" t="s">
        <v>782</v>
      </c>
      <c r="F1098" t="s">
        <v>783</v>
      </c>
      <c r="G1098">
        <v>224454</v>
      </c>
    </row>
    <row r="1099" spans="1:7" x14ac:dyDescent="0.25">
      <c r="A1099">
        <v>-1.2288426052999999</v>
      </c>
      <c r="B1099">
        <v>1.23579779713E-2</v>
      </c>
      <c r="C1099" t="s">
        <v>309</v>
      </c>
      <c r="D1099" t="s">
        <v>310</v>
      </c>
      <c r="E1099" t="s">
        <v>311</v>
      </c>
      <c r="F1099" t="s">
        <v>312</v>
      </c>
      <c r="G1099">
        <v>12406</v>
      </c>
    </row>
    <row r="1100" spans="1:7" x14ac:dyDescent="0.25">
      <c r="A1100">
        <v>-1.23233745596</v>
      </c>
      <c r="B1100">
        <v>4.7279468076000003E-2</v>
      </c>
      <c r="C1100" t="s">
        <v>3803</v>
      </c>
      <c r="D1100" t="s">
        <v>781</v>
      </c>
      <c r="E1100" t="s">
        <v>782</v>
      </c>
      <c r="F1100" t="s">
        <v>783</v>
      </c>
      <c r="G1100">
        <v>224454</v>
      </c>
    </row>
    <row r="1101" spans="1:7" x14ac:dyDescent="0.25">
      <c r="A1101">
        <v>-1.25416075523</v>
      </c>
      <c r="B1101">
        <v>1.2586446749799999E-2</v>
      </c>
      <c r="C1101" t="s">
        <v>324</v>
      </c>
      <c r="D1101" t="s">
        <v>325</v>
      </c>
      <c r="E1101" t="s">
        <v>326</v>
      </c>
      <c r="F1101" t="s">
        <v>327</v>
      </c>
      <c r="G1101">
        <v>16948</v>
      </c>
    </row>
    <row r="1102" spans="1:7" x14ac:dyDescent="0.25">
      <c r="A1102">
        <v>-1.2587948612199999</v>
      </c>
      <c r="B1102">
        <v>2.06572767539E-2</v>
      </c>
      <c r="C1102" t="s">
        <v>848</v>
      </c>
      <c r="D1102" t="s">
        <v>849</v>
      </c>
      <c r="E1102" t="s">
        <v>850</v>
      </c>
      <c r="F1102" t="s">
        <v>851</v>
      </c>
      <c r="G1102">
        <v>20392</v>
      </c>
    </row>
    <row r="1103" spans="1:7" x14ac:dyDescent="0.25">
      <c r="A1103">
        <v>-1.2625098833699999</v>
      </c>
      <c r="B1103">
        <v>1.9371765334799999E-2</v>
      </c>
      <c r="C1103" t="s">
        <v>780</v>
      </c>
      <c r="D1103" t="s">
        <v>781</v>
      </c>
      <c r="E1103" t="s">
        <v>782</v>
      </c>
      <c r="F1103" t="s">
        <v>783</v>
      </c>
      <c r="G1103">
        <v>224454</v>
      </c>
    </row>
    <row r="1104" spans="1:7" x14ac:dyDescent="0.25">
      <c r="A1104">
        <v>-1.26478846638</v>
      </c>
      <c r="B1104">
        <v>4.7229649072000002E-2</v>
      </c>
      <c r="C1104" t="s">
        <v>3790</v>
      </c>
      <c r="D1104" t="s">
        <v>3791</v>
      </c>
      <c r="E1104" t="s">
        <v>3792</v>
      </c>
      <c r="F1104" t="s">
        <v>3793</v>
      </c>
      <c r="G1104">
        <v>229521</v>
      </c>
    </row>
    <row r="1105" spans="1:7" x14ac:dyDescent="0.25">
      <c r="A1105">
        <v>-1.2669160181300001</v>
      </c>
      <c r="B1105">
        <v>4.1561817504000002E-2</v>
      </c>
      <c r="C1105" t="s">
        <v>3116</v>
      </c>
      <c r="D1105" t="s">
        <v>3117</v>
      </c>
      <c r="E1105" t="s">
        <v>3118</v>
      </c>
      <c r="F1105" t="s">
        <v>3119</v>
      </c>
      <c r="G1105">
        <v>12443</v>
      </c>
    </row>
    <row r="1106" spans="1:7" x14ac:dyDescent="0.25">
      <c r="A1106">
        <v>-1.26731870643</v>
      </c>
      <c r="B1106">
        <v>1.3967967842999999E-2</v>
      </c>
      <c r="C1106" t="s">
        <v>416</v>
      </c>
      <c r="D1106" t="s">
        <v>417</v>
      </c>
      <c r="E1106" t="s">
        <v>418</v>
      </c>
      <c r="F1106" t="s">
        <v>419</v>
      </c>
      <c r="G1106">
        <v>67216</v>
      </c>
    </row>
    <row r="1107" spans="1:7" x14ac:dyDescent="0.25">
      <c r="A1107">
        <v>-1.27235001272</v>
      </c>
      <c r="B1107">
        <v>4.4377445275000003E-2</v>
      </c>
      <c r="C1107" t="s">
        <v>3422</v>
      </c>
      <c r="D1107" t="s">
        <v>3423</v>
      </c>
      <c r="E1107" t="s">
        <v>3424</v>
      </c>
      <c r="F1107" t="s">
        <v>3425</v>
      </c>
      <c r="G1107">
        <v>12260</v>
      </c>
    </row>
    <row r="1108" spans="1:7" x14ac:dyDescent="0.25">
      <c r="A1108">
        <v>-1.27635231756</v>
      </c>
      <c r="B1108">
        <v>1.3117132532E-2</v>
      </c>
      <c r="C1108" t="s">
        <v>383</v>
      </c>
      <c r="D1108" t="s">
        <v>384</v>
      </c>
      <c r="E1108" t="s">
        <v>385</v>
      </c>
      <c r="F1108" t="s">
        <v>386</v>
      </c>
      <c r="G1108">
        <v>12826</v>
      </c>
    </row>
    <row r="1109" spans="1:7" x14ac:dyDescent="0.25">
      <c r="A1109">
        <v>-1.2901113291399999</v>
      </c>
      <c r="B1109">
        <v>2.2419692992300001E-2</v>
      </c>
      <c r="C1109" t="s">
        <v>1000</v>
      </c>
      <c r="D1109" t="s">
        <v>1001</v>
      </c>
      <c r="E1109" t="s">
        <v>1002</v>
      </c>
      <c r="F1109" t="s">
        <v>1003</v>
      </c>
      <c r="G1109">
        <v>16443</v>
      </c>
    </row>
    <row r="1110" spans="1:7" x14ac:dyDescent="0.25">
      <c r="A1110">
        <v>-1.29929708408</v>
      </c>
      <c r="B1110">
        <v>2.40926353787E-2</v>
      </c>
      <c r="C1110" t="s">
        <v>1168</v>
      </c>
      <c r="D1110" t="s">
        <v>1169</v>
      </c>
      <c r="E1110" t="s">
        <v>1170</v>
      </c>
      <c r="F1110" t="s">
        <v>1171</v>
      </c>
      <c r="G1110">
        <v>11815</v>
      </c>
    </row>
    <row r="1111" spans="1:7" x14ac:dyDescent="0.25">
      <c r="A1111">
        <v>-1.30806237241</v>
      </c>
      <c r="B1111">
        <v>4.9313536708599998E-3</v>
      </c>
      <c r="C1111" t="s">
        <v>68</v>
      </c>
      <c r="D1111" t="s">
        <v>69</v>
      </c>
      <c r="E1111" t="s">
        <v>70</v>
      </c>
      <c r="F1111" t="s">
        <v>71</v>
      </c>
      <c r="G1111">
        <v>13518</v>
      </c>
    </row>
    <row r="1112" spans="1:7" x14ac:dyDescent="0.25">
      <c r="A1112">
        <v>-1.3117689456699999</v>
      </c>
      <c r="B1112">
        <v>3.9484227614099997E-2</v>
      </c>
      <c r="C1112" t="s">
        <v>2866</v>
      </c>
      <c r="D1112" t="s">
        <v>2867</v>
      </c>
      <c r="E1112" t="s">
        <v>2868</v>
      </c>
      <c r="F1112" t="s">
        <v>2869</v>
      </c>
      <c r="G1112">
        <v>13179</v>
      </c>
    </row>
    <row r="1113" spans="1:7" x14ac:dyDescent="0.25">
      <c r="A1113">
        <v>-1.32036576773</v>
      </c>
      <c r="B1113">
        <v>3.92438841887E-2</v>
      </c>
      <c r="C1113" t="s">
        <v>2835</v>
      </c>
      <c r="D1113" t="s">
        <v>2836</v>
      </c>
      <c r="E1113" t="s">
        <v>2837</v>
      </c>
      <c r="F1113" t="s">
        <v>2838</v>
      </c>
      <c r="G1113">
        <v>20592</v>
      </c>
    </row>
    <row r="1114" spans="1:7" x14ac:dyDescent="0.25">
      <c r="A1114">
        <v>-1.3231091315600001</v>
      </c>
      <c r="B1114">
        <v>2.2907666246400001E-2</v>
      </c>
      <c r="C1114" t="s">
        <v>1047</v>
      </c>
      <c r="D1114" t="s">
        <v>1048</v>
      </c>
      <c r="E1114" t="s">
        <v>1049</v>
      </c>
      <c r="F1114" t="s">
        <v>1050</v>
      </c>
      <c r="G1114">
        <v>52822</v>
      </c>
    </row>
    <row r="1115" spans="1:7" x14ac:dyDescent="0.25">
      <c r="A1115">
        <v>-1.3328608473900001</v>
      </c>
      <c r="B1115">
        <v>2.5109926647399999E-2</v>
      </c>
      <c r="C1115" t="s">
        <v>1300</v>
      </c>
      <c r="D1115" t="s">
        <v>1301</v>
      </c>
      <c r="E1115" t="s">
        <v>1302</v>
      </c>
      <c r="F1115" t="s">
        <v>1303</v>
      </c>
      <c r="G1115">
        <v>69524</v>
      </c>
    </row>
    <row r="1116" spans="1:7" x14ac:dyDescent="0.25">
      <c r="A1116">
        <v>-1.3366347134100001</v>
      </c>
      <c r="B1116">
        <v>2.4618094338999998E-2</v>
      </c>
      <c r="C1116" t="s">
        <v>1241</v>
      </c>
      <c r="D1116" t="s">
        <v>1242</v>
      </c>
      <c r="E1116" t="s">
        <v>1243</v>
      </c>
      <c r="F1116" t="s">
        <v>1244</v>
      </c>
      <c r="G1116" t="s">
        <v>1245</v>
      </c>
    </row>
    <row r="1117" spans="1:7" x14ac:dyDescent="0.25">
      <c r="A1117">
        <v>-1.3538503320399999</v>
      </c>
      <c r="B1117">
        <v>4.1166498841899997E-2</v>
      </c>
      <c r="C1117" t="s">
        <v>3049</v>
      </c>
      <c r="D1117" t="s">
        <v>1001</v>
      </c>
      <c r="E1117" t="s">
        <v>1002</v>
      </c>
      <c r="F1117" t="s">
        <v>1003</v>
      </c>
      <c r="G1117">
        <v>16443</v>
      </c>
    </row>
    <row r="1118" spans="1:7" x14ac:dyDescent="0.25">
      <c r="A1118">
        <v>-1.35854592123</v>
      </c>
      <c r="B1118">
        <v>1.5695560421199999E-2</v>
      </c>
      <c r="C1118" t="s">
        <v>513</v>
      </c>
      <c r="D1118" t="s">
        <v>514</v>
      </c>
      <c r="E1118" t="s">
        <v>515</v>
      </c>
      <c r="F1118" t="s">
        <v>516</v>
      </c>
      <c r="G1118">
        <v>12389</v>
      </c>
    </row>
    <row r="1119" spans="1:7" x14ac:dyDescent="0.25">
      <c r="A1119">
        <v>-1.3629168005700001</v>
      </c>
      <c r="B1119">
        <v>2.7726106792100001E-2</v>
      </c>
      <c r="C1119" t="s">
        <v>1546</v>
      </c>
      <c r="D1119" t="s">
        <v>1547</v>
      </c>
      <c r="E1119" t="s">
        <v>1548</v>
      </c>
      <c r="F1119" t="s">
        <v>1549</v>
      </c>
      <c r="G1119">
        <v>13043</v>
      </c>
    </row>
    <row r="1120" spans="1:7" x14ac:dyDescent="0.25">
      <c r="A1120">
        <v>-1.39220820229</v>
      </c>
      <c r="B1120">
        <v>4.7920333463299998E-2</v>
      </c>
      <c r="C1120" t="s">
        <v>3919</v>
      </c>
      <c r="D1120" t="s">
        <v>3920</v>
      </c>
      <c r="E1120" t="s">
        <v>3921</v>
      </c>
      <c r="F1120" t="s">
        <v>3922</v>
      </c>
      <c r="G1120">
        <v>20708</v>
      </c>
    </row>
    <row r="1121" spans="1:7" x14ac:dyDescent="0.25">
      <c r="A1121">
        <v>-1.3961498596699999</v>
      </c>
      <c r="B1121">
        <v>1.1761876656599999E-2</v>
      </c>
      <c r="C1121" t="s">
        <v>293</v>
      </c>
      <c r="D1121" t="s">
        <v>294</v>
      </c>
      <c r="E1121" t="s">
        <v>295</v>
      </c>
      <c r="F1121" t="s">
        <v>296</v>
      </c>
      <c r="G1121">
        <v>18109</v>
      </c>
    </row>
    <row r="1122" spans="1:7" x14ac:dyDescent="0.25">
      <c r="A1122">
        <v>-1.4085527813100001</v>
      </c>
      <c r="B1122">
        <v>4.5284221713199999E-2</v>
      </c>
      <c r="C1122" t="s">
        <v>3539</v>
      </c>
      <c r="D1122" t="s">
        <v>3540</v>
      </c>
      <c r="E1122" t="s">
        <v>3541</v>
      </c>
      <c r="F1122" t="s">
        <v>3542</v>
      </c>
      <c r="G1122">
        <v>67916</v>
      </c>
    </row>
    <row r="1123" spans="1:7" x14ac:dyDescent="0.25">
      <c r="A1123">
        <v>-1.41485265803</v>
      </c>
      <c r="B1123">
        <v>4.9238356895499998E-2</v>
      </c>
      <c r="C1123" t="s">
        <v>4074</v>
      </c>
      <c r="D1123" t="s">
        <v>4075</v>
      </c>
      <c r="E1123" t="s">
        <v>4076</v>
      </c>
      <c r="F1123" t="s">
        <v>4077</v>
      </c>
      <c r="G1123">
        <v>17470</v>
      </c>
    </row>
    <row r="1124" spans="1:7" x14ac:dyDescent="0.25">
      <c r="A1124">
        <v>-1.43738026217</v>
      </c>
      <c r="B1124">
        <v>1.2590806756399999E-2</v>
      </c>
      <c r="C1124" t="s">
        <v>328</v>
      </c>
      <c r="D1124" t="s">
        <v>329</v>
      </c>
      <c r="E1124" t="s">
        <v>330</v>
      </c>
      <c r="F1124" t="s">
        <v>331</v>
      </c>
      <c r="G1124">
        <v>12111</v>
      </c>
    </row>
    <row r="1125" spans="1:7" x14ac:dyDescent="0.25">
      <c r="A1125">
        <v>-1.44112702326</v>
      </c>
      <c r="B1125">
        <v>3.0113985168900001E-2</v>
      </c>
      <c r="C1125" t="s">
        <v>1734</v>
      </c>
      <c r="D1125" t="s">
        <v>1735</v>
      </c>
      <c r="E1125" t="s">
        <v>1736</v>
      </c>
      <c r="F1125" t="s">
        <v>1737</v>
      </c>
      <c r="G1125" t="s">
        <v>1738</v>
      </c>
    </row>
    <row r="1126" spans="1:7" x14ac:dyDescent="0.25">
      <c r="A1126">
        <v>-1.4693058939300001</v>
      </c>
      <c r="B1126">
        <v>3.8631902889400001E-2</v>
      </c>
      <c r="C1126" t="s">
        <v>2756</v>
      </c>
      <c r="D1126" t="s">
        <v>2757</v>
      </c>
      <c r="E1126" t="s">
        <v>2758</v>
      </c>
      <c r="F1126" t="s">
        <v>2759</v>
      </c>
      <c r="G1126">
        <v>15364</v>
      </c>
    </row>
    <row r="1127" spans="1:7" x14ac:dyDescent="0.25">
      <c r="A1127">
        <v>-1.48185067493</v>
      </c>
      <c r="B1127">
        <v>1.17097422425E-2</v>
      </c>
      <c r="C1127" t="s">
        <v>289</v>
      </c>
      <c r="D1127" t="s">
        <v>290</v>
      </c>
      <c r="E1127" t="s">
        <v>291</v>
      </c>
      <c r="F1127" t="s">
        <v>292</v>
      </c>
      <c r="G1127">
        <v>13823</v>
      </c>
    </row>
    <row r="1128" spans="1:7" x14ac:dyDescent="0.25">
      <c r="A1128">
        <v>-1.50720965771</v>
      </c>
      <c r="B1128">
        <v>4.09745148139E-2</v>
      </c>
      <c r="C1128" t="s">
        <v>3035</v>
      </c>
      <c r="D1128" t="s">
        <v>3036</v>
      </c>
      <c r="E1128" t="s">
        <v>3037</v>
      </c>
      <c r="F1128" t="s">
        <v>3038</v>
      </c>
      <c r="G1128">
        <v>14726</v>
      </c>
    </row>
    <row r="1129" spans="1:7" x14ac:dyDescent="0.25">
      <c r="A1129">
        <v>-1.53600895228</v>
      </c>
      <c r="B1129">
        <v>1.92359394633E-2</v>
      </c>
      <c r="C1129" t="s">
        <v>771</v>
      </c>
      <c r="D1129" t="s">
        <v>772</v>
      </c>
      <c r="E1129" t="s">
        <v>773</v>
      </c>
      <c r="F1129" t="s">
        <v>774</v>
      </c>
      <c r="G1129" t="s">
        <v>775</v>
      </c>
    </row>
    <row r="1130" spans="1:7" x14ac:dyDescent="0.25">
      <c r="A1130">
        <v>-1.5914730401599999</v>
      </c>
      <c r="B1130">
        <v>4.8516199994800002E-2</v>
      </c>
      <c r="C1130" t="s">
        <v>3989</v>
      </c>
      <c r="D1130" t="s">
        <v>3990</v>
      </c>
      <c r="E1130" t="s">
        <v>3991</v>
      </c>
      <c r="F1130" t="s">
        <v>3992</v>
      </c>
      <c r="G1130">
        <v>12259</v>
      </c>
    </row>
    <row r="1131" spans="1:7" x14ac:dyDescent="0.25">
      <c r="A1131">
        <v>-1.66675136091</v>
      </c>
      <c r="B1131">
        <v>4.4444719878500002E-2</v>
      </c>
      <c r="C1131" t="s">
        <v>3438</v>
      </c>
      <c r="D1131" t="s">
        <v>3439</v>
      </c>
      <c r="E1131" t="s">
        <v>3440</v>
      </c>
      <c r="F1131" t="s">
        <v>3441</v>
      </c>
      <c r="G1131">
        <v>26362</v>
      </c>
    </row>
    <row r="1132" spans="1:7" x14ac:dyDescent="0.25">
      <c r="A1132">
        <v>-1.8400687421499999</v>
      </c>
      <c r="B1132">
        <v>4.4240764771600001E-2</v>
      </c>
      <c r="C1132" t="s">
        <v>3410</v>
      </c>
      <c r="D1132" t="s">
        <v>3411</v>
      </c>
      <c r="E1132" t="s">
        <v>3412</v>
      </c>
      <c r="F1132" t="s">
        <v>3413</v>
      </c>
      <c r="G1132">
        <v>107526</v>
      </c>
    </row>
    <row r="1133" spans="1:7" x14ac:dyDescent="0.25">
      <c r="A1133">
        <v>-1.87733958919</v>
      </c>
      <c r="B1133">
        <v>2.8916450903200001E-2</v>
      </c>
      <c r="C1133" t="s">
        <v>1654</v>
      </c>
      <c r="D1133" t="s">
        <v>1655</v>
      </c>
      <c r="E1133" t="s">
        <v>1656</v>
      </c>
      <c r="F1133" t="s">
        <v>1657</v>
      </c>
      <c r="G1133">
        <v>109624</v>
      </c>
    </row>
    <row r="1134" spans="1:7" x14ac:dyDescent="0.25">
      <c r="A1134">
        <v>-2.0317734144299999</v>
      </c>
      <c r="B1134">
        <v>1.54281170874E-2</v>
      </c>
      <c r="C1134" t="s">
        <v>501</v>
      </c>
      <c r="D1134" t="s">
        <v>502</v>
      </c>
      <c r="E1134" t="s">
        <v>503</v>
      </c>
      <c r="F1134" t="s">
        <v>504</v>
      </c>
      <c r="G1134">
        <v>20324</v>
      </c>
    </row>
    <row r="1135" spans="1:7" x14ac:dyDescent="0.25">
      <c r="A1135">
        <v>-2.0690736296600001</v>
      </c>
      <c r="B1135">
        <v>2.3559067869E-2</v>
      </c>
      <c r="C1135" t="s">
        <v>1139</v>
      </c>
      <c r="D1135" t="s">
        <v>1140</v>
      </c>
      <c r="E1135" t="s">
        <v>1141</v>
      </c>
      <c r="F1135" t="s">
        <v>1142</v>
      </c>
      <c r="G1135">
        <v>17381</v>
      </c>
    </row>
    <row r="1136" spans="1:7" x14ac:dyDescent="0.25">
      <c r="A1136">
        <v>-2.08739351505</v>
      </c>
      <c r="B1136">
        <v>3.9565890066499999E-2</v>
      </c>
      <c r="C1136" t="s">
        <v>2882</v>
      </c>
      <c r="D1136" t="s">
        <v>2883</v>
      </c>
      <c r="E1136" t="s">
        <v>2884</v>
      </c>
      <c r="F1136" t="s">
        <v>2885</v>
      </c>
      <c r="G1136">
        <v>12870</v>
      </c>
    </row>
    <row r="1137" spans="1:7" x14ac:dyDescent="0.25">
      <c r="A1137">
        <v>-2.2265332672799998</v>
      </c>
      <c r="B1137">
        <v>3.2313309908100003E-2</v>
      </c>
      <c r="C1137" t="s">
        <v>1969</v>
      </c>
      <c r="D1137" t="s">
        <v>1970</v>
      </c>
      <c r="E1137" t="s">
        <v>1971</v>
      </c>
      <c r="F1137" t="s">
        <v>1972</v>
      </c>
      <c r="G1137">
        <v>21859</v>
      </c>
    </row>
    <row r="1138" spans="1:7" x14ac:dyDescent="0.25">
      <c r="A1138">
        <v>-2.2641658901100001</v>
      </c>
      <c r="B1138">
        <v>2.3508470606799999E-2</v>
      </c>
      <c r="C1138" t="s">
        <v>1123</v>
      </c>
      <c r="D1138" t="s">
        <v>1124</v>
      </c>
      <c r="E1138" t="s">
        <v>1125</v>
      </c>
      <c r="F1138" t="s">
        <v>1126</v>
      </c>
      <c r="G1138">
        <v>12517</v>
      </c>
    </row>
    <row r="1139" spans="1:7" x14ac:dyDescent="0.25">
      <c r="A1139">
        <v>-2.3491103907799999</v>
      </c>
      <c r="B1139">
        <v>3.35151380634E-2</v>
      </c>
      <c r="C1139" t="s">
        <v>2132</v>
      </c>
      <c r="D1139" t="s">
        <v>1970</v>
      </c>
      <c r="E1139" t="s">
        <v>1971</v>
      </c>
      <c r="F1139" t="s">
        <v>1972</v>
      </c>
      <c r="G1139">
        <v>21859</v>
      </c>
    </row>
    <row r="1140" spans="1:7" x14ac:dyDescent="0.25">
      <c r="A1140">
        <v>-2.6438371199600001</v>
      </c>
      <c r="B1140">
        <v>3.4339185428300001E-2</v>
      </c>
      <c r="C1140" t="s">
        <v>2230</v>
      </c>
      <c r="D1140" t="s">
        <v>1970</v>
      </c>
      <c r="E1140" t="s">
        <v>1971</v>
      </c>
      <c r="F1140" t="s">
        <v>1972</v>
      </c>
      <c r="G1140">
        <v>21859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F113" sqref="F113"/>
    </sheetView>
  </sheetViews>
  <sheetFormatPr defaultColWidth="11" defaultRowHeight="15.75" x14ac:dyDescent="0.25"/>
  <cols>
    <col min="1" max="1" width="30.625" customWidth="1"/>
    <col min="2" max="2" width="15" customWidth="1"/>
    <col min="6" max="8" width="15.375" customWidth="1"/>
  </cols>
  <sheetData>
    <row r="1" spans="1:8" x14ac:dyDescent="0.25">
      <c r="A1" s="62" t="s">
        <v>4361</v>
      </c>
      <c r="B1" s="62"/>
      <c r="F1" s="62" t="s">
        <v>4362</v>
      </c>
      <c r="G1" s="62"/>
      <c r="H1" s="62"/>
    </row>
    <row r="2" spans="1:8" x14ac:dyDescent="0.25">
      <c r="A2" t="s">
        <v>4246</v>
      </c>
      <c r="B2" t="s">
        <v>4247</v>
      </c>
      <c r="F2" t="s">
        <v>4358</v>
      </c>
      <c r="G2" t="s">
        <v>4359</v>
      </c>
      <c r="H2" t="s">
        <v>4360</v>
      </c>
    </row>
    <row r="3" spans="1:8" x14ac:dyDescent="0.25">
      <c r="A3" t="s">
        <v>4244</v>
      </c>
      <c r="B3">
        <v>7</v>
      </c>
      <c r="F3" s="3" t="s">
        <v>4249</v>
      </c>
      <c r="G3" s="4">
        <v>0.15379999999999999</v>
      </c>
      <c r="H3" s="3">
        <v>0.13846</v>
      </c>
    </row>
    <row r="4" spans="1:8" x14ac:dyDescent="0.25">
      <c r="A4" t="s">
        <v>4243</v>
      </c>
      <c r="B4">
        <v>15</v>
      </c>
      <c r="F4" s="3" t="s">
        <v>4251</v>
      </c>
      <c r="G4" s="4">
        <v>9.3100000000000002E-2</v>
      </c>
      <c r="H4" s="3">
        <v>9.7769999999999996E-2</v>
      </c>
    </row>
    <row r="5" spans="1:8" x14ac:dyDescent="0.25">
      <c r="A5" t="s">
        <v>4239</v>
      </c>
      <c r="B5">
        <v>17</v>
      </c>
      <c r="F5" s="3" t="s">
        <v>4275</v>
      </c>
      <c r="G5" s="4">
        <v>4.4499999999999998E-2</v>
      </c>
      <c r="H5" s="3">
        <v>6.9589999999999999E-2</v>
      </c>
    </row>
    <row r="6" spans="1:8" x14ac:dyDescent="0.25">
      <c r="A6" t="s">
        <v>4241</v>
      </c>
      <c r="B6">
        <v>22</v>
      </c>
      <c r="F6" s="3" t="s">
        <v>4258</v>
      </c>
      <c r="G6" s="4">
        <v>6.88E-2</v>
      </c>
      <c r="H6" s="3">
        <v>6.8830000000000002E-2</v>
      </c>
    </row>
    <row r="7" spans="1:8" x14ac:dyDescent="0.25">
      <c r="A7" t="s">
        <v>4240</v>
      </c>
      <c r="B7">
        <v>24</v>
      </c>
      <c r="F7" s="3" t="s">
        <v>4261</v>
      </c>
      <c r="G7" s="4">
        <v>6.0699999999999997E-2</v>
      </c>
      <c r="H7" s="3">
        <v>6.0729999999999999E-2</v>
      </c>
    </row>
    <row r="8" spans="1:8" x14ac:dyDescent="0.25">
      <c r="A8" t="s">
        <v>4245</v>
      </c>
      <c r="B8">
        <v>30</v>
      </c>
      <c r="F8" s="3" t="s">
        <v>4263</v>
      </c>
      <c r="G8" s="4">
        <v>6.0699999999999997E-2</v>
      </c>
      <c r="H8" s="3">
        <v>6.0729999999999999E-2</v>
      </c>
    </row>
    <row r="9" spans="1:8" x14ac:dyDescent="0.25">
      <c r="A9" t="s">
        <v>4242</v>
      </c>
      <c r="B9">
        <v>32</v>
      </c>
      <c r="F9" s="3" t="s">
        <v>4253</v>
      </c>
      <c r="G9" s="4">
        <v>8.1000000000000003E-2</v>
      </c>
      <c r="H9" s="3">
        <v>5.6680000000000001E-2</v>
      </c>
    </row>
    <row r="10" spans="1:8" x14ac:dyDescent="0.25">
      <c r="A10" t="s">
        <v>4238</v>
      </c>
      <c r="B10">
        <v>37</v>
      </c>
      <c r="F10" s="3" t="s">
        <v>4259</v>
      </c>
      <c r="G10" s="4">
        <v>6.88E-2</v>
      </c>
      <c r="H10" s="3">
        <v>5.5059999999999998E-2</v>
      </c>
    </row>
    <row r="11" spans="1:8" x14ac:dyDescent="0.25">
      <c r="F11" s="3" t="s">
        <v>4260</v>
      </c>
      <c r="G11" s="4">
        <v>6.4799999999999996E-2</v>
      </c>
      <c r="H11" s="3">
        <v>5.1619999999999999E-2</v>
      </c>
    </row>
    <row r="12" spans="1:8" x14ac:dyDescent="0.25">
      <c r="F12" s="3" t="s">
        <v>4262</v>
      </c>
      <c r="G12" s="4">
        <v>6.0699999999999997E-2</v>
      </c>
      <c r="H12" s="3">
        <v>5.1619999999999999E-2</v>
      </c>
    </row>
    <row r="13" spans="1:8" x14ac:dyDescent="0.25">
      <c r="F13" s="3" t="s">
        <v>4248</v>
      </c>
      <c r="G13" s="4">
        <v>0.21049999999999999</v>
      </c>
      <c r="H13" s="3">
        <v>4.9869999999999998E-2</v>
      </c>
    </row>
    <row r="14" spans="1:8" x14ac:dyDescent="0.25">
      <c r="F14" s="3" t="s">
        <v>4252</v>
      </c>
      <c r="G14" s="4">
        <v>8.9099999999999999E-2</v>
      </c>
      <c r="H14" s="3">
        <v>4.7489999999999997E-2</v>
      </c>
    </row>
    <row r="15" spans="1:8" x14ac:dyDescent="0.25">
      <c r="F15" s="3" t="s">
        <v>4273</v>
      </c>
      <c r="G15" s="4">
        <v>4.4499999999999998E-2</v>
      </c>
      <c r="H15" s="3">
        <v>3.9890000000000002E-2</v>
      </c>
    </row>
    <row r="16" spans="1:8" x14ac:dyDescent="0.25">
      <c r="F16" s="3" t="s">
        <v>4254</v>
      </c>
      <c r="G16" s="4">
        <v>7.6899999999999996E-2</v>
      </c>
      <c r="H16" s="3">
        <v>3.8769999999999999E-2</v>
      </c>
    </row>
    <row r="17" spans="6:9" x14ac:dyDescent="0.25">
      <c r="F17" s="3" t="s">
        <v>4276</v>
      </c>
      <c r="G17" s="4">
        <v>4.4499999999999998E-2</v>
      </c>
      <c r="H17" s="3">
        <v>3.7850000000000002E-2</v>
      </c>
    </row>
    <row r="18" spans="6:9" x14ac:dyDescent="0.25">
      <c r="F18" s="3" t="s">
        <v>4283</v>
      </c>
      <c r="G18" s="4">
        <v>3.6400000000000002E-2</v>
      </c>
      <c r="H18" s="3">
        <v>3.644E-2</v>
      </c>
    </row>
    <row r="19" spans="6:9" x14ac:dyDescent="0.25">
      <c r="F19" s="3" t="s">
        <v>4274</v>
      </c>
      <c r="G19" s="4">
        <v>4.4499999999999998E-2</v>
      </c>
      <c r="H19" s="3">
        <v>3.5630000000000002E-2</v>
      </c>
    </row>
    <row r="20" spans="6:9" x14ac:dyDescent="0.25">
      <c r="F20" s="3" t="s">
        <v>4267</v>
      </c>
      <c r="G20" s="4">
        <v>5.67E-2</v>
      </c>
      <c r="H20" s="3">
        <v>3.4720000000000001E-2</v>
      </c>
    </row>
    <row r="21" spans="6:9" x14ac:dyDescent="0.25">
      <c r="F21" s="3" t="s">
        <v>4277</v>
      </c>
      <c r="G21" s="4">
        <v>4.4499999999999998E-2</v>
      </c>
      <c r="H21" s="3">
        <v>3.4509999999999999E-2</v>
      </c>
    </row>
    <row r="22" spans="6:9" x14ac:dyDescent="0.25">
      <c r="F22" s="3" t="s">
        <v>4299</v>
      </c>
      <c r="G22" s="4">
        <v>2.8299999999999999E-2</v>
      </c>
      <c r="H22" s="3">
        <v>3.0470000000000001E-2</v>
      </c>
    </row>
    <row r="23" spans="6:9" x14ac:dyDescent="0.25">
      <c r="F23" s="3" t="s">
        <v>4310</v>
      </c>
      <c r="G23" s="4">
        <v>2.4299999999999999E-2</v>
      </c>
      <c r="H23" s="3">
        <v>2.794E-2</v>
      </c>
    </row>
    <row r="24" spans="6:9" x14ac:dyDescent="0.25">
      <c r="F24" s="3" t="s">
        <v>4266</v>
      </c>
      <c r="G24" s="4">
        <v>5.67E-2</v>
      </c>
      <c r="H24" s="3">
        <v>2.7E-2</v>
      </c>
    </row>
    <row r="25" spans="6:9" x14ac:dyDescent="0.25">
      <c r="F25" s="3" t="s">
        <v>4286</v>
      </c>
      <c r="G25" s="4">
        <v>3.6400000000000002E-2</v>
      </c>
      <c r="H25" s="3">
        <v>2.6870000000000002E-2</v>
      </c>
      <c r="I25" s="6"/>
    </row>
    <row r="26" spans="6:9" x14ac:dyDescent="0.25">
      <c r="F26" s="3" t="s">
        <v>4290</v>
      </c>
      <c r="G26" s="4">
        <v>3.2399999999999998E-2</v>
      </c>
      <c r="H26" s="3">
        <v>2.5909999999999999E-2</v>
      </c>
    </row>
    <row r="27" spans="6:9" x14ac:dyDescent="0.25">
      <c r="F27" s="3" t="s">
        <v>4292</v>
      </c>
      <c r="G27" s="4">
        <v>3.2399999999999998E-2</v>
      </c>
      <c r="H27" s="3">
        <v>2.5270000000000001E-2</v>
      </c>
    </row>
    <row r="28" spans="6:9" x14ac:dyDescent="0.25">
      <c r="F28" s="3" t="s">
        <v>4255</v>
      </c>
      <c r="G28" s="4">
        <v>7.2900000000000006E-2</v>
      </c>
      <c r="H28" s="3">
        <v>2.5090000000000001E-2</v>
      </c>
    </row>
    <row r="29" spans="6:9" x14ac:dyDescent="0.25">
      <c r="F29" s="3" t="s">
        <v>4309</v>
      </c>
      <c r="G29" s="4">
        <v>2.4299999999999999E-2</v>
      </c>
      <c r="H29" s="3">
        <v>2.4289999999999999E-2</v>
      </c>
    </row>
    <row r="30" spans="6:9" x14ac:dyDescent="0.25">
      <c r="F30" s="3" t="s">
        <v>4307</v>
      </c>
      <c r="G30" s="4">
        <v>2.4299999999999999E-2</v>
      </c>
      <c r="H30" s="3">
        <v>2.308E-2</v>
      </c>
    </row>
    <row r="31" spans="6:9" x14ac:dyDescent="0.25">
      <c r="F31" s="3" t="s">
        <v>4280</v>
      </c>
      <c r="G31" s="4">
        <v>4.0500000000000001E-2</v>
      </c>
      <c r="H31" s="3">
        <v>2.3009999999999999E-2</v>
      </c>
    </row>
    <row r="32" spans="6:9" x14ac:dyDescent="0.25">
      <c r="F32" s="3" t="s">
        <v>4282</v>
      </c>
      <c r="G32" s="4">
        <v>3.6400000000000002E-2</v>
      </c>
      <c r="H32" s="3">
        <v>2.24E-2</v>
      </c>
    </row>
    <row r="33" spans="6:8" x14ac:dyDescent="0.25">
      <c r="F33" s="3" t="s">
        <v>4287</v>
      </c>
      <c r="G33" s="4">
        <v>3.6400000000000002E-2</v>
      </c>
      <c r="H33" s="3">
        <v>2.1860000000000001E-2</v>
      </c>
    </row>
    <row r="34" spans="6:8" x14ac:dyDescent="0.25">
      <c r="F34" s="3" t="s">
        <v>4300</v>
      </c>
      <c r="G34" s="4">
        <v>2.8299999999999999E-2</v>
      </c>
      <c r="H34" s="3">
        <v>2.1260000000000001E-2</v>
      </c>
    </row>
    <row r="35" spans="6:8" x14ac:dyDescent="0.25">
      <c r="F35" s="3" t="s">
        <v>4316</v>
      </c>
      <c r="G35" s="4">
        <v>2.0199999999999999E-2</v>
      </c>
      <c r="H35" s="3">
        <v>2.095E-2</v>
      </c>
    </row>
    <row r="36" spans="6:8" x14ac:dyDescent="0.25">
      <c r="F36" s="3" t="s">
        <v>4305</v>
      </c>
      <c r="G36" s="4">
        <v>2.4299999999999999E-2</v>
      </c>
      <c r="H36" s="3">
        <v>2.0650000000000002E-2</v>
      </c>
    </row>
    <row r="37" spans="6:8" x14ac:dyDescent="0.25">
      <c r="F37" s="3" t="s">
        <v>4297</v>
      </c>
      <c r="G37" s="4">
        <v>2.8299999999999999E-2</v>
      </c>
      <c r="H37" s="3">
        <v>2.0289999999999999E-2</v>
      </c>
    </row>
    <row r="38" spans="6:8" x14ac:dyDescent="0.25">
      <c r="F38" s="3" t="s">
        <v>4312</v>
      </c>
      <c r="G38" s="4">
        <v>2.0199999999999999E-2</v>
      </c>
      <c r="H38" s="3">
        <v>2.0240000000000001E-2</v>
      </c>
    </row>
    <row r="39" spans="6:8" x14ac:dyDescent="0.25">
      <c r="F39" s="3" t="s">
        <v>4324</v>
      </c>
      <c r="G39" s="4">
        <v>2.0199999999999999E-2</v>
      </c>
      <c r="H39" s="3">
        <v>2.0240000000000001E-2</v>
      </c>
    </row>
    <row r="40" spans="6:8" x14ac:dyDescent="0.25">
      <c r="F40" s="3" t="s">
        <v>4288</v>
      </c>
      <c r="G40" s="4">
        <v>3.6400000000000002E-2</v>
      </c>
      <c r="H40" s="3">
        <v>2.0039999999999999E-2</v>
      </c>
    </row>
    <row r="41" spans="6:8" x14ac:dyDescent="0.25">
      <c r="F41" s="3" t="s">
        <v>4322</v>
      </c>
      <c r="G41" s="4">
        <v>2.0199999999999999E-2</v>
      </c>
      <c r="H41" s="3">
        <v>1.9480000000000001E-2</v>
      </c>
    </row>
    <row r="42" spans="6:8" x14ac:dyDescent="0.25">
      <c r="F42" s="3" t="s">
        <v>4256</v>
      </c>
      <c r="G42" s="4">
        <v>7.2900000000000006E-2</v>
      </c>
      <c r="H42" s="3">
        <v>1.8880000000000001E-2</v>
      </c>
    </row>
    <row r="43" spans="6:8" x14ac:dyDescent="0.25">
      <c r="F43" s="3" t="s">
        <v>4284</v>
      </c>
      <c r="G43" s="4">
        <v>3.6400000000000002E-2</v>
      </c>
      <c r="H43" s="3">
        <v>1.864E-2</v>
      </c>
    </row>
    <row r="44" spans="6:8" x14ac:dyDescent="0.25">
      <c r="F44" s="3" t="s">
        <v>4269</v>
      </c>
      <c r="G44" s="4">
        <v>5.2600000000000001E-2</v>
      </c>
      <c r="H44" s="3">
        <v>1.8540000000000001E-2</v>
      </c>
    </row>
    <row r="45" spans="6:8" x14ac:dyDescent="0.25">
      <c r="F45" s="3" t="s">
        <v>4278</v>
      </c>
      <c r="G45" s="4">
        <v>4.0500000000000001E-2</v>
      </c>
      <c r="H45" s="3">
        <v>1.822E-2</v>
      </c>
    </row>
    <row r="46" spans="6:8" x14ac:dyDescent="0.25">
      <c r="F46" s="3" t="s">
        <v>4279</v>
      </c>
      <c r="G46" s="4">
        <v>4.0500000000000001E-2</v>
      </c>
      <c r="H46" s="3">
        <v>1.822E-2</v>
      </c>
    </row>
    <row r="47" spans="6:8" x14ac:dyDescent="0.25">
      <c r="F47" s="3" t="s">
        <v>4317</v>
      </c>
      <c r="G47" s="4">
        <v>2.0199999999999999E-2</v>
      </c>
      <c r="H47" s="3">
        <v>1.746E-2</v>
      </c>
    </row>
    <row r="48" spans="6:8" x14ac:dyDescent="0.25">
      <c r="F48" s="3" t="s">
        <v>4327</v>
      </c>
      <c r="G48" s="4">
        <v>1.6199999999999999E-2</v>
      </c>
      <c r="H48" s="3">
        <v>1.6799999999999999E-2</v>
      </c>
    </row>
    <row r="49" spans="6:8" x14ac:dyDescent="0.25">
      <c r="F49" s="3" t="s">
        <v>4271</v>
      </c>
      <c r="G49" s="4">
        <v>4.8599999999999997E-2</v>
      </c>
      <c r="H49" s="3">
        <v>1.668E-2</v>
      </c>
    </row>
    <row r="50" spans="6:8" x14ac:dyDescent="0.25">
      <c r="F50" s="3" t="s">
        <v>4303</v>
      </c>
      <c r="G50" s="4">
        <v>2.4299999999999999E-2</v>
      </c>
      <c r="H50" s="3">
        <v>1.4420000000000001E-2</v>
      </c>
    </row>
    <row r="51" spans="6:8" x14ac:dyDescent="0.25">
      <c r="F51" s="3" t="s">
        <v>4257</v>
      </c>
      <c r="G51" s="4">
        <v>7.2900000000000006E-2</v>
      </c>
      <c r="H51" s="3">
        <v>1.414E-2</v>
      </c>
    </row>
    <row r="52" spans="6:8" x14ac:dyDescent="0.25">
      <c r="F52" s="3" t="s">
        <v>4336</v>
      </c>
      <c r="G52" s="4">
        <v>1.21E-2</v>
      </c>
      <c r="H52" s="3">
        <v>1.4120000000000001E-2</v>
      </c>
    </row>
    <row r="53" spans="6:8" x14ac:dyDescent="0.25">
      <c r="F53" s="3" t="s">
        <v>4329</v>
      </c>
      <c r="G53" s="4">
        <v>1.6199999999999999E-2</v>
      </c>
      <c r="H53" s="3">
        <v>1.2500000000000001E-2</v>
      </c>
    </row>
    <row r="54" spans="6:8" x14ac:dyDescent="0.25">
      <c r="F54" s="3" t="s">
        <v>4298</v>
      </c>
      <c r="G54" s="4">
        <v>2.8299999999999999E-2</v>
      </c>
      <c r="H54" s="3">
        <v>1.235E-2</v>
      </c>
    </row>
    <row r="55" spans="6:8" x14ac:dyDescent="0.25">
      <c r="F55" s="3" t="s">
        <v>4306</v>
      </c>
      <c r="G55" s="4">
        <v>2.4299999999999999E-2</v>
      </c>
      <c r="H55" s="3">
        <v>1.1990000000000001E-2</v>
      </c>
    </row>
    <row r="56" spans="6:8" x14ac:dyDescent="0.25">
      <c r="F56" s="3" t="s">
        <v>4289</v>
      </c>
      <c r="G56" s="4">
        <v>3.6400000000000002E-2</v>
      </c>
      <c r="H56" s="3">
        <v>1.1939999999999999E-2</v>
      </c>
    </row>
    <row r="57" spans="6:8" x14ac:dyDescent="0.25">
      <c r="F57" s="3" t="s">
        <v>4330</v>
      </c>
      <c r="G57" s="4">
        <v>1.6199999999999999E-2</v>
      </c>
      <c r="H57" s="3">
        <v>1.192E-2</v>
      </c>
    </row>
    <row r="58" spans="6:8" x14ac:dyDescent="0.25">
      <c r="F58" s="3" t="s">
        <v>4333</v>
      </c>
      <c r="G58" s="4">
        <v>1.6199999999999999E-2</v>
      </c>
      <c r="H58" s="3">
        <v>1.065E-2</v>
      </c>
    </row>
    <row r="59" spans="6:8" x14ac:dyDescent="0.25">
      <c r="F59" s="3" t="s">
        <v>4319</v>
      </c>
      <c r="G59" s="4">
        <v>2.0199999999999999E-2</v>
      </c>
      <c r="H59" s="3">
        <v>1.0630000000000001E-2</v>
      </c>
    </row>
    <row r="60" spans="6:8" x14ac:dyDescent="0.25">
      <c r="F60" s="5">
        <v>40820</v>
      </c>
      <c r="G60" s="4">
        <v>1.6199999999999999E-2</v>
      </c>
      <c r="H60" s="3">
        <v>1.0070000000000001E-2</v>
      </c>
    </row>
    <row r="61" spans="6:8" x14ac:dyDescent="0.25">
      <c r="F61" s="3" t="s">
        <v>4313</v>
      </c>
      <c r="G61" s="4">
        <v>2.0199999999999999E-2</v>
      </c>
      <c r="H61" s="3">
        <v>9.6200000000000001E-3</v>
      </c>
    </row>
    <row r="62" spans="6:8" x14ac:dyDescent="0.25">
      <c r="F62" s="3" t="s">
        <v>4314</v>
      </c>
      <c r="G62" s="4">
        <v>2.0199999999999999E-2</v>
      </c>
      <c r="H62" s="3">
        <v>9.3699999999999999E-3</v>
      </c>
    </row>
    <row r="63" spans="6:8" x14ac:dyDescent="0.25">
      <c r="F63" s="3" t="s">
        <v>4264</v>
      </c>
      <c r="G63" s="4">
        <v>5.67E-2</v>
      </c>
      <c r="H63" s="3">
        <v>9.3299999999999998E-3</v>
      </c>
    </row>
    <row r="64" spans="6:8" x14ac:dyDescent="0.25">
      <c r="F64" s="3" t="s">
        <v>4351</v>
      </c>
      <c r="G64" s="4">
        <v>8.0999999999999996E-3</v>
      </c>
      <c r="H64" s="3">
        <v>8.6999999999999994E-3</v>
      </c>
    </row>
    <row r="65" spans="6:8" x14ac:dyDescent="0.25">
      <c r="F65" s="3" t="s">
        <v>4315</v>
      </c>
      <c r="G65" s="4">
        <v>2.0199999999999999E-2</v>
      </c>
      <c r="H65" s="3">
        <v>8.6E-3</v>
      </c>
    </row>
    <row r="66" spans="6:8" x14ac:dyDescent="0.25">
      <c r="F66" s="3" t="s">
        <v>4272</v>
      </c>
      <c r="G66" s="4">
        <v>4.4499999999999998E-2</v>
      </c>
      <c r="H66" s="3">
        <v>8.3499999999999998E-3</v>
      </c>
    </row>
    <row r="67" spans="6:8" x14ac:dyDescent="0.25">
      <c r="F67" s="3" t="s">
        <v>4332</v>
      </c>
      <c r="G67" s="4">
        <v>1.6199999999999999E-2</v>
      </c>
      <c r="H67" s="3">
        <v>8.1499999999999993E-3</v>
      </c>
    </row>
    <row r="68" spans="6:8" x14ac:dyDescent="0.25">
      <c r="F68" s="3" t="s">
        <v>4338</v>
      </c>
      <c r="G68" s="4">
        <v>1.21E-2</v>
      </c>
      <c r="H68" s="3">
        <v>8.0499999999999999E-3</v>
      </c>
    </row>
    <row r="69" spans="6:8" x14ac:dyDescent="0.25">
      <c r="F69" s="3" t="s">
        <v>4339</v>
      </c>
      <c r="G69" s="4">
        <v>1.21E-2</v>
      </c>
      <c r="H69" s="3">
        <v>7.9600000000000001E-3</v>
      </c>
    </row>
    <row r="70" spans="6:8" x14ac:dyDescent="0.25">
      <c r="F70" s="3" t="s">
        <v>4328</v>
      </c>
      <c r="G70" s="4">
        <v>1.6199999999999999E-2</v>
      </c>
      <c r="H70" s="3">
        <v>7.8799999999999999E-3</v>
      </c>
    </row>
    <row r="71" spans="6:8" x14ac:dyDescent="0.25">
      <c r="F71" s="3" t="s">
        <v>4296</v>
      </c>
      <c r="G71" s="4">
        <v>2.8299999999999999E-2</v>
      </c>
      <c r="H71" s="3">
        <v>6.94E-3</v>
      </c>
    </row>
    <row r="72" spans="6:8" x14ac:dyDescent="0.25">
      <c r="F72" s="3" t="s">
        <v>4349</v>
      </c>
      <c r="G72" s="4">
        <v>8.0999999999999996E-3</v>
      </c>
      <c r="H72" s="3">
        <v>6.3899999999999998E-3</v>
      </c>
    </row>
    <row r="73" spans="6:8" x14ac:dyDescent="0.25">
      <c r="F73" s="3" t="s">
        <v>4350</v>
      </c>
      <c r="G73" s="4">
        <v>8.0999999999999996E-3</v>
      </c>
      <c r="H73" s="3">
        <v>6.3899999999999998E-3</v>
      </c>
    </row>
    <row r="74" spans="6:8" x14ac:dyDescent="0.25">
      <c r="F74" s="3" t="s">
        <v>4295</v>
      </c>
      <c r="G74" s="4">
        <v>2.8299999999999999E-2</v>
      </c>
      <c r="H74" s="3">
        <v>6.2899999999999996E-3</v>
      </c>
    </row>
    <row r="75" spans="6:8" x14ac:dyDescent="0.25">
      <c r="F75" s="3" t="s">
        <v>4311</v>
      </c>
      <c r="G75" s="4">
        <v>2.4299999999999999E-2</v>
      </c>
      <c r="H75" s="3">
        <v>6.2700000000000004E-3</v>
      </c>
    </row>
    <row r="76" spans="6:8" x14ac:dyDescent="0.25">
      <c r="F76" s="3" t="s">
        <v>4291</v>
      </c>
      <c r="G76" s="4">
        <v>3.2399999999999998E-2</v>
      </c>
      <c r="H76" s="3">
        <v>5.3099999999999996E-3</v>
      </c>
    </row>
    <row r="77" spans="6:8" x14ac:dyDescent="0.25">
      <c r="F77" s="3" t="s">
        <v>4344</v>
      </c>
      <c r="G77" s="4">
        <v>8.0999999999999996E-3</v>
      </c>
      <c r="H77" s="3">
        <v>5.1599999999999997E-3</v>
      </c>
    </row>
    <row r="78" spans="6:8" x14ac:dyDescent="0.25">
      <c r="F78" s="3" t="s">
        <v>4304</v>
      </c>
      <c r="G78" s="4">
        <v>2.4299999999999999E-2</v>
      </c>
      <c r="H78" s="3">
        <v>5.1399999999999996E-3</v>
      </c>
    </row>
    <row r="79" spans="6:8" x14ac:dyDescent="0.25">
      <c r="F79" s="3" t="s">
        <v>4285</v>
      </c>
      <c r="G79" s="4">
        <v>3.6400000000000002E-2</v>
      </c>
      <c r="H79" s="3">
        <v>4.9100000000000003E-3</v>
      </c>
    </row>
    <row r="80" spans="6:8" x14ac:dyDescent="0.25">
      <c r="F80" s="3" t="s">
        <v>4270</v>
      </c>
      <c r="G80" s="4">
        <v>4.8599999999999997E-2</v>
      </c>
      <c r="H80" s="3">
        <v>4.7400000000000003E-3</v>
      </c>
    </row>
    <row r="81" spans="6:8" x14ac:dyDescent="0.25">
      <c r="F81" s="3" t="s">
        <v>4334</v>
      </c>
      <c r="G81" s="4">
        <v>1.21E-2</v>
      </c>
      <c r="H81" s="3">
        <v>4.6899999999999997E-3</v>
      </c>
    </row>
    <row r="82" spans="6:8" x14ac:dyDescent="0.25">
      <c r="F82" s="3" t="s">
        <v>4293</v>
      </c>
      <c r="G82" s="4">
        <v>2.8299999999999999E-2</v>
      </c>
      <c r="H82" s="3">
        <v>4.4000000000000003E-3</v>
      </c>
    </row>
    <row r="83" spans="6:8" x14ac:dyDescent="0.25">
      <c r="F83" s="3" t="s">
        <v>4318</v>
      </c>
      <c r="G83" s="4">
        <v>2.0199999999999999E-2</v>
      </c>
      <c r="H83" s="3">
        <v>4.1099999999999999E-3</v>
      </c>
    </row>
    <row r="84" spans="6:8" x14ac:dyDescent="0.25">
      <c r="F84" s="3" t="s">
        <v>4335</v>
      </c>
      <c r="G84" s="4">
        <v>1.21E-2</v>
      </c>
      <c r="H84" s="3">
        <v>3.9300000000000003E-3</v>
      </c>
    </row>
    <row r="85" spans="6:8" x14ac:dyDescent="0.25">
      <c r="F85" s="3" t="s">
        <v>4345</v>
      </c>
      <c r="G85" s="4">
        <v>8.0999999999999996E-3</v>
      </c>
      <c r="H85" s="3">
        <v>3.8700000000000002E-3</v>
      </c>
    </row>
    <row r="86" spans="6:8" x14ac:dyDescent="0.25">
      <c r="F86" s="3" t="s">
        <v>4354</v>
      </c>
      <c r="G86" s="4">
        <v>4.0000000000000001E-3</v>
      </c>
      <c r="H86" s="3">
        <v>3.79E-3</v>
      </c>
    </row>
    <row r="87" spans="6:8" x14ac:dyDescent="0.25">
      <c r="F87" s="3" t="s">
        <v>4281</v>
      </c>
      <c r="G87" s="4">
        <v>4.0500000000000001E-2</v>
      </c>
      <c r="H87" s="3">
        <v>3.7399999999999998E-3</v>
      </c>
    </row>
    <row r="88" spans="6:8" x14ac:dyDescent="0.25">
      <c r="F88" s="3" t="s">
        <v>4342</v>
      </c>
      <c r="G88" s="4">
        <v>8.0999999999999996E-3</v>
      </c>
      <c r="H88" s="3">
        <v>3.5100000000000001E-3</v>
      </c>
    </row>
    <row r="89" spans="6:8" x14ac:dyDescent="0.25">
      <c r="F89" s="3" t="s">
        <v>4341</v>
      </c>
      <c r="G89" s="4">
        <v>1.21E-2</v>
      </c>
      <c r="H89" s="3">
        <v>3.4399999999999999E-3</v>
      </c>
    </row>
    <row r="90" spans="6:8" x14ac:dyDescent="0.25">
      <c r="F90" s="3" t="s">
        <v>4355</v>
      </c>
      <c r="G90" s="4">
        <v>4.0000000000000001E-3</v>
      </c>
      <c r="H90" s="3">
        <v>3.4399999999999999E-3</v>
      </c>
    </row>
    <row r="91" spans="6:8" x14ac:dyDescent="0.25">
      <c r="F91" s="3" t="s">
        <v>4325</v>
      </c>
      <c r="G91" s="4">
        <v>2.0199999999999999E-2</v>
      </c>
      <c r="H91" s="3">
        <v>3.4299999999999999E-3</v>
      </c>
    </row>
    <row r="92" spans="6:8" x14ac:dyDescent="0.25">
      <c r="F92" s="3" t="s">
        <v>4265</v>
      </c>
      <c r="G92" s="4">
        <v>5.67E-2</v>
      </c>
      <c r="H92" s="3">
        <v>3.3999999999999998E-3</v>
      </c>
    </row>
    <row r="93" spans="6:8" x14ac:dyDescent="0.25">
      <c r="F93" s="3" t="s">
        <v>4353</v>
      </c>
      <c r="G93" s="4">
        <v>4.0000000000000001E-3</v>
      </c>
      <c r="H93" s="3">
        <v>3.3700000000000002E-3</v>
      </c>
    </row>
    <row r="94" spans="6:8" x14ac:dyDescent="0.25">
      <c r="F94" s="3" t="s">
        <v>4268</v>
      </c>
      <c r="G94" s="4">
        <v>5.67E-2</v>
      </c>
      <c r="H94" s="3">
        <v>3.2799999999999999E-3</v>
      </c>
    </row>
    <row r="95" spans="6:8" x14ac:dyDescent="0.25">
      <c r="F95" s="3" t="s">
        <v>4320</v>
      </c>
      <c r="G95" s="4">
        <v>2.0199999999999999E-2</v>
      </c>
      <c r="H95" s="3">
        <v>2.9499999999999999E-3</v>
      </c>
    </row>
    <row r="96" spans="6:8" x14ac:dyDescent="0.25">
      <c r="F96" s="3" t="s">
        <v>4343</v>
      </c>
      <c r="G96" s="4">
        <v>8.0999999999999996E-3</v>
      </c>
      <c r="H96" s="3">
        <v>2.9399999999999999E-3</v>
      </c>
    </row>
    <row r="97" spans="6:8" x14ac:dyDescent="0.25">
      <c r="F97" s="3" t="s">
        <v>4326</v>
      </c>
      <c r="G97" s="4">
        <v>1.6199999999999999E-2</v>
      </c>
      <c r="H97" s="3">
        <v>2.7699999999999999E-3</v>
      </c>
    </row>
    <row r="98" spans="6:8" x14ac:dyDescent="0.25">
      <c r="F98" s="3" t="s">
        <v>4301</v>
      </c>
      <c r="G98" s="4">
        <v>2.8299999999999999E-2</v>
      </c>
      <c r="H98" s="3">
        <v>2.0899999999999998E-3</v>
      </c>
    </row>
    <row r="99" spans="6:8" x14ac:dyDescent="0.25">
      <c r="F99" s="3" t="s">
        <v>4356</v>
      </c>
      <c r="G99" s="4">
        <v>4.0000000000000001E-3</v>
      </c>
      <c r="H99" s="3">
        <v>1.9599999999999999E-3</v>
      </c>
    </row>
    <row r="100" spans="6:8" x14ac:dyDescent="0.25">
      <c r="F100" s="3" t="s">
        <v>4357</v>
      </c>
      <c r="G100" s="4">
        <v>4.0000000000000001E-3</v>
      </c>
      <c r="H100" s="3">
        <v>1.3600000000000001E-3</v>
      </c>
    </row>
    <row r="101" spans="6:8" x14ac:dyDescent="0.25">
      <c r="F101" s="3" t="s">
        <v>4346</v>
      </c>
      <c r="G101" s="4">
        <v>8.0999999999999996E-3</v>
      </c>
      <c r="H101" s="3">
        <v>1.3500000000000001E-3</v>
      </c>
    </row>
    <row r="102" spans="6:8" x14ac:dyDescent="0.25">
      <c r="F102" s="3" t="s">
        <v>4348</v>
      </c>
      <c r="G102" s="4">
        <v>8.0999999999999996E-3</v>
      </c>
      <c r="H102" s="3">
        <v>1.24E-3</v>
      </c>
    </row>
    <row r="103" spans="6:8" x14ac:dyDescent="0.25">
      <c r="F103" s="3" t="s">
        <v>4294</v>
      </c>
      <c r="G103" s="4">
        <v>2.8299999999999999E-2</v>
      </c>
      <c r="H103" s="3">
        <v>1.1999999999999999E-3</v>
      </c>
    </row>
    <row r="104" spans="6:8" x14ac:dyDescent="0.25">
      <c r="F104" s="3" t="s">
        <v>4308</v>
      </c>
      <c r="G104" s="4">
        <v>2.4299999999999999E-2</v>
      </c>
      <c r="H104" s="3">
        <v>9.7000000000000005E-4</v>
      </c>
    </row>
    <row r="105" spans="6:8" x14ac:dyDescent="0.25">
      <c r="F105" s="3" t="s">
        <v>4340</v>
      </c>
      <c r="G105" s="4">
        <v>1.21E-2</v>
      </c>
      <c r="H105" s="3">
        <v>9.2000000000000003E-4</v>
      </c>
    </row>
    <row r="106" spans="6:8" x14ac:dyDescent="0.25">
      <c r="F106" s="3" t="s">
        <v>4250</v>
      </c>
      <c r="G106" s="4">
        <v>0.1336</v>
      </c>
      <c r="H106" s="3">
        <v>8.5999999999999998E-4</v>
      </c>
    </row>
    <row r="107" spans="6:8" x14ac:dyDescent="0.25">
      <c r="F107" s="3" t="s">
        <v>4321</v>
      </c>
      <c r="G107" s="4">
        <v>2.0199999999999999E-2</v>
      </c>
      <c r="H107" s="3">
        <v>5.9999999999999995E-4</v>
      </c>
    </row>
    <row r="108" spans="6:8" x14ac:dyDescent="0.25">
      <c r="F108" s="3" t="s">
        <v>4323</v>
      </c>
      <c r="G108" s="4">
        <v>2.0199999999999999E-2</v>
      </c>
      <c r="H108" s="3">
        <v>5.1000000000000004E-4</v>
      </c>
    </row>
    <row r="109" spans="6:8" x14ac:dyDescent="0.25">
      <c r="F109" s="3" t="s">
        <v>4331</v>
      </c>
      <c r="G109" s="4">
        <v>1.6199999999999999E-2</v>
      </c>
      <c r="H109" s="3">
        <v>4.0000000000000002E-4</v>
      </c>
    </row>
    <row r="110" spans="6:8" x14ac:dyDescent="0.25">
      <c r="F110" s="3" t="s">
        <v>4337</v>
      </c>
      <c r="G110" s="4">
        <v>1.21E-2</v>
      </c>
      <c r="H110" s="3">
        <v>3.2000000000000003E-4</v>
      </c>
    </row>
    <row r="111" spans="6:8" x14ac:dyDescent="0.25">
      <c r="F111" s="3" t="s">
        <v>4302</v>
      </c>
      <c r="G111" s="4">
        <v>2.8299999999999999E-2</v>
      </c>
      <c r="H111" s="3">
        <v>3.1E-4</v>
      </c>
    </row>
    <row r="112" spans="6:8" x14ac:dyDescent="0.25">
      <c r="F112" s="3" t="s">
        <v>4347</v>
      </c>
      <c r="G112" s="4">
        <v>8.0999999999999996E-3</v>
      </c>
      <c r="H112" s="3">
        <v>2.1000000000000001E-4</v>
      </c>
    </row>
    <row r="113" spans="6:8" x14ac:dyDescent="0.25">
      <c r="F113" s="3" t="s">
        <v>4352</v>
      </c>
      <c r="G113" s="4">
        <v>8.0999999999999996E-3</v>
      </c>
      <c r="H113" s="3">
        <v>2.1000000000000001E-4</v>
      </c>
    </row>
  </sheetData>
  <mergeCells count="2">
    <mergeCell ref="A1:B1"/>
    <mergeCell ref="F1:H1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E1" workbookViewId="0">
      <selection activeCell="H3" sqref="H3:H113"/>
    </sheetView>
  </sheetViews>
  <sheetFormatPr defaultColWidth="11" defaultRowHeight="15.75" x14ac:dyDescent="0.25"/>
  <cols>
    <col min="2" max="2" width="25.5" customWidth="1"/>
    <col min="3" max="3" width="15.875" customWidth="1"/>
    <col min="8" max="8" width="16.375" customWidth="1"/>
    <col min="9" max="9" width="9.875" customWidth="1"/>
    <col min="10" max="10" width="11.375" customWidth="1"/>
    <col min="12" max="12" width="23.625" customWidth="1"/>
    <col min="13" max="13" width="18.125" customWidth="1"/>
    <col min="14" max="14" width="63" customWidth="1"/>
  </cols>
  <sheetData>
    <row r="1" spans="2:13" x14ac:dyDescent="0.25">
      <c r="B1" s="63" t="s">
        <v>4437</v>
      </c>
      <c r="C1" s="63"/>
      <c r="H1" s="62" t="s">
        <v>4362</v>
      </c>
      <c r="I1" s="62"/>
      <c r="J1" s="62"/>
      <c r="L1" s="63" t="s">
        <v>4426</v>
      </c>
      <c r="M1" s="63"/>
    </row>
    <row r="2" spans="2:13" x14ac:dyDescent="0.25">
      <c r="B2" t="s">
        <v>4246</v>
      </c>
      <c r="C2" t="s">
        <v>4372</v>
      </c>
      <c r="H2" s="7" t="s">
        <v>4414</v>
      </c>
      <c r="I2" s="7" t="s">
        <v>4359</v>
      </c>
      <c r="J2" s="7" t="s">
        <v>4360</v>
      </c>
      <c r="L2" t="s">
        <v>4246</v>
      </c>
      <c r="M2" t="s">
        <v>4435</v>
      </c>
    </row>
    <row r="3" spans="2:13" x14ac:dyDescent="0.25">
      <c r="B3" t="s">
        <v>4363</v>
      </c>
      <c r="C3">
        <v>5</v>
      </c>
      <c r="H3" s="3" t="s">
        <v>4249</v>
      </c>
      <c r="I3" s="4">
        <v>0.19350000000000001</v>
      </c>
      <c r="J3" s="3">
        <v>0.13547999999999999</v>
      </c>
      <c r="L3" t="s">
        <v>4364</v>
      </c>
      <c r="M3">
        <v>4</v>
      </c>
    </row>
    <row r="4" spans="2:13" x14ac:dyDescent="0.25">
      <c r="B4" t="s">
        <v>4366</v>
      </c>
      <c r="C4">
        <v>7</v>
      </c>
      <c r="H4" s="3" t="s">
        <v>4373</v>
      </c>
      <c r="I4" s="4">
        <v>0.23300000000000001</v>
      </c>
      <c r="J4" s="3">
        <v>0.13499</v>
      </c>
      <c r="L4" t="s">
        <v>4419</v>
      </c>
      <c r="M4">
        <v>5</v>
      </c>
    </row>
    <row r="5" spans="2:13" x14ac:dyDescent="0.25">
      <c r="B5" t="s">
        <v>4242</v>
      </c>
      <c r="C5">
        <v>9</v>
      </c>
      <c r="H5" s="3" t="s">
        <v>4275</v>
      </c>
      <c r="I5" s="4">
        <v>4.6600000000000003E-2</v>
      </c>
      <c r="J5" s="3">
        <v>0.10267999999999999</v>
      </c>
      <c r="L5" t="s">
        <v>4425</v>
      </c>
      <c r="M5">
        <v>7</v>
      </c>
    </row>
    <row r="6" spans="2:13" x14ac:dyDescent="0.25">
      <c r="B6" t="s">
        <v>4367</v>
      </c>
      <c r="C6">
        <v>9</v>
      </c>
      <c r="H6" s="3" t="s">
        <v>4252</v>
      </c>
      <c r="I6" s="4">
        <v>0.12189999999999999</v>
      </c>
      <c r="J6" s="3">
        <v>8.5300000000000001E-2</v>
      </c>
      <c r="L6" t="s">
        <v>4417</v>
      </c>
      <c r="M6">
        <v>8</v>
      </c>
    </row>
    <row r="7" spans="2:13" x14ac:dyDescent="0.25">
      <c r="B7" t="s">
        <v>4368</v>
      </c>
      <c r="C7">
        <v>10</v>
      </c>
      <c r="H7" s="3" t="s">
        <v>4258</v>
      </c>
      <c r="I7" s="4">
        <v>7.5300000000000006E-2</v>
      </c>
      <c r="J7" s="3">
        <v>7.5270000000000004E-2</v>
      </c>
      <c r="L7" t="s">
        <v>4420</v>
      </c>
      <c r="M7">
        <v>8</v>
      </c>
    </row>
    <row r="8" spans="2:13" x14ac:dyDescent="0.25">
      <c r="B8" t="s">
        <v>4369</v>
      </c>
      <c r="C8">
        <v>11</v>
      </c>
      <c r="H8" s="3" t="s">
        <v>4254</v>
      </c>
      <c r="I8" s="4">
        <v>7.5300000000000006E-2</v>
      </c>
      <c r="J8" s="3">
        <v>7.5270000000000004E-2</v>
      </c>
      <c r="L8" t="s">
        <v>4421</v>
      </c>
      <c r="M8">
        <v>8</v>
      </c>
    </row>
    <row r="9" spans="2:13" x14ac:dyDescent="0.25">
      <c r="B9" t="s">
        <v>4243</v>
      </c>
      <c r="C9">
        <v>13</v>
      </c>
      <c r="H9" s="3" t="s">
        <v>4261</v>
      </c>
      <c r="I9" s="4">
        <v>6.8099999999999994E-2</v>
      </c>
      <c r="J9" s="3">
        <v>6.719E-2</v>
      </c>
      <c r="L9" t="s">
        <v>4424</v>
      </c>
      <c r="M9">
        <v>8</v>
      </c>
    </row>
    <row r="10" spans="2:13" x14ac:dyDescent="0.25">
      <c r="B10" t="s">
        <v>4370</v>
      </c>
      <c r="C10">
        <v>22</v>
      </c>
      <c r="H10" s="3" t="s">
        <v>4256</v>
      </c>
      <c r="I10" s="4">
        <v>8.9599999999999999E-2</v>
      </c>
      <c r="J10" s="3">
        <v>5.8049999999999997E-2</v>
      </c>
      <c r="L10" t="s">
        <v>4423</v>
      </c>
      <c r="M10">
        <v>9</v>
      </c>
    </row>
    <row r="11" spans="2:13" x14ac:dyDescent="0.25">
      <c r="B11" t="s">
        <v>4240</v>
      </c>
      <c r="C11">
        <v>23</v>
      </c>
      <c r="H11" s="3" t="s">
        <v>4303</v>
      </c>
      <c r="I11" s="4">
        <v>6.8099999999999994E-2</v>
      </c>
      <c r="J11" s="3">
        <v>5.5669999999999997E-2</v>
      </c>
      <c r="L11" t="s">
        <v>4416</v>
      </c>
      <c r="M11">
        <v>12</v>
      </c>
    </row>
    <row r="12" spans="2:13" x14ac:dyDescent="0.25">
      <c r="B12" t="s">
        <v>4371</v>
      </c>
      <c r="C12">
        <v>25</v>
      </c>
      <c r="H12" s="3" t="s">
        <v>4346</v>
      </c>
      <c r="I12" s="4">
        <v>2.87E-2</v>
      </c>
      <c r="J12" s="3">
        <v>5.287E-2</v>
      </c>
      <c r="L12" t="s">
        <v>4418</v>
      </c>
      <c r="M12">
        <v>12</v>
      </c>
    </row>
    <row r="13" spans="2:13" x14ac:dyDescent="0.25">
      <c r="B13" t="s">
        <v>4364</v>
      </c>
      <c r="C13">
        <v>29</v>
      </c>
      <c r="H13" s="3" t="s">
        <v>4305</v>
      </c>
      <c r="I13" s="4">
        <v>3.9399999999999998E-2</v>
      </c>
      <c r="J13" s="3">
        <v>5.1249999999999997E-2</v>
      </c>
      <c r="L13" t="s">
        <v>4415</v>
      </c>
      <c r="M13">
        <v>13</v>
      </c>
    </row>
    <row r="14" spans="2:13" x14ac:dyDescent="0.25">
      <c r="B14" t="s">
        <v>4365</v>
      </c>
      <c r="C14">
        <v>33</v>
      </c>
      <c r="H14" s="3" t="s">
        <v>4309</v>
      </c>
      <c r="I14" s="4">
        <v>5.0200000000000002E-2</v>
      </c>
      <c r="J14" s="3">
        <v>5.0180000000000002E-2</v>
      </c>
      <c r="L14" t="s">
        <v>4422</v>
      </c>
      <c r="M14">
        <v>14</v>
      </c>
    </row>
    <row r="15" spans="2:13" x14ac:dyDescent="0.25">
      <c r="B15" t="s">
        <v>4238</v>
      </c>
      <c r="C15">
        <v>35</v>
      </c>
      <c r="H15" s="3" t="s">
        <v>4279</v>
      </c>
      <c r="I15" s="4">
        <v>7.5300000000000006E-2</v>
      </c>
      <c r="J15" s="3">
        <v>4.8919999999999998E-2</v>
      </c>
      <c r="L15" t="s">
        <v>4238</v>
      </c>
      <c r="M15">
        <v>15</v>
      </c>
    </row>
    <row r="16" spans="2:13" x14ac:dyDescent="0.25">
      <c r="H16" s="3" t="s">
        <v>4262</v>
      </c>
      <c r="I16" s="4">
        <v>9.6799999999999997E-2</v>
      </c>
      <c r="J16" s="3">
        <v>4.8759999999999998E-2</v>
      </c>
    </row>
    <row r="17" spans="8:10" x14ac:dyDescent="0.25">
      <c r="H17" s="3" t="s">
        <v>4295</v>
      </c>
      <c r="I17" s="4">
        <v>4.6600000000000003E-2</v>
      </c>
      <c r="J17" s="3">
        <v>4.5900000000000003E-2</v>
      </c>
    </row>
    <row r="18" spans="8:10" x14ac:dyDescent="0.25">
      <c r="H18" s="3" t="s">
        <v>4266</v>
      </c>
      <c r="I18" s="4">
        <v>6.4500000000000002E-2</v>
      </c>
      <c r="J18" s="3">
        <v>4.5159999999999999E-2</v>
      </c>
    </row>
    <row r="19" spans="8:10" x14ac:dyDescent="0.25">
      <c r="H19" s="3" t="s">
        <v>4269</v>
      </c>
      <c r="I19" s="4">
        <v>6.4500000000000002E-2</v>
      </c>
      <c r="J19" s="3">
        <v>4.3490000000000001E-2</v>
      </c>
    </row>
    <row r="20" spans="8:10" x14ac:dyDescent="0.25">
      <c r="H20" s="3" t="s">
        <v>4276</v>
      </c>
      <c r="I20" s="4">
        <v>4.2999999999999997E-2</v>
      </c>
      <c r="J20" s="3">
        <v>4.1939999999999998E-2</v>
      </c>
    </row>
    <row r="21" spans="8:10" x14ac:dyDescent="0.25">
      <c r="H21" s="3" t="s">
        <v>4374</v>
      </c>
      <c r="I21" s="4">
        <v>0.12189999999999999</v>
      </c>
      <c r="J21" s="3">
        <v>4.0529999999999997E-2</v>
      </c>
    </row>
    <row r="22" spans="8:10" x14ac:dyDescent="0.25">
      <c r="H22" s="3" t="s">
        <v>4296</v>
      </c>
      <c r="I22" s="4">
        <v>4.2999999999999997E-2</v>
      </c>
      <c r="J22" s="3">
        <v>3.6020000000000003E-2</v>
      </c>
    </row>
    <row r="23" spans="8:10" x14ac:dyDescent="0.25">
      <c r="H23" s="3" t="s">
        <v>4302</v>
      </c>
      <c r="I23" s="4">
        <v>7.5300000000000006E-2</v>
      </c>
      <c r="J23" s="3">
        <v>3.5000000000000003E-2</v>
      </c>
    </row>
    <row r="24" spans="8:10" x14ac:dyDescent="0.25">
      <c r="H24" s="3" t="s">
        <v>4260</v>
      </c>
      <c r="I24" s="4">
        <v>3.9399999999999998E-2</v>
      </c>
      <c r="J24" s="3">
        <v>3.3509999999999998E-2</v>
      </c>
    </row>
    <row r="25" spans="8:10" x14ac:dyDescent="0.25">
      <c r="H25" s="3" t="s">
        <v>4333</v>
      </c>
      <c r="I25" s="4">
        <v>2.5100000000000001E-2</v>
      </c>
      <c r="J25" s="3">
        <v>3.2620000000000003E-2</v>
      </c>
    </row>
    <row r="26" spans="8:10" x14ac:dyDescent="0.25">
      <c r="H26" s="3" t="s">
        <v>4311</v>
      </c>
      <c r="I26" s="4">
        <v>5.3800000000000001E-2</v>
      </c>
      <c r="J26" s="3">
        <v>3.0939999999999999E-2</v>
      </c>
    </row>
    <row r="27" spans="8:10" x14ac:dyDescent="0.25">
      <c r="H27" s="3" t="s">
        <v>4251</v>
      </c>
      <c r="I27" s="4">
        <v>6.4500000000000002E-2</v>
      </c>
      <c r="J27" s="3">
        <v>3.0550000000000001E-2</v>
      </c>
    </row>
    <row r="28" spans="8:10" x14ac:dyDescent="0.25">
      <c r="H28" s="3" t="s">
        <v>4274</v>
      </c>
      <c r="I28" s="4">
        <v>4.2999999999999997E-2</v>
      </c>
      <c r="J28" s="3">
        <v>3.0110000000000001E-2</v>
      </c>
    </row>
    <row r="29" spans="8:10" x14ac:dyDescent="0.25">
      <c r="H29" s="3" t="s">
        <v>4318</v>
      </c>
      <c r="I29" s="4">
        <v>4.2999999999999997E-2</v>
      </c>
      <c r="J29" s="3">
        <v>3.0110000000000001E-2</v>
      </c>
    </row>
    <row r="30" spans="8:10" x14ac:dyDescent="0.25">
      <c r="H30" s="3" t="s">
        <v>4375</v>
      </c>
      <c r="I30" s="4">
        <v>2.87E-2</v>
      </c>
      <c r="J30" s="3">
        <v>2.8670000000000001E-2</v>
      </c>
    </row>
    <row r="31" spans="8:10" x14ac:dyDescent="0.25">
      <c r="H31" s="3" t="s">
        <v>4335</v>
      </c>
      <c r="I31" s="4">
        <v>1.43E-2</v>
      </c>
      <c r="J31" s="3">
        <v>2.8060000000000002E-2</v>
      </c>
    </row>
    <row r="32" spans="8:10" x14ac:dyDescent="0.25">
      <c r="H32" s="3" t="s">
        <v>4248</v>
      </c>
      <c r="I32" s="4">
        <v>0.2581</v>
      </c>
      <c r="J32" s="3">
        <v>2.3650000000000001E-2</v>
      </c>
    </row>
    <row r="33" spans="8:13" x14ac:dyDescent="0.25">
      <c r="H33" s="3" t="s">
        <v>4376</v>
      </c>
      <c r="I33" s="4">
        <v>6.0900000000000003E-2</v>
      </c>
      <c r="J33" s="3">
        <v>2.3619999999999999E-2</v>
      </c>
    </row>
    <row r="34" spans="8:13" x14ac:dyDescent="0.25">
      <c r="H34" s="3" t="s">
        <v>4313</v>
      </c>
      <c r="I34" s="4">
        <v>2.5100000000000001E-2</v>
      </c>
      <c r="J34" s="3">
        <v>2.3210000000000001E-2</v>
      </c>
    </row>
    <row r="35" spans="8:13" x14ac:dyDescent="0.25">
      <c r="H35" s="3" t="s">
        <v>4316</v>
      </c>
      <c r="I35" s="4">
        <v>2.87E-2</v>
      </c>
      <c r="J35" s="3">
        <v>2.222E-2</v>
      </c>
    </row>
    <row r="36" spans="8:13" x14ac:dyDescent="0.25">
      <c r="H36" s="3" t="s">
        <v>4377</v>
      </c>
      <c r="I36" s="4">
        <v>2.87E-2</v>
      </c>
      <c r="J36" s="3">
        <v>2.1510000000000001E-2</v>
      </c>
    </row>
    <row r="37" spans="8:13" x14ac:dyDescent="0.25">
      <c r="H37" s="3" t="s">
        <v>4347</v>
      </c>
      <c r="I37" s="4">
        <v>2.1499999999999998E-2</v>
      </c>
      <c r="J37" s="3">
        <v>2.1239999999999998E-2</v>
      </c>
    </row>
    <row r="38" spans="8:13" x14ac:dyDescent="0.25">
      <c r="H38" s="3" t="s">
        <v>4332</v>
      </c>
      <c r="I38" s="4">
        <v>2.5100000000000001E-2</v>
      </c>
      <c r="J38" s="3">
        <v>2.086E-2</v>
      </c>
    </row>
    <row r="39" spans="8:13" x14ac:dyDescent="0.25">
      <c r="H39" s="3" t="s">
        <v>4312</v>
      </c>
      <c r="I39" s="4">
        <v>2.5100000000000001E-2</v>
      </c>
      <c r="J39" s="3">
        <v>2.0539999999999999E-2</v>
      </c>
    </row>
    <row r="40" spans="8:13" x14ac:dyDescent="0.25">
      <c r="H40" s="3" t="s">
        <v>4323</v>
      </c>
      <c r="I40" s="4">
        <v>2.1499999999999998E-2</v>
      </c>
      <c r="J40" s="3">
        <v>1.984E-2</v>
      </c>
      <c r="L40" s="63" t="s">
        <v>4436</v>
      </c>
      <c r="M40" s="63"/>
    </row>
    <row r="41" spans="8:13" x14ac:dyDescent="0.25">
      <c r="H41" s="3" t="s">
        <v>4263</v>
      </c>
      <c r="I41" s="4">
        <v>5.0200000000000002E-2</v>
      </c>
      <c r="J41" s="3">
        <v>1.9439999999999999E-2</v>
      </c>
      <c r="L41" t="s">
        <v>4434</v>
      </c>
      <c r="M41" t="s">
        <v>4435</v>
      </c>
    </row>
    <row r="42" spans="8:13" x14ac:dyDescent="0.25">
      <c r="H42" s="3" t="s">
        <v>4310</v>
      </c>
      <c r="I42" s="4">
        <v>1.7899999999999999E-2</v>
      </c>
      <c r="J42" s="3">
        <v>1.915E-2</v>
      </c>
      <c r="L42" t="s">
        <v>4433</v>
      </c>
      <c r="M42" s="10">
        <v>3</v>
      </c>
    </row>
    <row r="43" spans="8:13" x14ac:dyDescent="0.25">
      <c r="H43" s="3" t="s">
        <v>4267</v>
      </c>
      <c r="I43" s="4">
        <v>3.5799999999999998E-2</v>
      </c>
      <c r="J43" s="3">
        <v>1.8370000000000001E-2</v>
      </c>
      <c r="L43" t="s">
        <v>4432</v>
      </c>
      <c r="M43" s="10">
        <v>4</v>
      </c>
    </row>
    <row r="44" spans="8:13" x14ac:dyDescent="0.25">
      <c r="H44" s="3" t="s">
        <v>4307</v>
      </c>
      <c r="I44" s="4">
        <v>1.7899999999999999E-2</v>
      </c>
      <c r="J44" s="3">
        <v>1.7919999999999998E-2</v>
      </c>
      <c r="L44" t="s">
        <v>4427</v>
      </c>
      <c r="M44" s="10">
        <v>7</v>
      </c>
    </row>
    <row r="45" spans="8:13" x14ac:dyDescent="0.25">
      <c r="H45" s="3" t="s">
        <v>4300</v>
      </c>
      <c r="I45" s="4">
        <v>2.5100000000000001E-2</v>
      </c>
      <c r="J45" s="3">
        <v>1.7559999999999999E-2</v>
      </c>
      <c r="L45" t="s">
        <v>4429</v>
      </c>
      <c r="M45" s="10">
        <v>11</v>
      </c>
    </row>
    <row r="46" spans="8:13" x14ac:dyDescent="0.25">
      <c r="H46" s="3" t="s">
        <v>4286</v>
      </c>
      <c r="I46" s="4">
        <v>2.5100000000000001E-2</v>
      </c>
      <c r="J46" s="3">
        <v>1.7559999999999999E-2</v>
      </c>
      <c r="L46" t="s">
        <v>4428</v>
      </c>
      <c r="M46" s="10">
        <v>11</v>
      </c>
    </row>
    <row r="47" spans="8:13" x14ac:dyDescent="0.25">
      <c r="H47" s="3" t="s">
        <v>4342</v>
      </c>
      <c r="I47" s="4">
        <v>2.1499999999999998E-2</v>
      </c>
      <c r="J47" s="3">
        <v>1.7260000000000001E-2</v>
      </c>
      <c r="L47" t="s">
        <v>4431</v>
      </c>
      <c r="M47" s="10">
        <v>12</v>
      </c>
    </row>
    <row r="48" spans="8:13" x14ac:dyDescent="0.25">
      <c r="H48" s="3" t="s">
        <v>4378</v>
      </c>
      <c r="I48" s="4">
        <v>2.5100000000000001E-2</v>
      </c>
      <c r="J48" s="3">
        <v>1.687E-2</v>
      </c>
      <c r="L48" t="s">
        <v>4430</v>
      </c>
      <c r="M48" s="10">
        <v>17</v>
      </c>
    </row>
    <row r="49" spans="8:10" x14ac:dyDescent="0.25">
      <c r="H49" s="3" t="s">
        <v>4379</v>
      </c>
      <c r="I49" s="4">
        <v>3.9399999999999998E-2</v>
      </c>
      <c r="J49" s="3">
        <v>1.6760000000000001E-2</v>
      </c>
    </row>
    <row r="50" spans="8:10" x14ac:dyDescent="0.25">
      <c r="H50" s="3" t="s">
        <v>4283</v>
      </c>
      <c r="I50" s="4">
        <v>2.1499999999999998E-2</v>
      </c>
      <c r="J50" s="3">
        <v>1.6670000000000001E-2</v>
      </c>
    </row>
    <row r="51" spans="8:10" x14ac:dyDescent="0.25">
      <c r="H51" s="3" t="s">
        <v>4353</v>
      </c>
      <c r="I51" s="4">
        <v>1.0800000000000001E-2</v>
      </c>
      <c r="J51" s="3">
        <v>1.6199999999999999E-2</v>
      </c>
    </row>
    <row r="52" spans="8:10" x14ac:dyDescent="0.25">
      <c r="H52" s="3" t="s">
        <v>4278</v>
      </c>
      <c r="I52" s="4">
        <v>2.87E-2</v>
      </c>
      <c r="J52" s="3">
        <v>1.4500000000000001E-2</v>
      </c>
    </row>
    <row r="53" spans="8:10" x14ac:dyDescent="0.25">
      <c r="H53" s="3" t="s">
        <v>4306</v>
      </c>
      <c r="I53" s="4">
        <v>2.5100000000000001E-2</v>
      </c>
      <c r="J53" s="3">
        <v>1.443E-2</v>
      </c>
    </row>
    <row r="54" spans="8:10" x14ac:dyDescent="0.25">
      <c r="H54" s="3" t="s">
        <v>4299</v>
      </c>
      <c r="I54" s="4">
        <v>2.5100000000000001E-2</v>
      </c>
      <c r="J54" s="3">
        <v>1.3559999999999999E-2</v>
      </c>
    </row>
    <row r="55" spans="8:10" x14ac:dyDescent="0.25">
      <c r="H55" s="3" t="s">
        <v>4291</v>
      </c>
      <c r="I55" s="4">
        <v>3.5799999999999998E-2</v>
      </c>
      <c r="J55" s="3">
        <v>1.234E-2</v>
      </c>
    </row>
    <row r="56" spans="8:10" x14ac:dyDescent="0.25">
      <c r="H56" s="3" t="s">
        <v>4336</v>
      </c>
      <c r="I56" s="4">
        <v>1.0800000000000001E-2</v>
      </c>
      <c r="J56" s="3">
        <v>1.21E-2</v>
      </c>
    </row>
    <row r="57" spans="8:10" x14ac:dyDescent="0.25">
      <c r="H57" s="3" t="s">
        <v>4380</v>
      </c>
      <c r="I57" s="4">
        <v>3.5799999999999998E-2</v>
      </c>
      <c r="J57" s="3">
        <v>1.187E-2</v>
      </c>
    </row>
    <row r="58" spans="8:10" x14ac:dyDescent="0.25">
      <c r="H58" s="3" t="s">
        <v>4319</v>
      </c>
      <c r="I58" s="4">
        <v>2.1499999999999998E-2</v>
      </c>
      <c r="J58" s="3">
        <v>1.102E-2</v>
      </c>
    </row>
    <row r="59" spans="8:10" x14ac:dyDescent="0.25">
      <c r="H59" s="3" t="s">
        <v>4381</v>
      </c>
      <c r="I59" s="4">
        <v>2.87E-2</v>
      </c>
      <c r="J59" s="3">
        <v>1.098E-2</v>
      </c>
    </row>
    <row r="60" spans="8:10" x14ac:dyDescent="0.25">
      <c r="H60" s="3" t="s">
        <v>4317</v>
      </c>
      <c r="I60" s="4">
        <v>1.7899999999999999E-2</v>
      </c>
      <c r="J60" s="3">
        <v>1.098E-2</v>
      </c>
    </row>
    <row r="61" spans="8:10" x14ac:dyDescent="0.25">
      <c r="H61" s="3" t="s">
        <v>4321</v>
      </c>
      <c r="I61" s="4">
        <v>2.87E-2</v>
      </c>
      <c r="J61" s="3">
        <v>1.093E-2</v>
      </c>
    </row>
    <row r="62" spans="8:10" x14ac:dyDescent="0.25">
      <c r="H62" s="3" t="s">
        <v>4331</v>
      </c>
      <c r="I62" s="4">
        <v>2.5100000000000001E-2</v>
      </c>
      <c r="J62" s="3">
        <v>1.051E-2</v>
      </c>
    </row>
    <row r="63" spans="8:10" x14ac:dyDescent="0.25">
      <c r="H63" s="3" t="s">
        <v>4382</v>
      </c>
      <c r="I63" s="4">
        <v>1.43E-2</v>
      </c>
      <c r="J63" s="3">
        <v>1.0319999999999999E-2</v>
      </c>
    </row>
    <row r="64" spans="8:10" x14ac:dyDescent="0.25">
      <c r="H64" s="3" t="s">
        <v>4383</v>
      </c>
      <c r="I64" s="4">
        <v>1.43E-2</v>
      </c>
      <c r="J64" s="3">
        <v>9.1299999999999992E-3</v>
      </c>
    </row>
    <row r="65" spans="8:10" x14ac:dyDescent="0.25">
      <c r="H65" s="3" t="s">
        <v>4351</v>
      </c>
      <c r="I65" s="4">
        <v>7.1999999999999998E-3</v>
      </c>
      <c r="J65" s="3">
        <v>9.0500000000000008E-3</v>
      </c>
    </row>
    <row r="66" spans="8:10" x14ac:dyDescent="0.25">
      <c r="H66" s="3" t="s">
        <v>4384</v>
      </c>
      <c r="I66" s="4">
        <v>1.43E-2</v>
      </c>
      <c r="J66" s="3">
        <v>8.9599999999999992E-3</v>
      </c>
    </row>
    <row r="67" spans="8:10" x14ac:dyDescent="0.25">
      <c r="H67" s="3" t="s">
        <v>4385</v>
      </c>
      <c r="I67" s="4">
        <v>4.6600000000000003E-2</v>
      </c>
      <c r="J67" s="3">
        <v>8.8299999999999993E-3</v>
      </c>
    </row>
    <row r="68" spans="8:10" x14ac:dyDescent="0.25">
      <c r="H68" s="3" t="s">
        <v>4386</v>
      </c>
      <c r="I68" s="4">
        <v>1.43E-2</v>
      </c>
      <c r="J68" s="3">
        <v>7.8899999999999994E-3</v>
      </c>
    </row>
    <row r="69" spans="8:10" x14ac:dyDescent="0.25">
      <c r="H69" s="12" t="s">
        <v>4565</v>
      </c>
      <c r="I69" s="4">
        <v>1.0800000000000001E-2</v>
      </c>
      <c r="J69" s="3">
        <v>7.5300000000000002E-3</v>
      </c>
    </row>
    <row r="70" spans="8:10" x14ac:dyDescent="0.25">
      <c r="H70" s="3" t="s">
        <v>4298</v>
      </c>
      <c r="I70" s="4">
        <v>2.1499999999999998E-2</v>
      </c>
      <c r="J70" s="3">
        <v>7.3899999999999999E-3</v>
      </c>
    </row>
    <row r="71" spans="8:10" x14ac:dyDescent="0.25">
      <c r="H71" s="3" t="s">
        <v>4387</v>
      </c>
      <c r="I71" s="4">
        <v>2.5100000000000001E-2</v>
      </c>
      <c r="J71" s="3">
        <v>7.2500000000000004E-3</v>
      </c>
    </row>
    <row r="72" spans="8:10" x14ac:dyDescent="0.25">
      <c r="H72" s="3" t="s">
        <v>4388</v>
      </c>
      <c r="I72" s="4">
        <v>3.9399999999999998E-2</v>
      </c>
      <c r="J72" s="3">
        <v>6.8399999999999997E-3</v>
      </c>
    </row>
    <row r="73" spans="8:10" x14ac:dyDescent="0.25">
      <c r="H73" s="3" t="s">
        <v>4389</v>
      </c>
      <c r="I73" s="4">
        <v>1.43E-2</v>
      </c>
      <c r="J73" s="3">
        <v>6.8100000000000001E-3</v>
      </c>
    </row>
    <row r="74" spans="8:10" x14ac:dyDescent="0.25">
      <c r="H74" s="3" t="s">
        <v>4288</v>
      </c>
      <c r="I74" s="4">
        <v>2.5100000000000001E-2</v>
      </c>
      <c r="J74" s="3">
        <v>6.5900000000000004E-3</v>
      </c>
    </row>
    <row r="75" spans="8:10" x14ac:dyDescent="0.25">
      <c r="H75" s="3" t="s">
        <v>4287</v>
      </c>
      <c r="I75" s="4">
        <v>2.87E-2</v>
      </c>
      <c r="J75" s="3">
        <v>6.2100000000000002E-3</v>
      </c>
    </row>
    <row r="76" spans="8:10" x14ac:dyDescent="0.25">
      <c r="H76" s="3" t="s">
        <v>4390</v>
      </c>
      <c r="I76" s="4">
        <v>7.1999999999999998E-3</v>
      </c>
      <c r="J76" s="3">
        <v>6.1900000000000002E-3</v>
      </c>
    </row>
    <row r="77" spans="8:10" x14ac:dyDescent="0.25">
      <c r="H77" s="3" t="s">
        <v>4270</v>
      </c>
      <c r="I77" s="4">
        <v>5.3800000000000001E-2</v>
      </c>
      <c r="J77" s="3">
        <v>5.9100000000000003E-3</v>
      </c>
    </row>
    <row r="78" spans="8:10" x14ac:dyDescent="0.25">
      <c r="H78" s="3" t="s">
        <v>4330</v>
      </c>
      <c r="I78" s="4">
        <v>1.0800000000000001E-2</v>
      </c>
      <c r="J78" s="3">
        <v>5.2599999999999999E-3</v>
      </c>
    </row>
    <row r="79" spans="8:10" x14ac:dyDescent="0.25">
      <c r="H79" s="3" t="s">
        <v>4320</v>
      </c>
      <c r="I79" s="4">
        <v>6.0900000000000003E-2</v>
      </c>
      <c r="J79" s="3">
        <v>5.1500000000000001E-3</v>
      </c>
    </row>
    <row r="80" spans="8:10" x14ac:dyDescent="0.25">
      <c r="H80" s="3" t="s">
        <v>4328</v>
      </c>
      <c r="I80" s="4">
        <v>2.5100000000000001E-2</v>
      </c>
      <c r="J80" s="3">
        <v>5.0099999999999997E-3</v>
      </c>
    </row>
    <row r="81" spans="8:10" x14ac:dyDescent="0.25">
      <c r="H81" s="3" t="s">
        <v>4391</v>
      </c>
      <c r="I81" s="4">
        <v>1.7899999999999999E-2</v>
      </c>
      <c r="J81" s="3">
        <v>4.9399999999999999E-3</v>
      </c>
    </row>
    <row r="82" spans="8:10" x14ac:dyDescent="0.25">
      <c r="H82" s="3" t="s">
        <v>4392</v>
      </c>
      <c r="I82" s="4">
        <v>4.6600000000000003E-2</v>
      </c>
      <c r="J82" s="3">
        <v>4.5300000000000002E-3</v>
      </c>
    </row>
    <row r="83" spans="8:10" x14ac:dyDescent="0.25">
      <c r="H83" s="3" t="s">
        <v>4393</v>
      </c>
      <c r="I83" s="4">
        <v>2.5100000000000001E-2</v>
      </c>
      <c r="J83" s="3">
        <v>4.4600000000000004E-3</v>
      </c>
    </row>
    <row r="84" spans="8:10" x14ac:dyDescent="0.25">
      <c r="H84" s="3" t="s">
        <v>4394</v>
      </c>
      <c r="I84" s="4">
        <v>1.43E-2</v>
      </c>
      <c r="J84" s="3">
        <v>4.0899999999999999E-3</v>
      </c>
    </row>
    <row r="85" spans="8:10" x14ac:dyDescent="0.25">
      <c r="H85" s="3" t="s">
        <v>4395</v>
      </c>
      <c r="I85" s="4">
        <v>2.1499999999999998E-2</v>
      </c>
      <c r="J85" s="3">
        <v>4.0299999999999997E-3</v>
      </c>
    </row>
    <row r="86" spans="8:10" x14ac:dyDescent="0.25">
      <c r="H86" s="3" t="s">
        <v>4396</v>
      </c>
      <c r="I86" s="4">
        <v>1.43E-2</v>
      </c>
      <c r="J86" s="3">
        <v>4.0299999999999997E-3</v>
      </c>
    </row>
    <row r="87" spans="8:10" x14ac:dyDescent="0.25">
      <c r="H87" s="3" t="s">
        <v>4397</v>
      </c>
      <c r="I87" s="4">
        <v>1.0800000000000001E-2</v>
      </c>
      <c r="J87" s="3">
        <v>3.8300000000000001E-3</v>
      </c>
    </row>
    <row r="88" spans="8:10" x14ac:dyDescent="0.25">
      <c r="H88" s="3" t="s">
        <v>4398</v>
      </c>
      <c r="I88" s="4">
        <v>3.5999999999999999E-3</v>
      </c>
      <c r="J88" s="3">
        <v>3.5899999999999999E-3</v>
      </c>
    </row>
    <row r="89" spans="8:10" x14ac:dyDescent="0.25">
      <c r="H89" s="3" t="s">
        <v>4399</v>
      </c>
      <c r="I89" s="4">
        <v>7.17E-2</v>
      </c>
      <c r="J89" s="3">
        <v>3.4099999999999998E-3</v>
      </c>
    </row>
    <row r="90" spans="8:10" x14ac:dyDescent="0.25">
      <c r="H90" s="3" t="s">
        <v>4400</v>
      </c>
      <c r="I90" s="4">
        <v>3.9399999999999998E-2</v>
      </c>
      <c r="J90" s="3">
        <v>3.3999999999999998E-3</v>
      </c>
    </row>
    <row r="91" spans="8:10" x14ac:dyDescent="0.25">
      <c r="H91" s="3" t="s">
        <v>4334</v>
      </c>
      <c r="I91" s="4">
        <v>1.0800000000000001E-2</v>
      </c>
      <c r="J91" s="3">
        <v>3.29E-3</v>
      </c>
    </row>
    <row r="92" spans="8:10" x14ac:dyDescent="0.25">
      <c r="H92" s="3" t="s">
        <v>4268</v>
      </c>
      <c r="I92" s="4">
        <v>5.3800000000000001E-2</v>
      </c>
      <c r="J92" s="3">
        <v>3.2499999999999999E-3</v>
      </c>
    </row>
    <row r="93" spans="8:10" x14ac:dyDescent="0.25">
      <c r="H93" s="3" t="s">
        <v>4326</v>
      </c>
      <c r="I93" s="4">
        <v>2.1499999999999998E-2</v>
      </c>
      <c r="J93" s="3">
        <v>3.2399999999999998E-3</v>
      </c>
    </row>
    <row r="94" spans="8:10" x14ac:dyDescent="0.25">
      <c r="H94" s="3" t="s">
        <v>4356</v>
      </c>
      <c r="I94" s="4">
        <v>1.0800000000000001E-2</v>
      </c>
      <c r="J94" s="3">
        <v>3.0999999999999999E-3</v>
      </c>
    </row>
    <row r="95" spans="8:10" x14ac:dyDescent="0.25">
      <c r="H95" s="3" t="s">
        <v>4401</v>
      </c>
      <c r="I95" s="4">
        <v>7.1999999999999998E-3</v>
      </c>
      <c r="J95" s="3">
        <v>3.0000000000000001E-3</v>
      </c>
    </row>
    <row r="96" spans="8:10" x14ac:dyDescent="0.25">
      <c r="H96" s="3" t="s">
        <v>4282</v>
      </c>
      <c r="I96" s="4">
        <v>1.43E-2</v>
      </c>
      <c r="J96" s="3">
        <v>2.63E-3</v>
      </c>
    </row>
    <row r="97" spans="8:10" x14ac:dyDescent="0.25">
      <c r="H97" s="3" t="s">
        <v>4341</v>
      </c>
      <c r="I97" s="4">
        <v>2.87E-2</v>
      </c>
      <c r="J97" s="3">
        <v>2.2899999999999999E-3</v>
      </c>
    </row>
    <row r="98" spans="8:10" x14ac:dyDescent="0.25">
      <c r="H98" s="3" t="s">
        <v>4402</v>
      </c>
      <c r="I98" s="4">
        <v>7.1999999999999998E-3</v>
      </c>
      <c r="J98" s="3">
        <v>2.2699999999999999E-3</v>
      </c>
    </row>
    <row r="99" spans="8:10" x14ac:dyDescent="0.25">
      <c r="H99" s="3" t="s">
        <v>4403</v>
      </c>
      <c r="I99" s="4">
        <v>2.1499999999999998E-2</v>
      </c>
      <c r="J99" s="3">
        <v>2.2499999999999998E-3</v>
      </c>
    </row>
    <row r="100" spans="8:10" x14ac:dyDescent="0.25">
      <c r="H100" s="3" t="s">
        <v>4345</v>
      </c>
      <c r="I100" s="4">
        <v>3.5999999999999999E-3</v>
      </c>
      <c r="J100" s="3">
        <v>2.0500000000000002E-3</v>
      </c>
    </row>
    <row r="101" spans="8:10" x14ac:dyDescent="0.25">
      <c r="H101" s="3" t="s">
        <v>4272</v>
      </c>
      <c r="I101" s="4">
        <v>3.5799999999999998E-2</v>
      </c>
      <c r="J101" s="3">
        <v>1.99E-3</v>
      </c>
    </row>
    <row r="102" spans="8:10" x14ac:dyDescent="0.25">
      <c r="H102" s="3" t="s">
        <v>4343</v>
      </c>
      <c r="I102" s="4">
        <v>1.0800000000000001E-2</v>
      </c>
      <c r="J102" s="3">
        <v>1.97E-3</v>
      </c>
    </row>
    <row r="103" spans="8:10" x14ac:dyDescent="0.25">
      <c r="H103" s="3" t="s">
        <v>4404</v>
      </c>
      <c r="I103" s="4">
        <v>1.0800000000000001E-2</v>
      </c>
      <c r="J103" s="3">
        <v>1.8400000000000001E-3</v>
      </c>
    </row>
    <row r="104" spans="8:10" x14ac:dyDescent="0.25">
      <c r="H104" s="3" t="s">
        <v>4405</v>
      </c>
      <c r="I104" s="4">
        <v>2.1499999999999998E-2</v>
      </c>
      <c r="J104" s="3">
        <v>1.6199999999999999E-3</v>
      </c>
    </row>
    <row r="105" spans="8:10" x14ac:dyDescent="0.25">
      <c r="H105" s="3" t="s">
        <v>4406</v>
      </c>
      <c r="I105" s="4">
        <v>1.7899999999999999E-2</v>
      </c>
      <c r="J105" s="3">
        <v>1.42E-3</v>
      </c>
    </row>
    <row r="106" spans="8:10" x14ac:dyDescent="0.25">
      <c r="H106" s="3" t="s">
        <v>4407</v>
      </c>
      <c r="I106" s="4">
        <v>2.87E-2</v>
      </c>
      <c r="J106" s="3">
        <v>1.3600000000000001E-3</v>
      </c>
    </row>
    <row r="107" spans="8:10" x14ac:dyDescent="0.25">
      <c r="H107" s="3" t="s">
        <v>4408</v>
      </c>
      <c r="I107" s="4">
        <v>1.0800000000000001E-2</v>
      </c>
      <c r="J107" s="3">
        <v>1.1100000000000001E-3</v>
      </c>
    </row>
    <row r="108" spans="8:10" x14ac:dyDescent="0.25">
      <c r="H108" s="3" t="s">
        <v>4409</v>
      </c>
      <c r="I108" s="4">
        <v>3.5999999999999999E-3</v>
      </c>
      <c r="J108" s="3">
        <v>1.0499999999999999E-3</v>
      </c>
    </row>
    <row r="109" spans="8:10" x14ac:dyDescent="0.25">
      <c r="H109" s="3" t="s">
        <v>4410</v>
      </c>
      <c r="I109" s="4">
        <v>2.1499999999999998E-2</v>
      </c>
      <c r="J109" s="3">
        <v>7.7999999999999999E-4</v>
      </c>
    </row>
    <row r="110" spans="8:10" x14ac:dyDescent="0.25">
      <c r="H110" s="3" t="s">
        <v>4411</v>
      </c>
      <c r="I110" s="4">
        <v>7.1999999999999998E-3</v>
      </c>
      <c r="J110" s="3">
        <v>4.4000000000000002E-4</v>
      </c>
    </row>
    <row r="111" spans="8:10" x14ac:dyDescent="0.25">
      <c r="H111" s="3" t="s">
        <v>4412</v>
      </c>
      <c r="I111" s="4">
        <v>2.5100000000000001E-2</v>
      </c>
      <c r="J111" s="3">
        <v>4.4000000000000002E-4</v>
      </c>
    </row>
    <row r="112" spans="8:10" x14ac:dyDescent="0.25">
      <c r="H112" s="3" t="s">
        <v>4294</v>
      </c>
      <c r="I112" s="4">
        <v>1.43E-2</v>
      </c>
      <c r="J112" s="3">
        <v>2.4000000000000001E-4</v>
      </c>
    </row>
    <row r="113" spans="8:10" x14ac:dyDescent="0.25">
      <c r="H113" s="3" t="s">
        <v>4413</v>
      </c>
      <c r="I113" s="4">
        <v>1.0800000000000001E-2</v>
      </c>
      <c r="J113" s="3">
        <v>1E-4</v>
      </c>
    </row>
  </sheetData>
  <sortState ref="M42:N48">
    <sortCondition ref="M42"/>
  </sortState>
  <mergeCells count="4">
    <mergeCell ref="B1:C1"/>
    <mergeCell ref="H1:J1"/>
    <mergeCell ref="L1:M1"/>
    <mergeCell ref="L40:M40"/>
  </mergeCells>
  <pageMargins left="0.75" right="0.75" top="1" bottom="1" header="0.5" footer="0.5"/>
  <pageSetup orientation="portrait" horizontalDpi="4294967292" verticalDpi="4294967292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8"/>
  <sheetViews>
    <sheetView workbookViewId="0">
      <selection activeCell="I3" sqref="I3:I128"/>
    </sheetView>
  </sheetViews>
  <sheetFormatPr defaultColWidth="11" defaultRowHeight="15.75" x14ac:dyDescent="0.25"/>
  <cols>
    <col min="2" max="2" width="26.125" customWidth="1"/>
    <col min="3" max="3" width="18.125" customWidth="1"/>
    <col min="9" max="9" width="16.5" customWidth="1"/>
    <col min="10" max="10" width="9.625" customWidth="1"/>
    <col min="11" max="11" width="11" customWidth="1"/>
    <col min="13" max="13" width="21.125" customWidth="1"/>
    <col min="14" max="14" width="15.625" customWidth="1"/>
  </cols>
  <sheetData>
    <row r="1" spans="2:14" x14ac:dyDescent="0.25">
      <c r="B1" s="63" t="s">
        <v>4437</v>
      </c>
      <c r="C1" s="63"/>
      <c r="I1" s="62" t="s">
        <v>4362</v>
      </c>
      <c r="J1" s="62"/>
      <c r="K1" s="62"/>
      <c r="M1" s="63" t="s">
        <v>4426</v>
      </c>
      <c r="N1" s="63"/>
    </row>
    <row r="2" spans="2:14" x14ac:dyDescent="0.25">
      <c r="B2" t="s">
        <v>4246</v>
      </c>
      <c r="C2" t="s">
        <v>4372</v>
      </c>
      <c r="I2" s="7" t="s">
        <v>4414</v>
      </c>
      <c r="J2" s="7" t="s">
        <v>4359</v>
      </c>
      <c r="K2" s="7" t="s">
        <v>4360</v>
      </c>
      <c r="M2" t="s">
        <v>4246</v>
      </c>
      <c r="N2" t="s">
        <v>4435</v>
      </c>
    </row>
    <row r="3" spans="2:14" x14ac:dyDescent="0.25">
      <c r="B3" t="s">
        <v>4439</v>
      </c>
      <c r="C3">
        <v>3</v>
      </c>
      <c r="I3" t="s">
        <v>4442</v>
      </c>
      <c r="J3" s="2">
        <v>8.8200000000000001E-2</v>
      </c>
      <c r="K3">
        <v>0.29121000000000002</v>
      </c>
      <c r="M3" s="8" t="s">
        <v>4509</v>
      </c>
      <c r="N3">
        <v>7</v>
      </c>
    </row>
    <row r="4" spans="2:14" x14ac:dyDescent="0.25">
      <c r="B4" t="s">
        <v>4371</v>
      </c>
      <c r="C4">
        <v>5</v>
      </c>
      <c r="I4" t="s">
        <v>4264</v>
      </c>
      <c r="J4" s="2">
        <v>0.19120000000000001</v>
      </c>
      <c r="K4">
        <v>0.21268000000000001</v>
      </c>
      <c r="M4" s="8" t="s">
        <v>4420</v>
      </c>
      <c r="N4">
        <v>8</v>
      </c>
    </row>
    <row r="5" spans="2:14" x14ac:dyDescent="0.25">
      <c r="B5" t="s">
        <v>4440</v>
      </c>
      <c r="C5">
        <v>5</v>
      </c>
      <c r="I5" t="s">
        <v>4443</v>
      </c>
      <c r="J5" s="2">
        <v>7.3499999999999996E-2</v>
      </c>
      <c r="K5">
        <v>0.20795</v>
      </c>
      <c r="M5" s="8" t="s">
        <v>4510</v>
      </c>
      <c r="N5">
        <v>8</v>
      </c>
    </row>
    <row r="6" spans="2:14" x14ac:dyDescent="0.25">
      <c r="B6" t="s">
        <v>4242</v>
      </c>
      <c r="C6">
        <v>5</v>
      </c>
      <c r="I6" t="s">
        <v>4327</v>
      </c>
      <c r="J6" s="2">
        <v>5.8799999999999998E-2</v>
      </c>
      <c r="K6">
        <v>0.17738999999999999</v>
      </c>
      <c r="M6" s="8" t="s">
        <v>4440</v>
      </c>
      <c r="N6">
        <v>8</v>
      </c>
    </row>
    <row r="7" spans="2:14" x14ac:dyDescent="0.25">
      <c r="B7" t="s">
        <v>4441</v>
      </c>
      <c r="C7">
        <v>6</v>
      </c>
      <c r="I7" t="s">
        <v>4329</v>
      </c>
      <c r="J7" s="2">
        <v>7.3499999999999996E-2</v>
      </c>
      <c r="K7">
        <v>0.17127999999999999</v>
      </c>
      <c r="M7" s="8" t="s">
        <v>4416</v>
      </c>
      <c r="N7">
        <v>9</v>
      </c>
    </row>
    <row r="8" spans="2:14" x14ac:dyDescent="0.25">
      <c r="B8" t="s">
        <v>4438</v>
      </c>
      <c r="C8">
        <v>11</v>
      </c>
      <c r="I8" t="s">
        <v>4288</v>
      </c>
      <c r="J8" s="2">
        <v>7.3499999999999996E-2</v>
      </c>
      <c r="K8">
        <v>0.16175999999999999</v>
      </c>
      <c r="M8" s="8" t="s">
        <v>4418</v>
      </c>
      <c r="N8">
        <v>10</v>
      </c>
    </row>
    <row r="9" spans="2:14" x14ac:dyDescent="0.25">
      <c r="I9" t="s">
        <v>4265</v>
      </c>
      <c r="J9" s="2">
        <v>0.22059999999999999</v>
      </c>
      <c r="K9">
        <v>0.15440999999999999</v>
      </c>
      <c r="M9" s="8" t="s">
        <v>4507</v>
      </c>
      <c r="N9">
        <v>12</v>
      </c>
    </row>
    <row r="10" spans="2:14" x14ac:dyDescent="0.25">
      <c r="I10" t="s">
        <v>4444</v>
      </c>
      <c r="J10" s="2">
        <v>0.10290000000000001</v>
      </c>
      <c r="K10">
        <v>0.15118999999999999</v>
      </c>
      <c r="M10" s="8" t="s">
        <v>4508</v>
      </c>
      <c r="N10">
        <v>12</v>
      </c>
    </row>
    <row r="11" spans="2:14" x14ac:dyDescent="0.25">
      <c r="I11" t="s">
        <v>4445</v>
      </c>
      <c r="J11" s="2">
        <v>7.3499999999999996E-2</v>
      </c>
      <c r="K11">
        <v>0.15074000000000001</v>
      </c>
      <c r="M11" s="9" t="s">
        <v>4238</v>
      </c>
      <c r="N11" s="10">
        <v>14</v>
      </c>
    </row>
    <row r="12" spans="2:14" x14ac:dyDescent="0.25">
      <c r="I12" t="s">
        <v>4394</v>
      </c>
      <c r="J12" s="2">
        <v>8.8200000000000001E-2</v>
      </c>
      <c r="K12">
        <v>0.14366000000000001</v>
      </c>
    </row>
    <row r="13" spans="2:14" x14ac:dyDescent="0.25">
      <c r="I13" t="s">
        <v>4310</v>
      </c>
      <c r="J13" s="2">
        <v>7.3499999999999996E-2</v>
      </c>
      <c r="K13">
        <v>0.13281000000000001</v>
      </c>
    </row>
    <row r="14" spans="2:14" x14ac:dyDescent="0.25">
      <c r="I14" t="s">
        <v>4277</v>
      </c>
      <c r="J14" s="2">
        <v>0.10290000000000001</v>
      </c>
      <c r="K14">
        <v>0.10391</v>
      </c>
    </row>
    <row r="15" spans="2:14" x14ac:dyDescent="0.25">
      <c r="I15" t="s">
        <v>4446</v>
      </c>
      <c r="J15" s="2">
        <v>8.8200000000000001E-2</v>
      </c>
      <c r="K15">
        <v>9.9449999999999997E-2</v>
      </c>
    </row>
    <row r="16" spans="2:14" x14ac:dyDescent="0.25">
      <c r="I16" t="s">
        <v>4263</v>
      </c>
      <c r="J16" s="2">
        <v>8.8200000000000001E-2</v>
      </c>
      <c r="K16">
        <v>9.8159999999999997E-2</v>
      </c>
    </row>
    <row r="17" spans="9:11" x14ac:dyDescent="0.25">
      <c r="I17" t="s">
        <v>4447</v>
      </c>
      <c r="J17" s="2">
        <v>0.10290000000000001</v>
      </c>
      <c r="K17">
        <v>9.5219999999999999E-2</v>
      </c>
    </row>
    <row r="18" spans="9:11" x14ac:dyDescent="0.25">
      <c r="I18" t="s">
        <v>4448</v>
      </c>
      <c r="J18" s="2">
        <v>0.1618</v>
      </c>
      <c r="K18">
        <v>9.2810000000000004E-2</v>
      </c>
    </row>
    <row r="19" spans="9:11" x14ac:dyDescent="0.25">
      <c r="I19" t="s">
        <v>4253</v>
      </c>
      <c r="J19" s="2">
        <v>0.14710000000000001</v>
      </c>
      <c r="K19">
        <v>8.6400000000000005E-2</v>
      </c>
    </row>
    <row r="20" spans="9:11" x14ac:dyDescent="0.25">
      <c r="I20" t="s">
        <v>4373</v>
      </c>
      <c r="J20" s="2">
        <v>0.27939999999999998</v>
      </c>
      <c r="K20">
        <v>8.5070000000000007E-2</v>
      </c>
    </row>
    <row r="21" spans="9:11" x14ac:dyDescent="0.25">
      <c r="I21" t="s">
        <v>4324</v>
      </c>
      <c r="J21" s="2">
        <v>0.10290000000000001</v>
      </c>
      <c r="K21">
        <v>8.3640000000000006E-2</v>
      </c>
    </row>
    <row r="22" spans="9:11" x14ac:dyDescent="0.25">
      <c r="I22" t="s">
        <v>4350</v>
      </c>
      <c r="J22" s="2">
        <v>4.41E-2</v>
      </c>
      <c r="K22">
        <v>7.7210000000000001E-2</v>
      </c>
    </row>
    <row r="23" spans="9:11" x14ac:dyDescent="0.25">
      <c r="I23" t="s">
        <v>4293</v>
      </c>
      <c r="J23" s="2">
        <v>7.3499999999999996E-2</v>
      </c>
      <c r="K23">
        <v>7.3529999999999998E-2</v>
      </c>
    </row>
    <row r="24" spans="9:11" x14ac:dyDescent="0.25">
      <c r="I24" t="s">
        <v>4449</v>
      </c>
      <c r="J24" s="2">
        <v>4.41E-2</v>
      </c>
      <c r="K24">
        <v>7.2239999999999999E-2</v>
      </c>
    </row>
    <row r="25" spans="9:11" x14ac:dyDescent="0.25">
      <c r="I25" t="s">
        <v>4323</v>
      </c>
      <c r="J25" s="2">
        <v>7.3499999999999996E-2</v>
      </c>
      <c r="K25">
        <v>7.1459999999999996E-2</v>
      </c>
    </row>
    <row r="26" spans="9:11" x14ac:dyDescent="0.25">
      <c r="I26" t="s">
        <v>4287</v>
      </c>
      <c r="J26" s="2">
        <v>7.3499999999999996E-2</v>
      </c>
      <c r="K26">
        <v>7.077E-2</v>
      </c>
    </row>
    <row r="27" spans="9:11" x14ac:dyDescent="0.25">
      <c r="I27" t="s">
        <v>4450</v>
      </c>
      <c r="J27" s="2">
        <v>0.10290000000000001</v>
      </c>
      <c r="K27">
        <v>6.9159999999999999E-2</v>
      </c>
    </row>
    <row r="28" spans="9:11" x14ac:dyDescent="0.25">
      <c r="I28" t="s">
        <v>4326</v>
      </c>
      <c r="J28" s="2">
        <v>5.8799999999999998E-2</v>
      </c>
      <c r="K28">
        <v>6.6549999999999998E-2</v>
      </c>
    </row>
    <row r="29" spans="9:11" x14ac:dyDescent="0.25">
      <c r="I29" t="s">
        <v>4451</v>
      </c>
      <c r="J29" s="2">
        <v>4.41E-2</v>
      </c>
      <c r="K29">
        <v>6.5420000000000006E-2</v>
      </c>
    </row>
    <row r="30" spans="9:11" x14ac:dyDescent="0.25">
      <c r="I30" t="s">
        <v>4452</v>
      </c>
      <c r="J30" s="2">
        <v>0.1618</v>
      </c>
      <c r="K30">
        <v>6.4710000000000004E-2</v>
      </c>
    </row>
    <row r="31" spans="9:11" x14ac:dyDescent="0.25">
      <c r="I31" t="s">
        <v>4453</v>
      </c>
      <c r="J31" s="2">
        <v>0.1618</v>
      </c>
      <c r="K31">
        <v>6.3570000000000002E-2</v>
      </c>
    </row>
    <row r="32" spans="9:11" x14ac:dyDescent="0.25">
      <c r="I32" t="s">
        <v>4403</v>
      </c>
      <c r="J32" s="2">
        <v>5.8799999999999998E-2</v>
      </c>
      <c r="K32">
        <v>6.3240000000000005E-2</v>
      </c>
    </row>
    <row r="33" spans="9:14" x14ac:dyDescent="0.25">
      <c r="I33" t="s">
        <v>4296</v>
      </c>
      <c r="J33" s="2">
        <v>7.3499999999999996E-2</v>
      </c>
      <c r="K33">
        <v>6.1469999999999997E-2</v>
      </c>
    </row>
    <row r="34" spans="9:14" x14ac:dyDescent="0.25">
      <c r="I34" t="s">
        <v>4454</v>
      </c>
      <c r="J34" s="2">
        <v>7.3499999999999996E-2</v>
      </c>
      <c r="K34">
        <v>5.9740000000000001E-2</v>
      </c>
    </row>
    <row r="35" spans="9:14" x14ac:dyDescent="0.25">
      <c r="I35" t="s">
        <v>4297</v>
      </c>
      <c r="J35" s="2">
        <v>0.10290000000000001</v>
      </c>
      <c r="K35">
        <v>5.6619999999999997E-2</v>
      </c>
    </row>
    <row r="36" spans="9:14" x14ac:dyDescent="0.25">
      <c r="I36" t="s">
        <v>4455</v>
      </c>
      <c r="J36" s="2">
        <v>5.8799999999999998E-2</v>
      </c>
      <c r="K36">
        <v>5.6619999999999997E-2</v>
      </c>
    </row>
    <row r="37" spans="9:14" x14ac:dyDescent="0.25">
      <c r="I37" t="s">
        <v>4281</v>
      </c>
      <c r="J37" s="2">
        <v>7.3499999999999996E-2</v>
      </c>
      <c r="K37">
        <v>5.423E-2</v>
      </c>
      <c r="M37" s="63" t="s">
        <v>4436</v>
      </c>
      <c r="N37" s="63"/>
    </row>
    <row r="38" spans="9:14" x14ac:dyDescent="0.25">
      <c r="I38" t="s">
        <v>4456</v>
      </c>
      <c r="J38" s="2">
        <v>4.41E-2</v>
      </c>
      <c r="K38">
        <v>5.4210000000000001E-2</v>
      </c>
      <c r="M38" t="s">
        <v>4434</v>
      </c>
      <c r="N38" t="s">
        <v>4435</v>
      </c>
    </row>
    <row r="39" spans="9:14" x14ac:dyDescent="0.25">
      <c r="I39" t="s">
        <v>4457</v>
      </c>
      <c r="J39" s="2">
        <v>2.9399999999999999E-2</v>
      </c>
      <c r="K39">
        <v>5.3769999999999998E-2</v>
      </c>
      <c r="M39" t="s">
        <v>4433</v>
      </c>
      <c r="N39" s="10">
        <v>3</v>
      </c>
    </row>
    <row r="40" spans="9:14" x14ac:dyDescent="0.25">
      <c r="I40" t="s">
        <v>4458</v>
      </c>
      <c r="J40" s="2">
        <v>2.9399999999999999E-2</v>
      </c>
      <c r="K40">
        <v>5.3679999999999999E-2</v>
      </c>
      <c r="M40" t="s">
        <v>4432</v>
      </c>
      <c r="N40" s="10">
        <v>4</v>
      </c>
    </row>
    <row r="41" spans="9:14" x14ac:dyDescent="0.25">
      <c r="I41" t="s">
        <v>4320</v>
      </c>
      <c r="J41" s="2">
        <v>7.3499999999999996E-2</v>
      </c>
      <c r="K41">
        <v>5.2850000000000001E-2</v>
      </c>
      <c r="M41" t="s">
        <v>4512</v>
      </c>
      <c r="N41" s="10">
        <v>6</v>
      </c>
    </row>
    <row r="42" spans="9:14" x14ac:dyDescent="0.25">
      <c r="I42" t="s">
        <v>4459</v>
      </c>
      <c r="J42" s="2">
        <v>4.41E-2</v>
      </c>
      <c r="K42">
        <v>5.074E-2</v>
      </c>
      <c r="M42" t="s">
        <v>4429</v>
      </c>
      <c r="N42" s="10">
        <v>8</v>
      </c>
    </row>
    <row r="43" spans="9:14" x14ac:dyDescent="0.25">
      <c r="I43" t="s">
        <v>4460</v>
      </c>
      <c r="J43" s="2">
        <v>7.3499999999999996E-2</v>
      </c>
      <c r="K43">
        <v>5.0439999999999999E-2</v>
      </c>
      <c r="M43" t="s">
        <v>4428</v>
      </c>
      <c r="N43" s="10">
        <v>8</v>
      </c>
    </row>
    <row r="44" spans="9:14" x14ac:dyDescent="0.25">
      <c r="I44" t="s">
        <v>4461</v>
      </c>
      <c r="J44" s="2">
        <v>7.3499999999999996E-2</v>
      </c>
      <c r="K44">
        <v>5.0090000000000003E-2</v>
      </c>
      <c r="M44" t="s">
        <v>4431</v>
      </c>
      <c r="N44" s="10">
        <v>10</v>
      </c>
    </row>
    <row r="45" spans="9:14" x14ac:dyDescent="0.25">
      <c r="I45" t="s">
        <v>4462</v>
      </c>
      <c r="J45" s="2">
        <v>5.8799999999999998E-2</v>
      </c>
      <c r="K45">
        <v>0.05</v>
      </c>
      <c r="M45" t="s">
        <v>4511</v>
      </c>
      <c r="N45" s="10">
        <v>14</v>
      </c>
    </row>
    <row r="46" spans="9:14" x14ac:dyDescent="0.25">
      <c r="I46" t="s">
        <v>4463</v>
      </c>
      <c r="J46" s="2">
        <v>5.8799999999999998E-2</v>
      </c>
      <c r="K46">
        <v>4.8899999999999999E-2</v>
      </c>
    </row>
    <row r="47" spans="9:14" x14ac:dyDescent="0.25">
      <c r="I47" t="s">
        <v>4464</v>
      </c>
      <c r="J47" s="2">
        <v>5.8799999999999998E-2</v>
      </c>
      <c r="K47">
        <v>4.6019999999999998E-2</v>
      </c>
    </row>
    <row r="48" spans="9:14" x14ac:dyDescent="0.25">
      <c r="I48" t="s">
        <v>4465</v>
      </c>
      <c r="J48" s="2">
        <v>7.3499999999999996E-2</v>
      </c>
      <c r="K48">
        <v>4.5960000000000001E-2</v>
      </c>
    </row>
    <row r="49" spans="9:11" x14ac:dyDescent="0.25">
      <c r="I49" t="s">
        <v>4378</v>
      </c>
      <c r="J49" s="2">
        <v>5.8799999999999998E-2</v>
      </c>
      <c r="K49">
        <v>4.5589999999999999E-2</v>
      </c>
    </row>
    <row r="50" spans="9:11" x14ac:dyDescent="0.25">
      <c r="I50" t="s">
        <v>4283</v>
      </c>
      <c r="J50" s="2">
        <v>2.9399999999999999E-2</v>
      </c>
      <c r="K50">
        <v>4.403E-2</v>
      </c>
    </row>
    <row r="51" spans="9:11" x14ac:dyDescent="0.25">
      <c r="I51" t="s">
        <v>4306</v>
      </c>
      <c r="J51" s="2">
        <v>7.3499999999999996E-2</v>
      </c>
      <c r="K51">
        <v>4.3200000000000002E-2</v>
      </c>
    </row>
    <row r="52" spans="9:11" x14ac:dyDescent="0.25">
      <c r="I52" t="s">
        <v>4466</v>
      </c>
      <c r="J52" s="2">
        <v>0.1176</v>
      </c>
      <c r="K52">
        <v>4.0680000000000001E-2</v>
      </c>
    </row>
    <row r="53" spans="9:11" x14ac:dyDescent="0.25">
      <c r="I53" t="s">
        <v>4259</v>
      </c>
      <c r="J53" s="2">
        <v>0.10290000000000001</v>
      </c>
      <c r="K53">
        <v>4.0219999999999999E-2</v>
      </c>
    </row>
    <row r="54" spans="9:11" x14ac:dyDescent="0.25">
      <c r="I54" t="s">
        <v>4467</v>
      </c>
      <c r="J54" s="2">
        <v>0.1176</v>
      </c>
      <c r="K54">
        <v>4.0169999999999997E-2</v>
      </c>
    </row>
    <row r="55" spans="9:11" x14ac:dyDescent="0.25">
      <c r="I55" t="s">
        <v>4468</v>
      </c>
      <c r="J55" s="2">
        <v>2.9399999999999999E-2</v>
      </c>
      <c r="K55">
        <v>0.04</v>
      </c>
    </row>
    <row r="56" spans="9:11" x14ac:dyDescent="0.25">
      <c r="I56" t="s">
        <v>4249</v>
      </c>
      <c r="J56" s="2">
        <v>0.1618</v>
      </c>
      <c r="K56">
        <v>3.8080000000000003E-2</v>
      </c>
    </row>
    <row r="57" spans="9:11" x14ac:dyDescent="0.25">
      <c r="I57" t="s">
        <v>4251</v>
      </c>
      <c r="J57" s="2">
        <v>0.14710000000000001</v>
      </c>
      <c r="K57">
        <v>3.8080000000000003E-2</v>
      </c>
    </row>
    <row r="58" spans="9:11" x14ac:dyDescent="0.25">
      <c r="I58" t="s">
        <v>4469</v>
      </c>
      <c r="J58" s="2">
        <v>2.9399999999999999E-2</v>
      </c>
      <c r="K58">
        <v>3.6859999999999997E-2</v>
      </c>
    </row>
    <row r="59" spans="9:11" x14ac:dyDescent="0.25">
      <c r="I59" t="s">
        <v>4278</v>
      </c>
      <c r="J59" s="2">
        <v>5.8799999999999998E-2</v>
      </c>
      <c r="K59">
        <v>3.6760000000000001E-2</v>
      </c>
    </row>
    <row r="60" spans="9:11" x14ac:dyDescent="0.25">
      <c r="I60" t="s">
        <v>4470</v>
      </c>
      <c r="J60" s="2">
        <v>0.1176</v>
      </c>
      <c r="K60">
        <v>3.603E-2</v>
      </c>
    </row>
    <row r="61" spans="9:11" x14ac:dyDescent="0.25">
      <c r="I61" t="s">
        <v>4299</v>
      </c>
      <c r="J61" s="2">
        <v>8.8200000000000001E-2</v>
      </c>
      <c r="K61">
        <v>3.5290000000000002E-2</v>
      </c>
    </row>
    <row r="62" spans="9:11" x14ac:dyDescent="0.25">
      <c r="I62" t="s">
        <v>4289</v>
      </c>
      <c r="J62" s="2">
        <v>7.3499999999999996E-2</v>
      </c>
      <c r="K62">
        <v>3.4930000000000003E-2</v>
      </c>
    </row>
    <row r="63" spans="9:11" x14ac:dyDescent="0.25">
      <c r="I63" t="s">
        <v>4381</v>
      </c>
      <c r="J63" s="2">
        <v>5.8799999999999998E-2</v>
      </c>
      <c r="K63">
        <v>3.3180000000000001E-2</v>
      </c>
    </row>
    <row r="64" spans="9:11" x14ac:dyDescent="0.25">
      <c r="I64" t="s">
        <v>4340</v>
      </c>
      <c r="J64" s="2">
        <v>4.41E-2</v>
      </c>
      <c r="K64">
        <v>3.211E-2</v>
      </c>
    </row>
    <row r="65" spans="9:11" x14ac:dyDescent="0.25">
      <c r="I65" t="s">
        <v>4392</v>
      </c>
      <c r="J65" s="2">
        <v>0.13239999999999999</v>
      </c>
      <c r="K65">
        <v>3.1739999999999997E-2</v>
      </c>
    </row>
    <row r="66" spans="9:11" x14ac:dyDescent="0.25">
      <c r="I66" t="s">
        <v>4471</v>
      </c>
      <c r="J66" s="2">
        <v>4.41E-2</v>
      </c>
      <c r="K66">
        <v>3.0880000000000001E-2</v>
      </c>
    </row>
    <row r="67" spans="9:11" x14ac:dyDescent="0.25">
      <c r="I67" t="s">
        <v>4257</v>
      </c>
      <c r="J67" s="2">
        <v>0.1176</v>
      </c>
      <c r="K67">
        <v>2.9409999999999999E-2</v>
      </c>
    </row>
    <row r="68" spans="9:11" x14ac:dyDescent="0.25">
      <c r="I68" t="s">
        <v>4412</v>
      </c>
      <c r="J68" s="2">
        <v>7.3499999999999996E-2</v>
      </c>
      <c r="K68">
        <v>2.9409999999999999E-2</v>
      </c>
    </row>
    <row r="69" spans="9:11" x14ac:dyDescent="0.25">
      <c r="I69" t="s">
        <v>4355</v>
      </c>
      <c r="J69" s="2">
        <v>4.41E-2</v>
      </c>
      <c r="K69">
        <v>2.8809999999999999E-2</v>
      </c>
    </row>
    <row r="70" spans="9:11" x14ac:dyDescent="0.25">
      <c r="I70" t="s">
        <v>4472</v>
      </c>
      <c r="J70" s="2">
        <v>4.41E-2</v>
      </c>
      <c r="K70">
        <v>2.861E-2</v>
      </c>
    </row>
    <row r="71" spans="9:11" x14ac:dyDescent="0.25">
      <c r="I71" t="s">
        <v>4301</v>
      </c>
      <c r="J71" s="2">
        <v>4.41E-2</v>
      </c>
      <c r="K71">
        <v>2.819E-2</v>
      </c>
    </row>
    <row r="72" spans="9:11" x14ac:dyDescent="0.25">
      <c r="I72" t="s">
        <v>4473</v>
      </c>
      <c r="J72" s="2">
        <v>5.8799999999999998E-2</v>
      </c>
      <c r="K72">
        <v>2.794E-2</v>
      </c>
    </row>
    <row r="73" spans="9:11" x14ac:dyDescent="0.25">
      <c r="I73" t="s">
        <v>4474</v>
      </c>
      <c r="J73" s="2">
        <v>8.8200000000000001E-2</v>
      </c>
      <c r="K73">
        <v>2.537E-2</v>
      </c>
    </row>
    <row r="74" spans="9:11" x14ac:dyDescent="0.25">
      <c r="I74" t="s">
        <v>4395</v>
      </c>
      <c r="J74" s="2">
        <v>4.41E-2</v>
      </c>
      <c r="K74">
        <v>2.5090000000000001E-2</v>
      </c>
    </row>
    <row r="75" spans="9:11" x14ac:dyDescent="0.25">
      <c r="I75" t="s">
        <v>4475</v>
      </c>
      <c r="J75" s="2">
        <v>4.41E-2</v>
      </c>
      <c r="K75">
        <v>2.3089999999999999E-2</v>
      </c>
    </row>
    <row r="76" spans="9:11" x14ac:dyDescent="0.25">
      <c r="I76" t="s">
        <v>4476</v>
      </c>
      <c r="J76" s="2">
        <v>5.8799999999999998E-2</v>
      </c>
      <c r="K76">
        <v>2.2429999999999999E-2</v>
      </c>
    </row>
    <row r="77" spans="9:11" x14ac:dyDescent="0.25">
      <c r="I77" t="s">
        <v>4477</v>
      </c>
      <c r="J77" s="2">
        <v>2.9399999999999999E-2</v>
      </c>
      <c r="K77">
        <v>2.2239999999999999E-2</v>
      </c>
    </row>
    <row r="78" spans="9:11" x14ac:dyDescent="0.25">
      <c r="I78" t="s">
        <v>4399</v>
      </c>
      <c r="J78" s="2">
        <v>8.8200000000000001E-2</v>
      </c>
      <c r="K78">
        <v>2.206E-2</v>
      </c>
    </row>
    <row r="79" spans="9:11" x14ac:dyDescent="0.25">
      <c r="I79" t="s">
        <v>4261</v>
      </c>
      <c r="J79" s="2">
        <v>8.8200000000000001E-2</v>
      </c>
      <c r="K79">
        <v>2.1049999999999999E-2</v>
      </c>
    </row>
    <row r="80" spans="9:11" x14ac:dyDescent="0.25">
      <c r="I80" t="s">
        <v>4255</v>
      </c>
      <c r="J80" s="2">
        <v>0.17649999999999999</v>
      </c>
      <c r="K80">
        <v>2.0959999999999999E-2</v>
      </c>
    </row>
    <row r="81" spans="9:11" x14ac:dyDescent="0.25">
      <c r="I81" t="s">
        <v>4262</v>
      </c>
      <c r="J81" s="2">
        <v>0.1176</v>
      </c>
      <c r="K81">
        <v>2.061E-2</v>
      </c>
    </row>
    <row r="82" spans="9:11" x14ac:dyDescent="0.25">
      <c r="I82" t="s">
        <v>4352</v>
      </c>
      <c r="J82" s="2">
        <v>4.41E-2</v>
      </c>
      <c r="K82">
        <v>1.992E-2</v>
      </c>
    </row>
    <row r="83" spans="9:11" x14ac:dyDescent="0.25">
      <c r="I83" t="s">
        <v>4348</v>
      </c>
      <c r="J83" s="2">
        <v>4.41E-2</v>
      </c>
      <c r="K83">
        <v>1.9720000000000001E-2</v>
      </c>
    </row>
    <row r="84" spans="9:11" x14ac:dyDescent="0.25">
      <c r="I84" t="s">
        <v>4478</v>
      </c>
      <c r="J84" s="2">
        <v>5.8799999999999998E-2</v>
      </c>
      <c r="K84">
        <v>1.9709999999999998E-2</v>
      </c>
    </row>
    <row r="85" spans="9:11" x14ac:dyDescent="0.25">
      <c r="I85" t="s">
        <v>4479</v>
      </c>
      <c r="J85" s="2">
        <v>1.47E-2</v>
      </c>
      <c r="K85">
        <v>1.9120000000000002E-2</v>
      </c>
    </row>
    <row r="86" spans="9:11" x14ac:dyDescent="0.25">
      <c r="I86" t="s">
        <v>4480</v>
      </c>
      <c r="J86" s="2">
        <v>2.9399999999999999E-2</v>
      </c>
      <c r="K86">
        <v>1.8929999999999999E-2</v>
      </c>
    </row>
    <row r="87" spans="9:11" x14ac:dyDescent="0.25">
      <c r="I87" t="s">
        <v>4481</v>
      </c>
      <c r="J87" s="2">
        <v>7.3499999999999996E-2</v>
      </c>
      <c r="K87">
        <v>1.8839999999999999E-2</v>
      </c>
    </row>
    <row r="88" spans="9:11" x14ac:dyDescent="0.25">
      <c r="I88" s="7" t="s">
        <v>4565</v>
      </c>
      <c r="J88" s="2">
        <v>2.9399999999999999E-2</v>
      </c>
      <c r="K88">
        <v>1.8380000000000001E-2</v>
      </c>
    </row>
    <row r="89" spans="9:11" x14ac:dyDescent="0.25">
      <c r="I89" t="s">
        <v>4482</v>
      </c>
      <c r="J89" s="2">
        <v>8.8200000000000001E-2</v>
      </c>
      <c r="K89">
        <v>1.814E-2</v>
      </c>
    </row>
    <row r="90" spans="9:11" x14ac:dyDescent="0.25">
      <c r="I90" t="s">
        <v>4483</v>
      </c>
      <c r="J90" s="2">
        <v>2.9399999999999999E-2</v>
      </c>
      <c r="K90">
        <v>1.804E-2</v>
      </c>
    </row>
    <row r="91" spans="9:11" x14ac:dyDescent="0.25">
      <c r="I91" t="s">
        <v>4321</v>
      </c>
      <c r="J91" s="2">
        <v>4.41E-2</v>
      </c>
      <c r="K91">
        <v>1.6650000000000002E-2</v>
      </c>
    </row>
    <row r="92" spans="9:11" x14ac:dyDescent="0.25">
      <c r="I92" t="s">
        <v>4484</v>
      </c>
      <c r="J92" s="2">
        <v>2.9399999999999999E-2</v>
      </c>
      <c r="K92">
        <v>1.6449999999999999E-2</v>
      </c>
    </row>
    <row r="93" spans="9:11" x14ac:dyDescent="0.25">
      <c r="I93" t="s">
        <v>4485</v>
      </c>
      <c r="J93" s="2">
        <v>1.47E-2</v>
      </c>
      <c r="K93">
        <v>1.592E-2</v>
      </c>
    </row>
    <row r="94" spans="9:11" x14ac:dyDescent="0.25">
      <c r="I94" t="s">
        <v>4336</v>
      </c>
      <c r="J94" s="2">
        <v>1.47E-2</v>
      </c>
      <c r="K94">
        <v>1.5559999999999999E-2</v>
      </c>
    </row>
    <row r="95" spans="9:11" x14ac:dyDescent="0.25">
      <c r="I95" t="s">
        <v>4311</v>
      </c>
      <c r="J95" s="2">
        <v>8.8200000000000001E-2</v>
      </c>
      <c r="K95">
        <v>1.5440000000000001E-2</v>
      </c>
    </row>
    <row r="96" spans="9:11" x14ac:dyDescent="0.25">
      <c r="I96" t="s">
        <v>4345</v>
      </c>
      <c r="J96" s="2">
        <v>2.9399999999999999E-2</v>
      </c>
      <c r="K96">
        <v>1.4540000000000001E-2</v>
      </c>
    </row>
    <row r="97" spans="9:11" x14ac:dyDescent="0.25">
      <c r="I97" t="s">
        <v>4377</v>
      </c>
      <c r="J97" s="2">
        <v>1.47E-2</v>
      </c>
      <c r="K97">
        <v>1.418E-2</v>
      </c>
    </row>
    <row r="98" spans="9:11" x14ac:dyDescent="0.25">
      <c r="I98" t="s">
        <v>4343</v>
      </c>
      <c r="J98" s="2">
        <v>1.47E-2</v>
      </c>
      <c r="K98">
        <v>1.3599999999999999E-2</v>
      </c>
    </row>
    <row r="99" spans="9:11" x14ac:dyDescent="0.25">
      <c r="I99" t="s">
        <v>4486</v>
      </c>
      <c r="J99" s="2">
        <v>2.9399999999999999E-2</v>
      </c>
      <c r="K99">
        <v>1.094E-2</v>
      </c>
    </row>
    <row r="100" spans="9:11" x14ac:dyDescent="0.25">
      <c r="I100" t="s">
        <v>4487</v>
      </c>
      <c r="J100" s="2">
        <v>8.8200000000000001E-2</v>
      </c>
      <c r="K100">
        <v>1.001E-2</v>
      </c>
    </row>
    <row r="101" spans="9:11" x14ac:dyDescent="0.25">
      <c r="I101" t="s">
        <v>4344</v>
      </c>
      <c r="J101" s="2">
        <v>2.9399999999999999E-2</v>
      </c>
      <c r="K101">
        <v>9.5600000000000008E-3</v>
      </c>
    </row>
    <row r="102" spans="9:11" x14ac:dyDescent="0.25">
      <c r="I102" t="s">
        <v>4488</v>
      </c>
      <c r="J102" s="2">
        <v>4.41E-2</v>
      </c>
      <c r="K102">
        <v>9.3699999999999999E-3</v>
      </c>
    </row>
    <row r="103" spans="9:11" x14ac:dyDescent="0.25">
      <c r="I103" t="s">
        <v>4489</v>
      </c>
      <c r="J103" s="2">
        <v>5.8799999999999998E-2</v>
      </c>
      <c r="K103">
        <v>9.1000000000000004E-3</v>
      </c>
    </row>
    <row r="104" spans="9:11" x14ac:dyDescent="0.25">
      <c r="I104" t="s">
        <v>4490</v>
      </c>
      <c r="J104" s="2">
        <v>2.9399999999999999E-2</v>
      </c>
      <c r="K104">
        <v>8.5199999999999998E-3</v>
      </c>
    </row>
    <row r="105" spans="9:11" x14ac:dyDescent="0.25">
      <c r="I105" t="s">
        <v>4491</v>
      </c>
      <c r="J105" s="2">
        <v>7.3499999999999996E-2</v>
      </c>
      <c r="K105">
        <v>7.8100000000000001E-3</v>
      </c>
    </row>
    <row r="106" spans="9:11" x14ac:dyDescent="0.25">
      <c r="I106" t="s">
        <v>4492</v>
      </c>
      <c r="J106" s="2">
        <v>2.9399999999999999E-2</v>
      </c>
      <c r="K106">
        <v>7.3499999999999998E-3</v>
      </c>
    </row>
    <row r="107" spans="9:11" x14ac:dyDescent="0.25">
      <c r="I107" t="s">
        <v>4493</v>
      </c>
      <c r="J107" s="2">
        <v>8.8200000000000001E-2</v>
      </c>
      <c r="K107">
        <v>7.3299999999999997E-3</v>
      </c>
    </row>
    <row r="108" spans="9:11" x14ac:dyDescent="0.25">
      <c r="I108" t="s">
        <v>4342</v>
      </c>
      <c r="J108" s="2">
        <v>1.47E-2</v>
      </c>
      <c r="K108">
        <v>7.2899999999999996E-3</v>
      </c>
    </row>
    <row r="109" spans="9:11" x14ac:dyDescent="0.25">
      <c r="I109" t="s">
        <v>4494</v>
      </c>
      <c r="J109" s="2">
        <v>1.47E-2</v>
      </c>
      <c r="K109">
        <v>6.9899999999999997E-3</v>
      </c>
    </row>
    <row r="110" spans="9:11" x14ac:dyDescent="0.25">
      <c r="I110" t="s">
        <v>4495</v>
      </c>
      <c r="J110" s="2">
        <v>1.47E-2</v>
      </c>
      <c r="K110">
        <v>6.5300000000000002E-3</v>
      </c>
    </row>
    <row r="111" spans="9:11" x14ac:dyDescent="0.25">
      <c r="I111" t="s">
        <v>4496</v>
      </c>
      <c r="J111" s="2">
        <v>5.8799999999999998E-2</v>
      </c>
      <c r="K111">
        <v>5.62E-3</v>
      </c>
    </row>
    <row r="112" spans="9:11" x14ac:dyDescent="0.25">
      <c r="I112" t="s">
        <v>4497</v>
      </c>
      <c r="J112" s="2">
        <v>1.47E-2</v>
      </c>
      <c r="K112">
        <v>5.2599999999999999E-3</v>
      </c>
    </row>
    <row r="113" spans="9:11" x14ac:dyDescent="0.25">
      <c r="I113" t="s">
        <v>4349</v>
      </c>
      <c r="J113" s="2">
        <v>2.9399999999999999E-2</v>
      </c>
      <c r="K113">
        <v>4.8700000000000002E-3</v>
      </c>
    </row>
    <row r="114" spans="9:11" x14ac:dyDescent="0.25">
      <c r="I114" t="s">
        <v>4498</v>
      </c>
      <c r="J114" s="2">
        <v>1.47E-2</v>
      </c>
      <c r="K114">
        <v>3.8600000000000001E-3</v>
      </c>
    </row>
    <row r="115" spans="9:11" x14ac:dyDescent="0.25">
      <c r="I115" t="s">
        <v>4384</v>
      </c>
      <c r="J115" s="2">
        <v>4.41E-2</v>
      </c>
      <c r="K115">
        <v>2.3999999999999998E-3</v>
      </c>
    </row>
    <row r="116" spans="9:11" x14ac:dyDescent="0.25">
      <c r="I116" t="s">
        <v>4499</v>
      </c>
      <c r="J116" s="2">
        <v>1.47E-2</v>
      </c>
      <c r="K116">
        <v>2.3900000000000002E-3</v>
      </c>
    </row>
    <row r="117" spans="9:11" x14ac:dyDescent="0.25">
      <c r="I117" t="s">
        <v>4500</v>
      </c>
      <c r="J117" s="2">
        <v>1.47E-2</v>
      </c>
      <c r="K117">
        <v>2.3700000000000001E-3</v>
      </c>
    </row>
    <row r="118" spans="9:11" x14ac:dyDescent="0.25">
      <c r="I118" t="s">
        <v>4501</v>
      </c>
      <c r="J118" s="2">
        <v>0.10290000000000001</v>
      </c>
      <c r="K118">
        <v>2.2100000000000002E-3</v>
      </c>
    </row>
    <row r="119" spans="9:11" x14ac:dyDescent="0.25">
      <c r="I119" t="s">
        <v>4502</v>
      </c>
      <c r="J119" s="2">
        <v>2.9399999999999999E-2</v>
      </c>
      <c r="K119">
        <v>2.1299999999999999E-3</v>
      </c>
    </row>
    <row r="120" spans="9:11" x14ac:dyDescent="0.25">
      <c r="I120" t="s">
        <v>4404</v>
      </c>
      <c r="J120" s="2">
        <v>7.3499999999999996E-2</v>
      </c>
      <c r="K120">
        <v>1.8400000000000001E-3</v>
      </c>
    </row>
    <row r="121" spans="9:11" x14ac:dyDescent="0.25">
      <c r="I121" t="s">
        <v>4503</v>
      </c>
      <c r="J121" s="2">
        <v>1.47E-2</v>
      </c>
      <c r="K121">
        <v>1.56E-3</v>
      </c>
    </row>
    <row r="122" spans="9:11" x14ac:dyDescent="0.25">
      <c r="I122" t="s">
        <v>4504</v>
      </c>
      <c r="J122" s="2">
        <v>2.9399999999999999E-2</v>
      </c>
      <c r="K122">
        <v>1.5299999999999999E-3</v>
      </c>
    </row>
    <row r="123" spans="9:11" x14ac:dyDescent="0.25">
      <c r="I123" t="s">
        <v>4341</v>
      </c>
      <c r="J123" s="2">
        <v>5.8799999999999998E-2</v>
      </c>
      <c r="K123">
        <v>1.47E-3</v>
      </c>
    </row>
    <row r="124" spans="9:11" x14ac:dyDescent="0.25">
      <c r="I124" t="s">
        <v>4351</v>
      </c>
      <c r="J124" s="2">
        <v>2.9399999999999999E-2</v>
      </c>
      <c r="K124">
        <v>1.2600000000000001E-3</v>
      </c>
    </row>
    <row r="125" spans="9:11" x14ac:dyDescent="0.25">
      <c r="I125" t="s">
        <v>4505</v>
      </c>
      <c r="J125" s="2">
        <v>1.47E-2</v>
      </c>
      <c r="K125">
        <v>1.17E-3</v>
      </c>
    </row>
    <row r="126" spans="9:11" x14ac:dyDescent="0.25">
      <c r="I126" t="s">
        <v>4506</v>
      </c>
      <c r="J126" s="2">
        <v>1.47E-2</v>
      </c>
      <c r="K126">
        <v>3.6999999999999999E-4</v>
      </c>
    </row>
    <row r="127" spans="9:11" x14ac:dyDescent="0.25">
      <c r="I127" t="s">
        <v>4334</v>
      </c>
      <c r="J127" s="2">
        <v>2.9399999999999999E-2</v>
      </c>
      <c r="K127">
        <v>3.6999999999999999E-4</v>
      </c>
    </row>
    <row r="128" spans="9:11" x14ac:dyDescent="0.25">
      <c r="I128" t="s">
        <v>4316</v>
      </c>
      <c r="J128" s="2">
        <v>1.47E-2</v>
      </c>
      <c r="K128">
        <v>2.3000000000000001E-4</v>
      </c>
    </row>
  </sheetData>
  <sortState ref="C3:D8">
    <sortCondition ref="C3"/>
  </sortState>
  <mergeCells count="4">
    <mergeCell ref="B1:C1"/>
    <mergeCell ref="I1:K1"/>
    <mergeCell ref="M1:N1"/>
    <mergeCell ref="M37:N37"/>
  </mergeCells>
  <hyperlinks>
    <hyperlink ref="I2" r:id="rId1" display="Transcription Factor"/>
    <hyperlink ref="J2" r:id="rId2" display="Occurrence"/>
    <hyperlink ref="K2" r:id="rId3"/>
  </hyperlinks>
  <pageMargins left="0.75" right="0.75" top="1" bottom="1" header="0.5" footer="0.5"/>
  <pageSetup orientation="portrait" horizontalDpi="4294967292" verticalDpi="4294967292"/>
  <drawing r:id="rId4"/>
  <tableParts count="4">
    <tablePart r:id="rId5"/>
    <tablePart r:id="rId6"/>
    <tablePart r:id="rId7"/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sqref="A1:AF18"/>
    </sheetView>
  </sheetViews>
  <sheetFormatPr defaultColWidth="11" defaultRowHeight="15.75" x14ac:dyDescent="0.25"/>
  <cols>
    <col min="1" max="1" width="10.875" customWidth="1"/>
    <col min="2" max="2" width="27.375" customWidth="1"/>
    <col min="3" max="29" width="3.375" customWidth="1"/>
    <col min="30" max="32" width="8.875" customWidth="1"/>
  </cols>
  <sheetData>
    <row r="1" spans="1:32" ht="18.95" customHeight="1" x14ac:dyDescent="0.25">
      <c r="A1" s="64" t="s">
        <v>4901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ht="21" customHeight="1" x14ac:dyDescent="0.25">
      <c r="B2" s="26"/>
      <c r="C2" s="65" t="s">
        <v>4549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25"/>
      <c r="AE2" s="26"/>
      <c r="AF2" s="26"/>
    </row>
    <row r="3" spans="1:32" ht="74.25" x14ac:dyDescent="0.25">
      <c r="B3" s="27"/>
      <c r="C3" s="53" t="s">
        <v>4513</v>
      </c>
      <c r="D3" s="53" t="s">
        <v>4532</v>
      </c>
      <c r="E3" s="53" t="s">
        <v>4514</v>
      </c>
      <c r="F3" s="53" t="s">
        <v>4515</v>
      </c>
      <c r="G3" s="53" t="s">
        <v>4516</v>
      </c>
      <c r="H3" s="53" t="s">
        <v>4518</v>
      </c>
      <c r="I3" s="53" t="s">
        <v>4519</v>
      </c>
      <c r="J3" s="53" t="s">
        <v>4517</v>
      </c>
      <c r="K3" s="53" t="s">
        <v>4520</v>
      </c>
      <c r="L3" s="53" t="s">
        <v>4521</v>
      </c>
      <c r="M3" s="53" t="s">
        <v>4522</v>
      </c>
      <c r="N3" s="53" t="s">
        <v>4523</v>
      </c>
      <c r="O3" s="53" t="s">
        <v>4538</v>
      </c>
      <c r="P3" s="53" t="s">
        <v>4528</v>
      </c>
      <c r="Q3" s="53" t="s">
        <v>4539</v>
      </c>
      <c r="R3" s="53" t="s">
        <v>4524</v>
      </c>
      <c r="S3" s="53" t="s">
        <v>4536</v>
      </c>
      <c r="T3" s="53" t="s">
        <v>4537</v>
      </c>
      <c r="U3" s="53" t="s">
        <v>4525</v>
      </c>
      <c r="V3" s="53" t="s">
        <v>4534</v>
      </c>
      <c r="W3" s="53" t="s">
        <v>4531</v>
      </c>
      <c r="X3" s="53" t="s">
        <v>4526</v>
      </c>
      <c r="Y3" s="53" t="s">
        <v>4527</v>
      </c>
      <c r="Z3" s="53" t="s">
        <v>4533</v>
      </c>
      <c r="AA3" s="53" t="s">
        <v>4529</v>
      </c>
      <c r="AB3" s="53" t="s">
        <v>4530</v>
      </c>
      <c r="AC3" s="53" t="s">
        <v>4535</v>
      </c>
      <c r="AD3" s="52" t="s">
        <v>4555</v>
      </c>
      <c r="AE3" s="51" t="s">
        <v>4550</v>
      </c>
      <c r="AF3" s="51" t="s">
        <v>4551</v>
      </c>
    </row>
    <row r="4" spans="1:32" ht="21" customHeight="1" x14ac:dyDescent="0.25">
      <c r="A4" s="69" t="s">
        <v>4547</v>
      </c>
      <c r="B4" s="44" t="s">
        <v>4540</v>
      </c>
      <c r="C4" s="28">
        <v>0</v>
      </c>
      <c r="D4" s="28">
        <v>0</v>
      </c>
      <c r="E4" s="28">
        <v>0</v>
      </c>
      <c r="F4" s="29">
        <v>1</v>
      </c>
      <c r="G4" s="29">
        <v>1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29">
        <v>1</v>
      </c>
      <c r="N4" s="29">
        <v>1</v>
      </c>
      <c r="O4" s="28">
        <v>0</v>
      </c>
      <c r="P4" s="29">
        <v>1</v>
      </c>
      <c r="Q4" s="28">
        <v>0</v>
      </c>
      <c r="R4" s="29">
        <v>1</v>
      </c>
      <c r="S4" s="29">
        <v>1</v>
      </c>
      <c r="T4" s="30">
        <v>1</v>
      </c>
      <c r="U4" s="29">
        <v>1</v>
      </c>
      <c r="V4" s="29">
        <v>1</v>
      </c>
      <c r="W4" s="29">
        <v>1</v>
      </c>
      <c r="X4" s="28">
        <v>0</v>
      </c>
      <c r="Y4" s="29">
        <v>1</v>
      </c>
      <c r="Z4" s="29">
        <v>1</v>
      </c>
      <c r="AA4" s="29">
        <v>1</v>
      </c>
      <c r="AB4" s="29">
        <v>1</v>
      </c>
      <c r="AC4" s="30">
        <v>1</v>
      </c>
      <c r="AD4" s="31">
        <f>21/27</f>
        <v>0.77777777777777779</v>
      </c>
      <c r="AE4" s="32">
        <f>20/21</f>
        <v>0.95238095238095233</v>
      </c>
      <c r="AF4" s="32">
        <f>1/6</f>
        <v>0.16666666666666666</v>
      </c>
    </row>
    <row r="5" spans="1:32" ht="21" customHeight="1" x14ac:dyDescent="0.25">
      <c r="A5" s="70"/>
      <c r="B5" s="44" t="s">
        <v>4541</v>
      </c>
      <c r="C5" s="28">
        <v>0</v>
      </c>
      <c r="D5" s="28">
        <v>0</v>
      </c>
      <c r="E5" s="28">
        <v>0</v>
      </c>
      <c r="F5" s="29">
        <v>1</v>
      </c>
      <c r="G5" s="28">
        <v>0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8">
        <v>0</v>
      </c>
      <c r="P5" s="29">
        <v>1</v>
      </c>
      <c r="Q5" s="28">
        <v>0</v>
      </c>
      <c r="R5" s="29">
        <v>1</v>
      </c>
      <c r="S5" s="29">
        <v>1</v>
      </c>
      <c r="T5" s="28">
        <v>0</v>
      </c>
      <c r="U5" s="29">
        <v>1</v>
      </c>
      <c r="V5" s="29">
        <v>1</v>
      </c>
      <c r="W5" s="28">
        <v>0</v>
      </c>
      <c r="X5" s="28">
        <v>0</v>
      </c>
      <c r="Y5" s="29">
        <v>1</v>
      </c>
      <c r="Z5" s="28">
        <v>0</v>
      </c>
      <c r="AA5" s="28">
        <v>0</v>
      </c>
      <c r="AB5" s="28">
        <v>0</v>
      </c>
      <c r="AC5" s="28">
        <v>0</v>
      </c>
      <c r="AD5" s="31">
        <f>14/27</f>
        <v>0.51851851851851849</v>
      </c>
      <c r="AE5" s="32">
        <f>14/21</f>
        <v>0.66666666666666663</v>
      </c>
      <c r="AF5" s="32">
        <v>0</v>
      </c>
    </row>
    <row r="6" spans="1:32" ht="9.9499999999999993" customHeight="1" x14ac:dyDescent="0.25">
      <c r="A6" s="72"/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</row>
    <row r="7" spans="1:32" ht="18.95" customHeight="1" x14ac:dyDescent="0.25">
      <c r="A7" s="67" t="s">
        <v>4434</v>
      </c>
      <c r="B7" s="45" t="s">
        <v>4542</v>
      </c>
      <c r="C7" s="33">
        <v>0</v>
      </c>
      <c r="D7" s="33">
        <v>0</v>
      </c>
      <c r="E7" s="33">
        <v>0</v>
      </c>
      <c r="F7" s="34">
        <v>1</v>
      </c>
      <c r="G7" s="33">
        <v>0</v>
      </c>
      <c r="H7" s="34">
        <v>1</v>
      </c>
      <c r="I7" s="34">
        <v>1</v>
      </c>
      <c r="J7" s="34">
        <v>1</v>
      </c>
      <c r="K7" s="34">
        <v>1</v>
      </c>
      <c r="L7" s="34">
        <v>1</v>
      </c>
      <c r="M7" s="34">
        <v>1</v>
      </c>
      <c r="N7" s="34">
        <v>1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4">
        <v>1</v>
      </c>
      <c r="V7" s="34">
        <v>1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1">
        <f>10/28</f>
        <v>0.35714285714285715</v>
      </c>
      <c r="AE7" s="32">
        <f>10/25</f>
        <v>0.4</v>
      </c>
      <c r="AF7" s="32">
        <v>0</v>
      </c>
    </row>
    <row r="8" spans="1:32" s="24" customFormat="1" ht="18.95" customHeight="1" x14ac:dyDescent="0.25">
      <c r="A8" s="70"/>
      <c r="B8" s="46" t="s">
        <v>4895</v>
      </c>
      <c r="C8" s="35"/>
      <c r="D8" s="35"/>
      <c r="E8" s="35"/>
      <c r="F8" s="36"/>
      <c r="G8" s="35"/>
      <c r="H8" s="36"/>
      <c r="I8" s="36"/>
      <c r="J8" s="36"/>
      <c r="K8" s="36"/>
      <c r="L8" s="36"/>
      <c r="M8" s="36"/>
      <c r="N8" s="36"/>
      <c r="O8" s="35"/>
      <c r="P8" s="35"/>
      <c r="Q8" s="35"/>
      <c r="R8" s="35"/>
      <c r="S8" s="35"/>
      <c r="T8" s="35"/>
      <c r="U8" s="36"/>
      <c r="V8" s="36"/>
      <c r="W8" s="35"/>
      <c r="X8" s="35"/>
      <c r="Y8" s="35"/>
      <c r="Z8" s="35"/>
      <c r="AA8" s="35"/>
      <c r="AB8" s="35"/>
      <c r="AC8" s="35"/>
      <c r="AD8" s="37">
        <f>17/27</f>
        <v>0.62962962962962965</v>
      </c>
      <c r="AE8" s="38">
        <f>11/21</f>
        <v>0.52380952380952384</v>
      </c>
      <c r="AF8" s="39">
        <v>1</v>
      </c>
    </row>
    <row r="9" spans="1:32" ht="18.95" customHeight="1" x14ac:dyDescent="0.25">
      <c r="A9" s="69"/>
      <c r="B9" s="47" t="s">
        <v>4543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0">
        <v>1</v>
      </c>
      <c r="Q9" s="40">
        <v>0</v>
      </c>
      <c r="R9" s="30">
        <v>1</v>
      </c>
      <c r="S9" s="30">
        <v>1</v>
      </c>
      <c r="T9" s="30">
        <v>1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30">
        <v>1</v>
      </c>
      <c r="AD9" s="31">
        <f>5/28</f>
        <v>0.17857142857142858</v>
      </c>
      <c r="AE9" s="32">
        <f>5/25</f>
        <v>0.2</v>
      </c>
      <c r="AF9" s="32">
        <v>0</v>
      </c>
    </row>
    <row r="10" spans="1:32" ht="9.9499999999999993" customHeight="1" x14ac:dyDescent="0.25">
      <c r="A10" s="72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</row>
    <row r="11" spans="1:32" s="3" customFormat="1" ht="21" customHeight="1" x14ac:dyDescent="0.2">
      <c r="A11" s="67" t="s">
        <v>4546</v>
      </c>
      <c r="B11" s="48" t="s">
        <v>4548</v>
      </c>
      <c r="C11" s="33"/>
      <c r="D11" s="34">
        <v>1</v>
      </c>
      <c r="E11" s="33"/>
      <c r="F11" s="34">
        <v>1</v>
      </c>
      <c r="G11" s="34">
        <v>1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34">
        <v>1</v>
      </c>
      <c r="N11" s="34">
        <v>1</v>
      </c>
      <c r="O11" s="41"/>
      <c r="P11" s="34">
        <v>1</v>
      </c>
      <c r="Q11" s="34">
        <v>1</v>
      </c>
      <c r="R11" s="33"/>
      <c r="S11" s="33"/>
      <c r="T11" s="34">
        <v>1</v>
      </c>
      <c r="U11" s="33"/>
      <c r="V11" s="33"/>
      <c r="W11" s="33"/>
      <c r="X11" s="34">
        <v>1</v>
      </c>
      <c r="Y11" s="34">
        <v>1</v>
      </c>
      <c r="Z11" s="34">
        <v>1</v>
      </c>
      <c r="AA11" s="33"/>
      <c r="AB11" s="33"/>
      <c r="AC11" s="33"/>
      <c r="AD11" s="31">
        <f>16/27</f>
        <v>0.59259259259259256</v>
      </c>
      <c r="AE11" s="32">
        <f>12/21</f>
        <v>0.5714285714285714</v>
      </c>
      <c r="AF11" s="32">
        <f>4/6</f>
        <v>0.66666666666666663</v>
      </c>
    </row>
    <row r="12" spans="1:32" s="3" customFormat="1" ht="21" customHeight="1" x14ac:dyDescent="0.2">
      <c r="A12" s="68"/>
      <c r="B12" s="49" t="s">
        <v>4544</v>
      </c>
      <c r="C12" s="43"/>
      <c r="D12" s="43"/>
      <c r="E12" s="43"/>
      <c r="F12" s="43"/>
      <c r="G12" s="29">
        <v>1</v>
      </c>
      <c r="H12" s="29">
        <v>1</v>
      </c>
      <c r="I12" s="29">
        <v>1</v>
      </c>
      <c r="J12" s="43"/>
      <c r="K12" s="29">
        <v>1</v>
      </c>
      <c r="L12" s="29">
        <v>1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31">
        <f>5/27</f>
        <v>0.18518518518518517</v>
      </c>
      <c r="AE12" s="32">
        <f>5/21</f>
        <v>0.23809523809523808</v>
      </c>
      <c r="AF12" s="32">
        <v>0</v>
      </c>
    </row>
    <row r="13" spans="1:32" s="3" customFormat="1" ht="21" customHeight="1" x14ac:dyDescent="0.2">
      <c r="A13" s="68"/>
      <c r="B13" s="49" t="s">
        <v>4441</v>
      </c>
      <c r="C13" s="43"/>
      <c r="D13" s="29">
        <v>1</v>
      </c>
      <c r="E13" s="43"/>
      <c r="F13" s="43"/>
      <c r="G13" s="43"/>
      <c r="H13" s="43"/>
      <c r="I13" s="43"/>
      <c r="J13" s="43"/>
      <c r="K13" s="43"/>
      <c r="L13" s="29">
        <v>1</v>
      </c>
      <c r="M13" s="29">
        <v>1</v>
      </c>
      <c r="N13" s="29">
        <v>1</v>
      </c>
      <c r="O13" s="43"/>
      <c r="P13" s="29">
        <v>1</v>
      </c>
      <c r="Q13" s="43"/>
      <c r="R13" s="43"/>
      <c r="S13" s="43"/>
      <c r="T13" s="43"/>
      <c r="U13" s="43"/>
      <c r="V13" s="43"/>
      <c r="W13" s="43"/>
      <c r="X13" s="29">
        <v>1</v>
      </c>
      <c r="Y13" s="43"/>
      <c r="Z13" s="43"/>
      <c r="AA13" s="43"/>
      <c r="AB13" s="43"/>
      <c r="AC13" s="43"/>
      <c r="AD13" s="31">
        <f>6/27</f>
        <v>0.22222222222222221</v>
      </c>
      <c r="AE13" s="32">
        <f>4/21</f>
        <v>0.19047619047619047</v>
      </c>
      <c r="AF13" s="32">
        <f>2/6</f>
        <v>0.33333333333333331</v>
      </c>
    </row>
    <row r="14" spans="1:32" s="3" customFormat="1" ht="21" customHeight="1" x14ac:dyDescent="0.2">
      <c r="A14" s="68"/>
      <c r="B14" s="49" t="s">
        <v>4545</v>
      </c>
      <c r="C14" s="43"/>
      <c r="D14" s="29">
        <v>1</v>
      </c>
      <c r="E14" s="43"/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9">
        <v>1</v>
      </c>
      <c r="M14" s="29">
        <v>1</v>
      </c>
      <c r="N14" s="43"/>
      <c r="O14" s="43"/>
      <c r="P14" s="29">
        <v>1</v>
      </c>
      <c r="Q14" s="29">
        <v>1</v>
      </c>
      <c r="R14" s="43"/>
      <c r="S14" s="43"/>
      <c r="T14" s="29">
        <v>1</v>
      </c>
      <c r="U14" s="43"/>
      <c r="V14" s="43"/>
      <c r="W14" s="43"/>
      <c r="X14" s="29">
        <v>1</v>
      </c>
      <c r="Y14" s="43"/>
      <c r="Z14" s="29">
        <v>1</v>
      </c>
      <c r="AA14" s="43"/>
      <c r="AB14" s="43"/>
      <c r="AC14" s="43"/>
      <c r="AD14" s="31">
        <f>14/27</f>
        <v>0.51851851851851849</v>
      </c>
      <c r="AE14" s="32">
        <f>10/21</f>
        <v>0.47619047619047616</v>
      </c>
      <c r="AF14" s="32">
        <f>4/6</f>
        <v>0.66666666666666663</v>
      </c>
    </row>
    <row r="15" spans="1:32" s="3" customFormat="1" ht="21" customHeight="1" x14ac:dyDescent="0.2">
      <c r="A15" s="68"/>
      <c r="B15" s="49" t="s">
        <v>4364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9">
        <v>1</v>
      </c>
      <c r="N15" s="43"/>
      <c r="O15" s="43"/>
      <c r="P15" s="43"/>
      <c r="Q15" s="29">
        <v>1</v>
      </c>
      <c r="R15" s="43"/>
      <c r="S15" s="43"/>
      <c r="T15" s="43"/>
      <c r="U15" s="43"/>
      <c r="V15" s="43"/>
      <c r="W15" s="43"/>
      <c r="X15" s="43"/>
      <c r="Y15" s="29">
        <v>1</v>
      </c>
      <c r="Z15" s="29">
        <v>1</v>
      </c>
      <c r="AA15" s="43"/>
      <c r="AB15" s="43"/>
      <c r="AC15" s="43"/>
      <c r="AD15" s="31">
        <f>4/27</f>
        <v>0.14814814814814814</v>
      </c>
      <c r="AE15" s="32">
        <f>2/21</f>
        <v>9.5238095238095233E-2</v>
      </c>
      <c r="AF15" s="32">
        <f>2/6</f>
        <v>0.33333333333333331</v>
      </c>
    </row>
    <row r="16" spans="1:32" s="3" customFormat="1" ht="9.9499999999999993" customHeight="1" x14ac:dyDescent="0.2">
      <c r="A16" s="77"/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26"/>
      <c r="AF16" s="26"/>
    </row>
    <row r="17" spans="1:32" ht="21" customHeight="1" x14ac:dyDescent="0.25">
      <c r="A17" s="75" t="s">
        <v>4554</v>
      </c>
      <c r="B17" s="50" t="s">
        <v>4552</v>
      </c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2"/>
      <c r="P17" s="43"/>
      <c r="Q17" s="42"/>
      <c r="R17" s="43"/>
      <c r="S17" s="43"/>
      <c r="T17" s="43"/>
      <c r="U17" s="43"/>
      <c r="V17" s="43"/>
      <c r="W17" s="43"/>
      <c r="X17" s="42"/>
      <c r="Y17" s="43"/>
      <c r="Z17" s="42"/>
      <c r="AA17" s="43"/>
      <c r="AB17" s="43"/>
      <c r="AC17" s="43"/>
      <c r="AD17" s="32">
        <f>21/27</f>
        <v>0.77777777777777779</v>
      </c>
      <c r="AE17" s="26"/>
      <c r="AF17" s="26"/>
    </row>
    <row r="18" spans="1:32" ht="21" customHeight="1" x14ac:dyDescent="0.25">
      <c r="A18" s="76"/>
      <c r="B18" s="50" t="s">
        <v>4553</v>
      </c>
      <c r="C18" s="43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3"/>
      <c r="R18" s="42"/>
      <c r="S18" s="42"/>
      <c r="T18" s="42"/>
      <c r="U18" s="42"/>
      <c r="V18" s="42"/>
      <c r="W18" s="42"/>
      <c r="X18" s="43"/>
      <c r="Y18" s="42"/>
      <c r="Z18" s="43"/>
      <c r="AA18" s="42"/>
      <c r="AB18" s="42"/>
      <c r="AC18" s="42"/>
      <c r="AD18" s="32">
        <f>6/27</f>
        <v>0.22222222222222221</v>
      </c>
      <c r="AE18" s="26"/>
      <c r="AF18" s="26"/>
    </row>
    <row r="19" spans="1:32" x14ac:dyDescent="0.25">
      <c r="B19" s="71" t="s">
        <v>4559</v>
      </c>
      <c r="C19">
        <v>98</v>
      </c>
      <c r="D19">
        <v>98</v>
      </c>
      <c r="E19">
        <v>98</v>
      </c>
      <c r="F19">
        <v>98</v>
      </c>
      <c r="G19">
        <v>98</v>
      </c>
      <c r="H19">
        <v>98</v>
      </c>
      <c r="I19">
        <v>98</v>
      </c>
      <c r="J19">
        <v>98</v>
      </c>
      <c r="K19">
        <v>98</v>
      </c>
      <c r="L19">
        <v>98</v>
      </c>
      <c r="M19">
        <v>98</v>
      </c>
      <c r="N19">
        <v>98</v>
      </c>
      <c r="O19">
        <v>98</v>
      </c>
      <c r="P19">
        <v>98</v>
      </c>
      <c r="Q19">
        <v>98</v>
      </c>
      <c r="R19">
        <v>64</v>
      </c>
      <c r="S19">
        <v>98</v>
      </c>
      <c r="T19">
        <v>98</v>
      </c>
      <c r="U19">
        <v>98</v>
      </c>
      <c r="V19">
        <v>98</v>
      </c>
      <c r="W19">
        <v>98</v>
      </c>
      <c r="X19">
        <v>98</v>
      </c>
      <c r="Y19">
        <v>98</v>
      </c>
      <c r="Z19">
        <v>98</v>
      </c>
      <c r="AA19">
        <v>98</v>
      </c>
      <c r="AB19">
        <v>98</v>
      </c>
      <c r="AC19">
        <v>98</v>
      </c>
    </row>
    <row r="20" spans="1:32" x14ac:dyDescent="0.25">
      <c r="B20" s="62"/>
      <c r="F20" t="s">
        <v>4556</v>
      </c>
      <c r="J20" t="s">
        <v>4556</v>
      </c>
      <c r="Z20" t="s">
        <v>4557</v>
      </c>
    </row>
    <row r="21" spans="1:32" x14ac:dyDescent="0.25">
      <c r="B21" s="62"/>
      <c r="Z21" t="s">
        <v>4558</v>
      </c>
      <c r="AE21" s="6"/>
    </row>
    <row r="23" spans="1:32" x14ac:dyDescent="0.25">
      <c r="AD23" t="s">
        <v>4560</v>
      </c>
      <c r="AE23">
        <v>27</v>
      </c>
    </row>
    <row r="24" spans="1:32" x14ac:dyDescent="0.25">
      <c r="AD24" t="s">
        <v>4561</v>
      </c>
      <c r="AE24">
        <v>21</v>
      </c>
    </row>
    <row r="25" spans="1:32" x14ac:dyDescent="0.25">
      <c r="AD25" t="s">
        <v>4562</v>
      </c>
      <c r="AE25">
        <v>6</v>
      </c>
    </row>
  </sheetData>
  <mergeCells count="10">
    <mergeCell ref="A1:AF1"/>
    <mergeCell ref="C2:AC2"/>
    <mergeCell ref="A11:A15"/>
    <mergeCell ref="A4:A5"/>
    <mergeCell ref="B19:B21"/>
    <mergeCell ref="A6:AF6"/>
    <mergeCell ref="A10:AF10"/>
    <mergeCell ref="A7:A9"/>
    <mergeCell ref="A17:A18"/>
    <mergeCell ref="A16:AD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A8" sqref="A8"/>
    </sheetView>
  </sheetViews>
  <sheetFormatPr defaultColWidth="11" defaultRowHeight="15.75" x14ac:dyDescent="0.25"/>
  <cols>
    <col min="3" max="3" width="6.5" customWidth="1"/>
    <col min="4" max="4" width="15" customWidth="1"/>
    <col min="5" max="5" width="12.375" customWidth="1"/>
  </cols>
  <sheetData>
    <row r="1" spans="2:7" ht="30" customHeight="1" x14ac:dyDescent="0.25">
      <c r="B1" s="81" t="s">
        <v>4903</v>
      </c>
      <c r="C1" s="81"/>
      <c r="D1" s="81"/>
      <c r="E1" s="81"/>
      <c r="F1" s="81"/>
      <c r="G1" s="61"/>
    </row>
    <row r="2" spans="2:7" x14ac:dyDescent="0.25">
      <c r="C2" s="42" t="s">
        <v>4900</v>
      </c>
      <c r="D2" s="42" t="s">
        <v>4898</v>
      </c>
      <c r="E2" s="42" t="s">
        <v>4899</v>
      </c>
    </row>
    <row r="3" spans="2:7" x14ac:dyDescent="0.25">
      <c r="C3" s="80" t="s">
        <v>4896</v>
      </c>
      <c r="D3" s="68" t="s">
        <v>4904</v>
      </c>
      <c r="E3" s="14" t="s">
        <v>4513</v>
      </c>
    </row>
    <row r="4" spans="2:7" x14ac:dyDescent="0.25">
      <c r="C4" s="80"/>
      <c r="D4" s="68"/>
      <c r="E4" s="14" t="s">
        <v>4532</v>
      </c>
    </row>
    <row r="5" spans="2:7" x14ac:dyDescent="0.25">
      <c r="C5" s="80"/>
      <c r="D5" s="68"/>
      <c r="E5" s="14" t="s">
        <v>4514</v>
      </c>
    </row>
    <row r="6" spans="2:7" x14ac:dyDescent="0.25">
      <c r="C6" s="80"/>
      <c r="D6" s="68"/>
      <c r="E6" s="14" t="s">
        <v>4515</v>
      </c>
    </row>
    <row r="7" spans="2:7" x14ac:dyDescent="0.25">
      <c r="C7" s="80"/>
      <c r="D7" s="68"/>
      <c r="E7" s="14" t="s">
        <v>4516</v>
      </c>
    </row>
    <row r="8" spans="2:7" x14ac:dyDescent="0.25">
      <c r="C8" s="80"/>
      <c r="D8" s="68"/>
      <c r="E8" s="14" t="s">
        <v>4518</v>
      </c>
    </row>
    <row r="9" spans="2:7" x14ac:dyDescent="0.25">
      <c r="C9" s="80"/>
      <c r="D9" s="68"/>
      <c r="E9" s="14" t="s">
        <v>4519</v>
      </c>
    </row>
    <row r="10" spans="2:7" x14ac:dyDescent="0.25">
      <c r="C10" s="80"/>
      <c r="D10" s="68"/>
      <c r="E10" s="14" t="s">
        <v>4517</v>
      </c>
    </row>
    <row r="11" spans="2:7" x14ac:dyDescent="0.25">
      <c r="C11" s="80"/>
      <c r="D11" s="68"/>
      <c r="E11" s="14" t="s">
        <v>4520</v>
      </c>
    </row>
    <row r="12" spans="2:7" x14ac:dyDescent="0.25">
      <c r="C12" s="80"/>
      <c r="D12" s="68"/>
      <c r="E12" s="14" t="s">
        <v>4521</v>
      </c>
    </row>
    <row r="13" spans="2:7" x14ac:dyDescent="0.25">
      <c r="C13" s="80"/>
      <c r="D13" s="68"/>
      <c r="E13" s="14" t="s">
        <v>4522</v>
      </c>
    </row>
    <row r="14" spans="2:7" x14ac:dyDescent="0.25">
      <c r="C14" s="80"/>
      <c r="D14" s="68"/>
      <c r="E14" s="14" t="s">
        <v>4523</v>
      </c>
    </row>
    <row r="15" spans="2:7" x14ac:dyDescent="0.25">
      <c r="C15" s="80"/>
      <c r="D15" s="68"/>
      <c r="E15" s="14" t="s">
        <v>4538</v>
      </c>
    </row>
    <row r="16" spans="2:7" x14ac:dyDescent="0.25">
      <c r="C16" s="80"/>
      <c r="D16" s="68"/>
      <c r="E16" s="14" t="s">
        <v>4528</v>
      </c>
    </row>
    <row r="17" spans="3:5" x14ac:dyDescent="0.25">
      <c r="C17" s="80"/>
      <c r="D17" s="68"/>
      <c r="E17" s="14" t="s">
        <v>4539</v>
      </c>
    </row>
    <row r="18" spans="3:5" x14ac:dyDescent="0.25">
      <c r="C18" s="80"/>
      <c r="D18" s="68"/>
      <c r="E18" s="14" t="s">
        <v>4524</v>
      </c>
    </row>
    <row r="19" spans="3:5" x14ac:dyDescent="0.25">
      <c r="C19" s="80"/>
      <c r="D19" s="68"/>
      <c r="E19" s="14" t="s">
        <v>4536</v>
      </c>
    </row>
    <row r="20" spans="3:5" x14ac:dyDescent="0.25">
      <c r="C20" s="80"/>
      <c r="D20" s="68"/>
      <c r="E20" s="14" t="s">
        <v>4537</v>
      </c>
    </row>
    <row r="21" spans="3:5" x14ac:dyDescent="0.25">
      <c r="C21" s="80"/>
      <c r="D21" s="68"/>
      <c r="E21" s="14" t="s">
        <v>4525</v>
      </c>
    </row>
    <row r="22" spans="3:5" x14ac:dyDescent="0.25">
      <c r="C22" s="80"/>
      <c r="D22" s="68"/>
      <c r="E22" s="14" t="s">
        <v>4534</v>
      </c>
    </row>
    <row r="23" spans="3:5" x14ac:dyDescent="0.25">
      <c r="C23" s="80"/>
      <c r="D23" s="68"/>
      <c r="E23" s="14" t="s">
        <v>4531</v>
      </c>
    </row>
    <row r="24" spans="3:5" x14ac:dyDescent="0.25">
      <c r="C24" s="80"/>
      <c r="D24" s="68"/>
      <c r="E24" s="14" t="s">
        <v>4526</v>
      </c>
    </row>
    <row r="25" spans="3:5" x14ac:dyDescent="0.25">
      <c r="C25" s="80"/>
      <c r="D25" s="68"/>
      <c r="E25" s="14" t="s">
        <v>4527</v>
      </c>
    </row>
    <row r="26" spans="3:5" x14ac:dyDescent="0.25">
      <c r="C26" s="80"/>
      <c r="D26" s="68"/>
      <c r="E26" s="14" t="s">
        <v>4533</v>
      </c>
    </row>
    <row r="27" spans="3:5" x14ac:dyDescent="0.25">
      <c r="C27" s="80"/>
      <c r="D27" s="68"/>
      <c r="E27" s="14" t="s">
        <v>4529</v>
      </c>
    </row>
    <row r="28" spans="3:5" x14ac:dyDescent="0.25">
      <c r="C28" s="80"/>
      <c r="D28" s="68"/>
      <c r="E28" s="14" t="s">
        <v>4530</v>
      </c>
    </row>
    <row r="29" spans="3:5" x14ac:dyDescent="0.25">
      <c r="C29" s="80"/>
      <c r="D29" s="68"/>
      <c r="E29" s="14" t="s">
        <v>4535</v>
      </c>
    </row>
    <row r="30" spans="3:5" x14ac:dyDescent="0.25">
      <c r="C30" s="80"/>
      <c r="D30" s="68"/>
      <c r="E30" s="54" t="s">
        <v>4897</v>
      </c>
    </row>
    <row r="31" spans="3:5" ht="30" x14ac:dyDescent="0.25">
      <c r="C31" s="80"/>
      <c r="D31" s="11" t="s">
        <v>4905</v>
      </c>
      <c r="E31" s="55" t="s">
        <v>4897</v>
      </c>
    </row>
    <row r="32" spans="3:5" x14ac:dyDescent="0.25">
      <c r="C32" s="80"/>
      <c r="D32" s="55" t="s">
        <v>4897</v>
      </c>
      <c r="E32" s="55" t="s">
        <v>4897</v>
      </c>
    </row>
  </sheetData>
  <mergeCells count="3">
    <mergeCell ref="D3:D30"/>
    <mergeCell ref="C3:C32"/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32" workbookViewId="0">
      <selection activeCell="B2" sqref="B2:H54"/>
    </sheetView>
  </sheetViews>
  <sheetFormatPr defaultColWidth="11" defaultRowHeight="15.75" x14ac:dyDescent="0.25"/>
  <cols>
    <col min="2" max="2" width="16.125" customWidth="1"/>
    <col min="5" max="5" width="12.125" customWidth="1"/>
    <col min="6" max="6" width="14" customWidth="1"/>
    <col min="7" max="7" width="11.625" customWidth="1"/>
    <col min="8" max="8" width="13.625" customWidth="1"/>
  </cols>
  <sheetData>
    <row r="1" spans="2:14" ht="44.1" customHeight="1" x14ac:dyDescent="0.25">
      <c r="B1" s="82" t="s">
        <v>4902</v>
      </c>
      <c r="C1" s="82"/>
      <c r="D1" s="82"/>
      <c r="E1" s="82"/>
      <c r="F1" s="82"/>
      <c r="G1" s="82"/>
      <c r="H1" s="82"/>
    </row>
    <row r="2" spans="2:14" x14ac:dyDescent="0.25">
      <c r="B2" s="88" t="s">
        <v>4614</v>
      </c>
      <c r="C2" s="88" t="s">
        <v>4567</v>
      </c>
      <c r="D2" s="88" t="s">
        <v>4566</v>
      </c>
      <c r="E2" s="87" t="s">
        <v>4616</v>
      </c>
      <c r="F2" s="87"/>
      <c r="G2" s="87" t="s">
        <v>4360</v>
      </c>
      <c r="H2" s="87"/>
    </row>
    <row r="3" spans="2:14" x14ac:dyDescent="0.25">
      <c r="B3" s="88"/>
      <c r="C3" s="88"/>
      <c r="D3" s="88"/>
      <c r="E3" s="56" t="s">
        <v>4563</v>
      </c>
      <c r="F3" s="56" t="s">
        <v>4564</v>
      </c>
      <c r="G3" s="56" t="s">
        <v>4563</v>
      </c>
      <c r="H3" s="56" t="s">
        <v>4564</v>
      </c>
      <c r="I3" s="23" t="s">
        <v>4827</v>
      </c>
      <c r="J3" s="2">
        <v>0.51239999999999997</v>
      </c>
      <c r="K3" t="s">
        <v>4373</v>
      </c>
      <c r="M3">
        <v>0.22006000000000001</v>
      </c>
      <c r="N3" t="s">
        <v>4373</v>
      </c>
    </row>
    <row r="4" spans="2:14" x14ac:dyDescent="0.25">
      <c r="B4" s="88" t="s">
        <v>4311</v>
      </c>
      <c r="C4" s="22" t="s">
        <v>4568</v>
      </c>
      <c r="D4" s="22">
        <v>12606</v>
      </c>
      <c r="E4" s="86">
        <v>8.8200000000000001E-2</v>
      </c>
      <c r="F4" s="85">
        <v>4.6600000000000003E-2</v>
      </c>
      <c r="G4" s="83">
        <v>1.5440000000000001E-2</v>
      </c>
      <c r="H4" s="84">
        <v>4.5900000000000003E-2</v>
      </c>
      <c r="I4" s="20">
        <v>-1.79</v>
      </c>
      <c r="J4" s="2">
        <v>0.3553</v>
      </c>
      <c r="K4" t="s">
        <v>4249</v>
      </c>
      <c r="M4">
        <v>6.8629999999999997E-2</v>
      </c>
      <c r="N4" t="s">
        <v>4251</v>
      </c>
    </row>
    <row r="5" spans="2:14" x14ac:dyDescent="0.25">
      <c r="B5" s="88"/>
      <c r="C5" s="22" t="s">
        <v>4569</v>
      </c>
      <c r="D5" s="22">
        <v>12608</v>
      </c>
      <c r="E5" s="86"/>
      <c r="F5" s="85"/>
      <c r="G5" s="83"/>
      <c r="H5" s="84"/>
      <c r="I5" s="20">
        <v>-1.8</v>
      </c>
      <c r="J5" s="2">
        <v>0.21439999999999998</v>
      </c>
      <c r="K5" t="s">
        <v>4262</v>
      </c>
      <c r="M5">
        <v>2.2450000000000001E-2</v>
      </c>
      <c r="N5" t="s">
        <v>4316</v>
      </c>
    </row>
    <row r="6" spans="2:14" x14ac:dyDescent="0.25">
      <c r="B6" s="22" t="s">
        <v>4384</v>
      </c>
      <c r="C6" s="22" t="s">
        <v>4570</v>
      </c>
      <c r="D6" s="22">
        <v>17132</v>
      </c>
      <c r="E6" s="57">
        <v>4.41E-2</v>
      </c>
      <c r="F6" s="58">
        <v>1.43E-2</v>
      </c>
      <c r="G6" s="59">
        <v>2.3999999999999998E-3</v>
      </c>
      <c r="H6" s="60">
        <v>8.9599999999999992E-3</v>
      </c>
      <c r="I6" s="13"/>
      <c r="J6" s="2">
        <v>0.21160000000000001</v>
      </c>
      <c r="K6" t="s">
        <v>4251</v>
      </c>
      <c r="M6">
        <v>2.7659999999999997E-2</v>
      </c>
      <c r="N6" t="s">
        <v>4336</v>
      </c>
    </row>
    <row r="7" spans="2:14" x14ac:dyDescent="0.25">
      <c r="B7" s="22" t="s">
        <v>4334</v>
      </c>
      <c r="C7" s="22" t="s">
        <v>4571</v>
      </c>
      <c r="D7" s="22">
        <v>12951</v>
      </c>
      <c r="E7" s="57">
        <v>2.9399999999999999E-2</v>
      </c>
      <c r="F7" s="58">
        <v>1.0800000000000001E-2</v>
      </c>
      <c r="G7" s="59">
        <v>3.6999999999999999E-4</v>
      </c>
      <c r="H7" s="60">
        <v>3.29E-3</v>
      </c>
      <c r="I7" s="13"/>
      <c r="J7" s="2">
        <v>0.17899999999999999</v>
      </c>
      <c r="K7" t="s">
        <v>4392</v>
      </c>
      <c r="M7">
        <v>2.4550000000000002E-2</v>
      </c>
      <c r="N7" t="s">
        <v>4342</v>
      </c>
    </row>
    <row r="8" spans="2:14" x14ac:dyDescent="0.25">
      <c r="B8" s="22" t="s">
        <v>4287</v>
      </c>
      <c r="C8" s="22" t="s">
        <v>4572</v>
      </c>
      <c r="D8" s="22">
        <v>20893</v>
      </c>
      <c r="E8" s="57">
        <v>7.3499999999999996E-2</v>
      </c>
      <c r="F8" s="58">
        <v>2.87E-2</v>
      </c>
      <c r="G8" s="59">
        <v>7.077E-2</v>
      </c>
      <c r="H8" s="60">
        <v>6.2100000000000002E-3</v>
      </c>
      <c r="I8" s="13"/>
      <c r="J8" s="2">
        <v>0.15989999999999999</v>
      </c>
      <c r="K8" t="s">
        <v>4399</v>
      </c>
      <c r="M8">
        <v>6.0700000000000004E-2</v>
      </c>
      <c r="N8" t="s">
        <v>4283</v>
      </c>
    </row>
    <row r="9" spans="2:14" x14ac:dyDescent="0.25">
      <c r="B9" s="22" t="s">
        <v>4399</v>
      </c>
      <c r="C9" s="22" t="s">
        <v>4573</v>
      </c>
      <c r="D9" s="22">
        <v>21423</v>
      </c>
      <c r="E9" s="57">
        <v>8.8200000000000001E-2</v>
      </c>
      <c r="F9" s="58">
        <v>7.17E-2</v>
      </c>
      <c r="G9" s="59">
        <v>2.206E-2</v>
      </c>
      <c r="H9" s="60">
        <v>3.4099999999999998E-3</v>
      </c>
      <c r="I9" s="13"/>
      <c r="J9" s="2">
        <v>0.15629999999999999</v>
      </c>
      <c r="K9" t="s">
        <v>4261</v>
      </c>
      <c r="M9">
        <v>6.5490000000000007E-2</v>
      </c>
      <c r="N9" t="s">
        <v>4403</v>
      </c>
    </row>
    <row r="10" spans="2:14" x14ac:dyDescent="0.25">
      <c r="B10" s="88" t="s">
        <v>4326</v>
      </c>
      <c r="C10" s="22" t="s">
        <v>4574</v>
      </c>
      <c r="D10" s="22">
        <v>13555</v>
      </c>
      <c r="E10" s="86">
        <v>5.8799999999999998E-2</v>
      </c>
      <c r="F10" s="85">
        <v>2.1499999999999998E-2</v>
      </c>
      <c r="G10" s="83">
        <v>6.6549999999999998E-2</v>
      </c>
      <c r="H10" s="84">
        <v>3.2399999999999998E-3</v>
      </c>
      <c r="I10" s="20">
        <v>-1.26</v>
      </c>
      <c r="J10" s="2">
        <v>0.1384</v>
      </c>
      <c r="K10" t="s">
        <v>4263</v>
      </c>
      <c r="M10">
        <v>5.7630000000000001E-2</v>
      </c>
      <c r="N10" t="s">
        <v>4306</v>
      </c>
    </row>
    <row r="11" spans="2:14" x14ac:dyDescent="0.25">
      <c r="B11" s="88"/>
      <c r="C11" s="22" t="s">
        <v>4575</v>
      </c>
      <c r="D11" s="22">
        <v>21781</v>
      </c>
      <c r="E11" s="86"/>
      <c r="F11" s="85"/>
      <c r="G11" s="83"/>
      <c r="H11" s="84"/>
      <c r="I11" s="13"/>
      <c r="J11" s="2">
        <v>0.1348</v>
      </c>
      <c r="K11" t="s">
        <v>4311</v>
      </c>
      <c r="M11">
        <v>5.126E-2</v>
      </c>
      <c r="N11" t="s">
        <v>4278</v>
      </c>
    </row>
    <row r="12" spans="2:14" x14ac:dyDescent="0.25">
      <c r="B12" s="88" t="s">
        <v>4381</v>
      </c>
      <c r="C12" s="22" t="s">
        <v>4574</v>
      </c>
      <c r="D12" s="22">
        <v>13555</v>
      </c>
      <c r="E12" s="86">
        <v>5.8799999999999998E-2</v>
      </c>
      <c r="F12" s="85">
        <v>2.87E-2</v>
      </c>
      <c r="G12" s="83">
        <v>3.3180000000000001E-2</v>
      </c>
      <c r="H12" s="84">
        <v>1.098E-2</v>
      </c>
      <c r="I12" s="20">
        <v>-1.26</v>
      </c>
      <c r="J12" s="2">
        <v>0.13439999999999999</v>
      </c>
      <c r="K12" t="s">
        <v>4320</v>
      </c>
      <c r="M12">
        <v>1.0310000000000001E-2</v>
      </c>
      <c r="N12" t="s">
        <v>4351</v>
      </c>
    </row>
    <row r="13" spans="2:14" x14ac:dyDescent="0.25">
      <c r="B13" s="88"/>
      <c r="C13" s="22" t="s">
        <v>4575</v>
      </c>
      <c r="D13" s="22">
        <v>21781</v>
      </c>
      <c r="E13" s="86"/>
      <c r="F13" s="85"/>
      <c r="G13" s="83"/>
      <c r="H13" s="84"/>
      <c r="I13" s="13"/>
      <c r="J13" s="2">
        <v>0.11649999999999999</v>
      </c>
      <c r="K13" t="s">
        <v>4296</v>
      </c>
      <c r="M13">
        <v>2.758E-2</v>
      </c>
      <c r="N13" t="s">
        <v>4321</v>
      </c>
    </row>
    <row r="14" spans="2:14" x14ac:dyDescent="0.25">
      <c r="B14" s="88"/>
      <c r="C14" s="22" t="s">
        <v>4576</v>
      </c>
      <c r="D14" s="22">
        <v>19645</v>
      </c>
      <c r="E14" s="86"/>
      <c r="F14" s="85"/>
      <c r="G14" s="83"/>
      <c r="H14" s="84"/>
      <c r="I14" s="13"/>
      <c r="J14" s="2">
        <v>0.1133</v>
      </c>
      <c r="K14" t="s">
        <v>4299</v>
      </c>
      <c r="M14">
        <v>6.2460000000000002E-2</v>
      </c>
      <c r="N14" t="s">
        <v>4378</v>
      </c>
    </row>
    <row r="15" spans="2:14" x14ac:dyDescent="0.25">
      <c r="B15" s="88" t="s">
        <v>4341</v>
      </c>
      <c r="C15" s="22" t="s">
        <v>4577</v>
      </c>
      <c r="D15" s="22">
        <v>104394</v>
      </c>
      <c r="E15" s="86">
        <v>5.8799999999999998E-2</v>
      </c>
      <c r="F15" s="85">
        <v>2.87E-2</v>
      </c>
      <c r="G15" s="83">
        <v>1.47E-3</v>
      </c>
      <c r="H15" s="84">
        <v>2.2899999999999999E-3</v>
      </c>
      <c r="I15" s="13"/>
      <c r="J15" s="2">
        <v>0.10250000000000001</v>
      </c>
      <c r="K15" t="s">
        <v>4394</v>
      </c>
      <c r="M15">
        <v>0.14775000000000002</v>
      </c>
      <c r="N15" t="s">
        <v>4394</v>
      </c>
    </row>
    <row r="16" spans="2:14" x14ac:dyDescent="0.25">
      <c r="B16" s="88"/>
      <c r="C16" s="22" t="s">
        <v>4575</v>
      </c>
      <c r="D16" s="22">
        <v>21781</v>
      </c>
      <c r="E16" s="86"/>
      <c r="F16" s="85"/>
      <c r="G16" s="83"/>
      <c r="H16" s="84"/>
      <c r="I16" s="13"/>
      <c r="J16" s="2">
        <v>0.1022</v>
      </c>
      <c r="K16" t="s">
        <v>4287</v>
      </c>
      <c r="M16">
        <v>2.5910000000000002E-2</v>
      </c>
      <c r="N16" t="s">
        <v>4565</v>
      </c>
    </row>
    <row r="17" spans="2:14" x14ac:dyDescent="0.25">
      <c r="B17" s="22" t="s">
        <v>4310</v>
      </c>
      <c r="C17" s="22" t="s">
        <v>4578</v>
      </c>
      <c r="D17" s="22">
        <v>60611</v>
      </c>
      <c r="E17" s="57">
        <v>7.3499999999999996E-2</v>
      </c>
      <c r="F17" s="58">
        <v>1.7899999999999999E-2</v>
      </c>
      <c r="G17" s="59">
        <v>0.13281000000000001</v>
      </c>
      <c r="H17" s="60">
        <v>1.915E-2</v>
      </c>
      <c r="I17" s="13"/>
      <c r="J17" s="2">
        <v>9.8599999999999993E-2</v>
      </c>
      <c r="K17" t="s">
        <v>4412</v>
      </c>
      <c r="M17">
        <v>3.6269999999999997E-2</v>
      </c>
      <c r="N17" t="s">
        <v>4392</v>
      </c>
    </row>
    <row r="18" spans="2:14" x14ac:dyDescent="0.25">
      <c r="B18" s="22" t="s">
        <v>4404</v>
      </c>
      <c r="C18" s="22" t="s">
        <v>4579</v>
      </c>
      <c r="D18" s="22">
        <v>54601</v>
      </c>
      <c r="E18" s="57">
        <v>7.3499999999999996E-2</v>
      </c>
      <c r="F18" s="58">
        <v>1.0800000000000001E-2</v>
      </c>
      <c r="G18" s="59">
        <v>1.8400000000000001E-3</v>
      </c>
      <c r="H18" s="60">
        <v>1.8400000000000001E-3</v>
      </c>
      <c r="I18" s="13"/>
      <c r="J18" s="2">
        <v>9.8599999999999993E-2</v>
      </c>
      <c r="K18" t="s">
        <v>4288</v>
      </c>
      <c r="M18">
        <v>8.8239999999999999E-2</v>
      </c>
      <c r="N18" t="s">
        <v>4261</v>
      </c>
    </row>
    <row r="19" spans="2:14" x14ac:dyDescent="0.25">
      <c r="B19" s="22" t="s">
        <v>4249</v>
      </c>
      <c r="C19" s="88" t="s">
        <v>4826</v>
      </c>
      <c r="D19" s="88"/>
      <c r="E19" s="57">
        <v>0.1618</v>
      </c>
      <c r="F19" s="58">
        <v>0.19350000000000001</v>
      </c>
      <c r="G19" s="59">
        <v>3.8080000000000003E-2</v>
      </c>
      <c r="H19" s="60">
        <v>0.13547999999999999</v>
      </c>
      <c r="I19" s="13"/>
      <c r="J19" s="2">
        <v>9.8599999999999993E-2</v>
      </c>
      <c r="K19" t="s">
        <v>4306</v>
      </c>
      <c r="M19">
        <v>0.16835</v>
      </c>
      <c r="N19" t="s">
        <v>4288</v>
      </c>
    </row>
    <row r="20" spans="2:14" x14ac:dyDescent="0.25">
      <c r="B20" s="88" t="s">
        <v>4296</v>
      </c>
      <c r="C20" s="22" t="s">
        <v>4581</v>
      </c>
      <c r="D20" s="22">
        <v>107889</v>
      </c>
      <c r="E20" s="86">
        <v>7.3499999999999996E-2</v>
      </c>
      <c r="F20" s="85">
        <v>4.2999999999999997E-2</v>
      </c>
      <c r="G20" s="83">
        <v>6.1469999999999997E-2</v>
      </c>
      <c r="H20" s="84">
        <v>3.6020000000000003E-2</v>
      </c>
      <c r="I20" s="13"/>
      <c r="J20" s="2">
        <v>9.5000000000000001E-2</v>
      </c>
      <c r="K20" t="s">
        <v>4323</v>
      </c>
      <c r="M20">
        <v>0.1176</v>
      </c>
      <c r="N20" t="s">
        <v>4263</v>
      </c>
    </row>
    <row r="21" spans="2:14" x14ac:dyDescent="0.25">
      <c r="B21" s="88"/>
      <c r="C21" s="22" t="s">
        <v>4580</v>
      </c>
      <c r="D21" s="22">
        <v>14531</v>
      </c>
      <c r="E21" s="86"/>
      <c r="F21" s="85"/>
      <c r="G21" s="83"/>
      <c r="H21" s="84"/>
      <c r="I21" s="13"/>
      <c r="J21" s="2">
        <v>9.1399999999999995E-2</v>
      </c>
      <c r="K21" t="s">
        <v>4310</v>
      </c>
      <c r="M21">
        <v>5.8000000000000003E-2</v>
      </c>
      <c r="N21" t="s">
        <v>4320</v>
      </c>
    </row>
    <row r="22" spans="2:14" x14ac:dyDescent="0.25">
      <c r="B22" s="22" t="s">
        <v>4343</v>
      </c>
      <c r="C22" s="88" t="s">
        <v>4615</v>
      </c>
      <c r="D22" s="88"/>
      <c r="E22" s="57">
        <v>1.47E-2</v>
      </c>
      <c r="F22" s="58">
        <v>1.0800000000000001E-2</v>
      </c>
      <c r="G22" s="59">
        <v>1.3599999999999999E-2</v>
      </c>
      <c r="H22" s="60">
        <v>1.97E-3</v>
      </c>
      <c r="I22" s="13"/>
      <c r="J22" s="2">
        <v>8.7499999999999994E-2</v>
      </c>
      <c r="K22" t="s">
        <v>4381</v>
      </c>
      <c r="M22">
        <v>3.569E-2</v>
      </c>
      <c r="N22" t="s">
        <v>4377</v>
      </c>
    </row>
    <row r="23" spans="2:14" x14ac:dyDescent="0.25">
      <c r="B23" s="22" t="s">
        <v>4345</v>
      </c>
      <c r="C23" s="22" t="s">
        <v>4582</v>
      </c>
      <c r="D23" s="22">
        <v>15220</v>
      </c>
      <c r="E23" s="57">
        <v>2.9399999999999999E-2</v>
      </c>
      <c r="F23" s="58">
        <v>3.5999999999999999E-3</v>
      </c>
      <c r="G23" s="59">
        <v>1.4540000000000001E-2</v>
      </c>
      <c r="H23" s="60">
        <v>2.0500000000000002E-3</v>
      </c>
      <c r="I23" s="13"/>
      <c r="J23" s="2">
        <v>8.7499999999999994E-2</v>
      </c>
      <c r="K23" t="s">
        <v>4341</v>
      </c>
      <c r="M23">
        <v>2.9849999999999998E-2</v>
      </c>
      <c r="N23" t="s">
        <v>4412</v>
      </c>
    </row>
    <row r="24" spans="2:14" x14ac:dyDescent="0.25">
      <c r="B24" s="22" t="s">
        <v>4262</v>
      </c>
      <c r="C24" s="22" t="s">
        <v>4583</v>
      </c>
      <c r="D24" s="22">
        <v>15251</v>
      </c>
      <c r="E24" s="57">
        <v>0.1176</v>
      </c>
      <c r="F24" s="58">
        <v>9.6799999999999997E-2</v>
      </c>
      <c r="G24" s="59">
        <v>2.061E-2</v>
      </c>
      <c r="H24" s="60">
        <v>4.8759999999999998E-2</v>
      </c>
      <c r="I24" s="13"/>
      <c r="J24" s="2">
        <v>8.7499999999999994E-2</v>
      </c>
      <c r="K24" t="s">
        <v>4278</v>
      </c>
      <c r="M24">
        <v>9.1299999999999992E-2</v>
      </c>
      <c r="N24" t="s">
        <v>4323</v>
      </c>
    </row>
    <row r="25" spans="2:14" x14ac:dyDescent="0.25">
      <c r="B25" s="88" t="s">
        <v>4299</v>
      </c>
      <c r="C25" s="22" t="s">
        <v>4584</v>
      </c>
      <c r="D25" s="22">
        <v>21405</v>
      </c>
      <c r="E25" s="86">
        <v>8.8200000000000001E-2</v>
      </c>
      <c r="F25" s="85">
        <v>2.5100000000000001E-2</v>
      </c>
      <c r="G25" s="83">
        <v>3.5290000000000002E-2</v>
      </c>
      <c r="H25" s="84">
        <v>1.3559999999999999E-2</v>
      </c>
      <c r="I25" s="13"/>
      <c r="J25" s="2">
        <v>8.43E-2</v>
      </c>
      <c r="K25" t="s">
        <v>4404</v>
      </c>
      <c r="M25">
        <v>2.912E-2</v>
      </c>
      <c r="N25" t="s">
        <v>4395</v>
      </c>
    </row>
    <row r="26" spans="2:14" x14ac:dyDescent="0.25">
      <c r="B26" s="88"/>
      <c r="C26" s="22" t="s">
        <v>4585</v>
      </c>
      <c r="D26" s="22">
        <v>21410</v>
      </c>
      <c r="E26" s="86"/>
      <c r="F26" s="85"/>
      <c r="G26" s="83"/>
      <c r="H26" s="84"/>
      <c r="I26" s="13"/>
      <c r="J26" s="2">
        <v>8.3900000000000002E-2</v>
      </c>
      <c r="K26" t="s">
        <v>4378</v>
      </c>
      <c r="M26">
        <v>4.8850000000000005E-2</v>
      </c>
      <c r="N26" t="s">
        <v>4299</v>
      </c>
    </row>
    <row r="27" spans="2:14" x14ac:dyDescent="0.25">
      <c r="B27" s="22" t="s">
        <v>4395</v>
      </c>
      <c r="C27" s="22" t="s">
        <v>4586</v>
      </c>
      <c r="D27" s="22">
        <v>22778</v>
      </c>
      <c r="E27" s="57">
        <v>4.41E-2</v>
      </c>
      <c r="F27" s="58">
        <v>2.1499999999999998E-2</v>
      </c>
      <c r="G27" s="59">
        <v>2.5090000000000001E-2</v>
      </c>
      <c r="H27" s="60">
        <v>4.0299999999999997E-3</v>
      </c>
      <c r="I27" s="13"/>
      <c r="J27" s="2">
        <v>8.0299999999999996E-2</v>
      </c>
      <c r="K27" t="s">
        <v>4326</v>
      </c>
      <c r="M27">
        <v>6.9370000000000001E-2</v>
      </c>
      <c r="N27" t="s">
        <v>4262</v>
      </c>
    </row>
    <row r="28" spans="2:14" x14ac:dyDescent="0.25">
      <c r="B28" s="88" t="s">
        <v>4323</v>
      </c>
      <c r="C28" s="22" t="s">
        <v>4587</v>
      </c>
      <c r="D28" s="22">
        <v>22260</v>
      </c>
      <c r="E28" s="86">
        <v>7.3499999999999996E-2</v>
      </c>
      <c r="F28" s="85">
        <v>2.1499999999999998E-2</v>
      </c>
      <c r="G28" s="83">
        <v>7.1459999999999996E-2</v>
      </c>
      <c r="H28" s="84">
        <v>1.984E-2</v>
      </c>
      <c r="I28" s="13"/>
      <c r="J28" s="2">
        <v>8.0299999999999996E-2</v>
      </c>
      <c r="K28" t="s">
        <v>4403</v>
      </c>
      <c r="M28">
        <v>1.6590000000000001E-2</v>
      </c>
      <c r="N28" t="s">
        <v>4345</v>
      </c>
    </row>
    <row r="29" spans="2:14" x14ac:dyDescent="0.25">
      <c r="B29" s="88"/>
      <c r="C29" s="22" t="s">
        <v>4588</v>
      </c>
      <c r="D29" s="22">
        <v>22259</v>
      </c>
      <c r="E29" s="86"/>
      <c r="F29" s="85"/>
      <c r="G29" s="83"/>
      <c r="H29" s="84"/>
      <c r="I29" s="13"/>
      <c r="J29" s="2">
        <v>7.2800000000000004E-2</v>
      </c>
      <c r="K29" t="s">
        <v>4321</v>
      </c>
      <c r="M29">
        <v>1.5569999999999999E-2</v>
      </c>
      <c r="N29" t="s">
        <v>4343</v>
      </c>
    </row>
    <row r="30" spans="2:14" x14ac:dyDescent="0.25">
      <c r="B30" s="22" t="s">
        <v>4412</v>
      </c>
      <c r="C30" s="22" t="s">
        <v>4589</v>
      </c>
      <c r="D30" s="22">
        <v>17863</v>
      </c>
      <c r="E30" s="57">
        <v>7.3499999999999996E-2</v>
      </c>
      <c r="F30" s="58">
        <v>2.5100000000000001E-2</v>
      </c>
      <c r="G30" s="59">
        <v>2.9409999999999999E-2</v>
      </c>
      <c r="H30" s="60">
        <v>4.4000000000000002E-4</v>
      </c>
      <c r="I30" s="13"/>
      <c r="J30" s="2">
        <v>6.5599999999999992E-2</v>
      </c>
      <c r="K30" t="s">
        <v>4395</v>
      </c>
      <c r="M30">
        <v>9.7489999999999993E-2</v>
      </c>
      <c r="N30" t="s">
        <v>4296</v>
      </c>
    </row>
    <row r="31" spans="2:14" x14ac:dyDescent="0.25">
      <c r="B31" s="22" t="s">
        <v>4377</v>
      </c>
      <c r="C31" s="22" t="s">
        <v>4590</v>
      </c>
      <c r="D31" s="22">
        <v>17869</v>
      </c>
      <c r="E31" s="57">
        <v>1.47E-2</v>
      </c>
      <c r="F31" s="58">
        <v>2.87E-2</v>
      </c>
      <c r="G31" s="59">
        <v>1.418E-2</v>
      </c>
      <c r="H31" s="60">
        <v>2.1510000000000001E-2</v>
      </c>
      <c r="I31" s="19">
        <v>1.39</v>
      </c>
      <c r="J31" s="2">
        <v>5.8400000000000001E-2</v>
      </c>
      <c r="K31" t="s">
        <v>4384</v>
      </c>
      <c r="M31">
        <v>0.17355999999999999</v>
      </c>
      <c r="N31" t="s">
        <v>4249</v>
      </c>
    </row>
    <row r="32" spans="2:14" x14ac:dyDescent="0.25">
      <c r="B32" s="22" t="s">
        <v>4320</v>
      </c>
      <c r="C32" s="22" t="s">
        <v>4591</v>
      </c>
      <c r="D32" s="22">
        <v>17928</v>
      </c>
      <c r="E32" s="57">
        <v>7.3499999999999996E-2</v>
      </c>
      <c r="F32" s="58">
        <v>6.0900000000000003E-2</v>
      </c>
      <c r="G32" s="59">
        <v>5.2850000000000001E-2</v>
      </c>
      <c r="H32" s="60">
        <v>5.1500000000000001E-3</v>
      </c>
      <c r="I32" s="20">
        <v>-1.21</v>
      </c>
      <c r="J32" s="2">
        <v>5.0900000000000001E-2</v>
      </c>
      <c r="K32" t="s">
        <v>4283</v>
      </c>
      <c r="M32">
        <v>3.6800000000000001E-3</v>
      </c>
      <c r="N32" t="s">
        <v>4404</v>
      </c>
    </row>
    <row r="33" spans="2:14" x14ac:dyDescent="0.25">
      <c r="B33" s="22" t="s">
        <v>4263</v>
      </c>
      <c r="C33" s="22" t="s">
        <v>4592</v>
      </c>
      <c r="D33" s="22">
        <v>69257</v>
      </c>
      <c r="E33" s="57">
        <v>8.8200000000000001E-2</v>
      </c>
      <c r="F33" s="58">
        <v>5.0200000000000002E-2</v>
      </c>
      <c r="G33" s="59">
        <v>9.8159999999999997E-2</v>
      </c>
      <c r="H33" s="60">
        <v>1.9439999999999999E-2</v>
      </c>
      <c r="I33" s="13"/>
      <c r="J33" s="2">
        <v>4.3400000000000001E-2</v>
      </c>
      <c r="K33" t="s">
        <v>4377</v>
      </c>
      <c r="M33">
        <v>0.15196000000000001</v>
      </c>
      <c r="N33" t="s">
        <v>4310</v>
      </c>
    </row>
    <row r="34" spans="2:14" x14ac:dyDescent="0.25">
      <c r="B34" s="22" t="s">
        <v>4288</v>
      </c>
      <c r="C34" s="22" t="s">
        <v>4593</v>
      </c>
      <c r="D34" s="22">
        <v>18033</v>
      </c>
      <c r="E34" s="57">
        <v>7.3499999999999996E-2</v>
      </c>
      <c r="F34" s="58">
        <v>2.5100000000000001E-2</v>
      </c>
      <c r="G34" s="59">
        <v>0.16175999999999999</v>
      </c>
      <c r="H34" s="60">
        <v>6.5900000000000004E-3</v>
      </c>
      <c r="I34" s="13"/>
      <c r="J34" s="2">
        <v>4.3400000000000001E-2</v>
      </c>
      <c r="K34" t="s">
        <v>4316</v>
      </c>
      <c r="M34">
        <v>3.7599999999999999E-3</v>
      </c>
      <c r="N34" t="s">
        <v>4341</v>
      </c>
    </row>
    <row r="35" spans="2:14" x14ac:dyDescent="0.25">
      <c r="B35" s="22" t="s">
        <v>4261</v>
      </c>
      <c r="C35" s="22" t="s">
        <v>4594</v>
      </c>
      <c r="D35" s="22">
        <v>19697</v>
      </c>
      <c r="E35" s="57">
        <v>8.8200000000000001E-2</v>
      </c>
      <c r="F35" s="58">
        <v>6.8099999999999994E-2</v>
      </c>
      <c r="G35" s="59">
        <v>2.1049999999999999E-2</v>
      </c>
      <c r="H35" s="60">
        <v>6.719E-2</v>
      </c>
      <c r="I35" s="13"/>
      <c r="J35" s="2">
        <v>4.02E-2</v>
      </c>
      <c r="K35" t="s">
        <v>4334</v>
      </c>
      <c r="M35">
        <v>4.4160000000000005E-2</v>
      </c>
      <c r="N35" t="s">
        <v>4381</v>
      </c>
    </row>
    <row r="36" spans="2:14" x14ac:dyDescent="0.25">
      <c r="B36" s="88" t="s">
        <v>4392</v>
      </c>
      <c r="C36" s="22" t="s">
        <v>4595</v>
      </c>
      <c r="D36" s="22">
        <v>18027</v>
      </c>
      <c r="E36" s="86">
        <v>0.13239999999999999</v>
      </c>
      <c r="F36" s="85">
        <v>4.6600000000000003E-2</v>
      </c>
      <c r="G36" s="83">
        <v>3.1739999999999997E-2</v>
      </c>
      <c r="H36" s="84">
        <v>4.5300000000000002E-3</v>
      </c>
      <c r="I36" s="13"/>
      <c r="J36" s="2">
        <v>4.02E-2</v>
      </c>
      <c r="K36" t="s">
        <v>4565</v>
      </c>
      <c r="M36">
        <v>6.9789999999999991E-2</v>
      </c>
      <c r="N36" t="s">
        <v>4326</v>
      </c>
    </row>
    <row r="37" spans="2:14" x14ac:dyDescent="0.25">
      <c r="B37" s="88"/>
      <c r="C37" s="22" t="s">
        <v>4596</v>
      </c>
      <c r="D37" s="22">
        <v>18028</v>
      </c>
      <c r="E37" s="86"/>
      <c r="F37" s="85"/>
      <c r="G37" s="83"/>
      <c r="H37" s="84"/>
      <c r="I37" s="13"/>
      <c r="J37" s="2">
        <v>3.6600000000000001E-2</v>
      </c>
      <c r="K37" t="s">
        <v>4351</v>
      </c>
      <c r="M37">
        <v>2.547E-2</v>
      </c>
      <c r="N37" t="s">
        <v>4399</v>
      </c>
    </row>
    <row r="38" spans="2:14" x14ac:dyDescent="0.25">
      <c r="B38" s="88"/>
      <c r="C38" s="22" t="s">
        <v>4597</v>
      </c>
      <c r="D38" s="22">
        <v>18029</v>
      </c>
      <c r="E38" s="86"/>
      <c r="F38" s="85"/>
      <c r="G38" s="83"/>
      <c r="H38" s="84"/>
      <c r="I38" s="13"/>
      <c r="J38" s="2">
        <v>3.6199999999999996E-2</v>
      </c>
      <c r="K38" t="s">
        <v>4342</v>
      </c>
      <c r="M38">
        <v>7.6979999999999993E-2</v>
      </c>
      <c r="N38" t="s">
        <v>4287</v>
      </c>
    </row>
    <row r="39" spans="2:14" x14ac:dyDescent="0.25">
      <c r="B39" s="88"/>
      <c r="C39" s="22" t="s">
        <v>4598</v>
      </c>
      <c r="D39" s="22">
        <v>18032</v>
      </c>
      <c r="E39" s="86"/>
      <c r="F39" s="85"/>
      <c r="G39" s="83"/>
      <c r="H39" s="84"/>
      <c r="I39" s="13"/>
      <c r="J39" s="2">
        <v>3.3000000000000002E-2</v>
      </c>
      <c r="K39" t="s">
        <v>4345</v>
      </c>
      <c r="M39">
        <v>3.6600000000000001E-3</v>
      </c>
      <c r="N39" t="s">
        <v>4334</v>
      </c>
    </row>
    <row r="40" spans="2:14" x14ac:dyDescent="0.25">
      <c r="B40" s="22" t="s">
        <v>4394</v>
      </c>
      <c r="C40" s="22" t="s">
        <v>4599</v>
      </c>
      <c r="D40" s="22">
        <v>22059</v>
      </c>
      <c r="E40" s="57">
        <v>8.8200000000000001E-2</v>
      </c>
      <c r="F40" s="58">
        <v>1.43E-2</v>
      </c>
      <c r="G40" s="59">
        <v>0.14366000000000001</v>
      </c>
      <c r="H40" s="60">
        <v>4.0899999999999999E-3</v>
      </c>
      <c r="I40" s="13"/>
      <c r="J40" s="2">
        <v>2.5500000000000002E-2</v>
      </c>
      <c r="K40" t="s">
        <v>4343</v>
      </c>
      <c r="M40">
        <v>1.1359999999999999E-2</v>
      </c>
      <c r="N40" t="s">
        <v>4384</v>
      </c>
    </row>
    <row r="41" spans="2:14" x14ac:dyDescent="0.25">
      <c r="B41" s="22" t="s">
        <v>4378</v>
      </c>
      <c r="C41" s="22" t="s">
        <v>4600</v>
      </c>
      <c r="D41" s="22">
        <v>18503</v>
      </c>
      <c r="E41" s="57">
        <v>5.8799999999999998E-2</v>
      </c>
      <c r="F41" s="58">
        <v>2.5100000000000001E-2</v>
      </c>
      <c r="G41" s="59">
        <v>4.5589999999999999E-2</v>
      </c>
      <c r="H41" s="60">
        <v>1.687E-2</v>
      </c>
      <c r="I41" s="13"/>
      <c r="J41" s="2">
        <v>2.5500000000000002E-2</v>
      </c>
      <c r="K41" t="s">
        <v>4336</v>
      </c>
      <c r="M41">
        <v>6.1340000000000006E-2</v>
      </c>
      <c r="N41" t="s">
        <v>4311</v>
      </c>
    </row>
    <row r="42" spans="2:14" x14ac:dyDescent="0.25">
      <c r="B42" s="22" t="s">
        <v>4321</v>
      </c>
      <c r="C42" s="22" t="s">
        <v>4601</v>
      </c>
      <c r="D42" s="22">
        <v>18511</v>
      </c>
      <c r="E42" s="57">
        <v>4.41E-2</v>
      </c>
      <c r="F42" s="58">
        <v>2.87E-2</v>
      </c>
      <c r="G42" s="59">
        <v>1.6650000000000002E-2</v>
      </c>
      <c r="H42" s="60">
        <v>1.093E-2</v>
      </c>
      <c r="I42" s="13"/>
    </row>
    <row r="43" spans="2:14" x14ac:dyDescent="0.25">
      <c r="B43" s="22" t="s">
        <v>4351</v>
      </c>
      <c r="C43" s="22" t="s">
        <v>4602</v>
      </c>
      <c r="D43" s="22">
        <v>17258</v>
      </c>
      <c r="E43" s="57">
        <v>2.9399999999999999E-2</v>
      </c>
      <c r="F43" s="58">
        <v>7.1999999999999998E-3</v>
      </c>
      <c r="G43" s="59">
        <v>1.2600000000000001E-3</v>
      </c>
      <c r="H43" s="60">
        <v>9.0500000000000008E-3</v>
      </c>
      <c r="I43" s="13"/>
    </row>
    <row r="44" spans="2:14" x14ac:dyDescent="0.25">
      <c r="B44" s="88" t="s">
        <v>4278</v>
      </c>
      <c r="C44" s="22" t="s">
        <v>4603</v>
      </c>
      <c r="D44" s="22">
        <v>20787</v>
      </c>
      <c r="E44" s="86">
        <v>5.8799999999999998E-2</v>
      </c>
      <c r="F44" s="85">
        <v>2.87E-2</v>
      </c>
      <c r="G44" s="83">
        <v>3.6760000000000001E-2</v>
      </c>
      <c r="H44" s="84">
        <v>1.4500000000000001E-2</v>
      </c>
      <c r="I44" s="13"/>
    </row>
    <row r="45" spans="2:14" x14ac:dyDescent="0.25">
      <c r="B45" s="88"/>
      <c r="C45" s="22" t="s">
        <v>4604</v>
      </c>
      <c r="D45" s="22">
        <v>20788</v>
      </c>
      <c r="E45" s="86"/>
      <c r="F45" s="85"/>
      <c r="G45" s="83"/>
      <c r="H45" s="84"/>
      <c r="I45" s="13"/>
    </row>
    <row r="46" spans="2:14" x14ac:dyDescent="0.25">
      <c r="B46" s="22" t="s">
        <v>4306</v>
      </c>
      <c r="C46" s="22" t="s">
        <v>4605</v>
      </c>
      <c r="D46" s="22">
        <v>20846</v>
      </c>
      <c r="E46" s="57">
        <v>7.3499999999999996E-2</v>
      </c>
      <c r="F46" s="58">
        <v>2.5100000000000001E-2</v>
      </c>
      <c r="G46" s="59">
        <v>4.3200000000000002E-2</v>
      </c>
      <c r="H46" s="60">
        <v>1.443E-2</v>
      </c>
      <c r="I46" s="13"/>
    </row>
    <row r="47" spans="2:14" x14ac:dyDescent="0.25">
      <c r="B47" s="22" t="s">
        <v>4403</v>
      </c>
      <c r="C47" s="22" t="s">
        <v>4606</v>
      </c>
      <c r="D47" s="22">
        <v>21349</v>
      </c>
      <c r="E47" s="57">
        <v>5.8799999999999998E-2</v>
      </c>
      <c r="F47" s="58">
        <v>2.1499999999999998E-2</v>
      </c>
      <c r="G47" s="59">
        <v>6.3240000000000005E-2</v>
      </c>
      <c r="H47" s="60">
        <v>2.2499999999999998E-3</v>
      </c>
      <c r="I47" s="13"/>
    </row>
    <row r="48" spans="2:14" x14ac:dyDescent="0.25">
      <c r="B48" s="22" t="s">
        <v>4283</v>
      </c>
      <c r="C48" s="22" t="s">
        <v>4607</v>
      </c>
      <c r="D48" s="22">
        <v>21413</v>
      </c>
      <c r="E48" s="57">
        <v>2.9399999999999999E-2</v>
      </c>
      <c r="F48" s="58">
        <v>2.1499999999999998E-2</v>
      </c>
      <c r="G48" s="59">
        <v>4.403E-2</v>
      </c>
      <c r="H48" s="60">
        <v>1.6670000000000001E-2</v>
      </c>
      <c r="I48" s="13"/>
    </row>
    <row r="49" spans="1:9" x14ac:dyDescent="0.25">
      <c r="B49" s="22" t="s">
        <v>4342</v>
      </c>
      <c r="C49" s="22" t="s">
        <v>4608</v>
      </c>
      <c r="D49" s="22">
        <v>71718</v>
      </c>
      <c r="E49" s="57">
        <v>1.47E-2</v>
      </c>
      <c r="F49" s="58">
        <v>2.1499999999999998E-2</v>
      </c>
      <c r="G49" s="59">
        <v>7.2899999999999996E-3</v>
      </c>
      <c r="H49" s="60">
        <v>1.7260000000000001E-2</v>
      </c>
      <c r="I49" s="13"/>
    </row>
    <row r="50" spans="1:9" x14ac:dyDescent="0.25">
      <c r="B50" s="22" t="s">
        <v>4336</v>
      </c>
      <c r="C50" s="22" t="s">
        <v>4609</v>
      </c>
      <c r="D50" s="22">
        <v>18991</v>
      </c>
      <c r="E50" s="57">
        <v>1.47E-2</v>
      </c>
      <c r="F50" s="58">
        <v>1.0800000000000001E-2</v>
      </c>
      <c r="G50" s="59">
        <v>1.5559999999999999E-2</v>
      </c>
      <c r="H50" s="60">
        <v>1.21E-2</v>
      </c>
      <c r="I50" s="13"/>
    </row>
    <row r="51" spans="1:9" x14ac:dyDescent="0.25">
      <c r="B51" s="22" t="s">
        <v>4316</v>
      </c>
      <c r="C51" s="22" t="s">
        <v>4610</v>
      </c>
      <c r="D51" s="22">
        <v>22282</v>
      </c>
      <c r="E51" s="57">
        <v>1.47E-2</v>
      </c>
      <c r="F51" s="58">
        <v>2.87E-2</v>
      </c>
      <c r="G51" s="59">
        <v>2.3000000000000001E-4</v>
      </c>
      <c r="H51" s="60">
        <v>2.222E-2</v>
      </c>
      <c r="I51" s="20">
        <v>-1.27</v>
      </c>
    </row>
    <row r="52" spans="1:9" x14ac:dyDescent="0.25">
      <c r="B52" s="22" t="s">
        <v>4251</v>
      </c>
      <c r="C52" s="22" t="s">
        <v>4611</v>
      </c>
      <c r="D52" s="22">
        <v>22431</v>
      </c>
      <c r="E52" s="57">
        <v>0.14710000000000001</v>
      </c>
      <c r="F52" s="58">
        <v>6.4500000000000002E-2</v>
      </c>
      <c r="G52" s="59">
        <v>3.8080000000000003E-2</v>
      </c>
      <c r="H52" s="60">
        <v>3.0550000000000001E-2</v>
      </c>
      <c r="I52" s="13"/>
    </row>
    <row r="53" spans="1:9" x14ac:dyDescent="0.25">
      <c r="B53" s="22" t="s">
        <v>4373</v>
      </c>
      <c r="C53" s="22" t="s">
        <v>4612</v>
      </c>
      <c r="D53" s="22">
        <v>22666</v>
      </c>
      <c r="E53" s="57">
        <v>0.27939999999999998</v>
      </c>
      <c r="F53" s="58">
        <v>0.23300000000000001</v>
      </c>
      <c r="G53" s="59">
        <v>8.5070000000000007E-2</v>
      </c>
      <c r="H53" s="60">
        <v>0.13499</v>
      </c>
      <c r="I53" s="13"/>
    </row>
    <row r="54" spans="1:9" x14ac:dyDescent="0.25">
      <c r="B54" s="15" t="s">
        <v>4565</v>
      </c>
      <c r="C54" s="22" t="s">
        <v>4613</v>
      </c>
      <c r="D54" s="22">
        <v>18999</v>
      </c>
      <c r="E54" s="57">
        <v>2.9399999999999999E-2</v>
      </c>
      <c r="F54" s="58">
        <v>1.0800000000000001E-2</v>
      </c>
      <c r="G54" s="59">
        <v>1.8380000000000001E-2</v>
      </c>
      <c r="H54" s="60">
        <v>7.5300000000000002E-3</v>
      </c>
      <c r="I54" s="13"/>
    </row>
    <row r="56" spans="1:9" x14ac:dyDescent="0.25">
      <c r="B56" s="18" t="s">
        <v>4824</v>
      </c>
      <c r="C56" s="18" t="s">
        <v>4825</v>
      </c>
      <c r="D56" t="s">
        <v>4622</v>
      </c>
    </row>
    <row r="57" spans="1:9" x14ac:dyDescent="0.25">
      <c r="A57" s="17">
        <v>5</v>
      </c>
      <c r="B57" t="s">
        <v>4364</v>
      </c>
      <c r="C57" s="17">
        <v>5</v>
      </c>
      <c r="D57" s="2">
        <f>C57/38</f>
        <v>0.13157894736842105</v>
      </c>
    </row>
    <row r="58" spans="1:9" x14ac:dyDescent="0.25">
      <c r="A58" s="17">
        <v>6</v>
      </c>
      <c r="B58" t="s">
        <v>4891</v>
      </c>
      <c r="C58" s="17">
        <v>6</v>
      </c>
      <c r="D58" s="2">
        <f>C58/38</f>
        <v>0.15789473684210525</v>
      </c>
    </row>
    <row r="59" spans="1:9" x14ac:dyDescent="0.25">
      <c r="A59" s="17">
        <v>11</v>
      </c>
      <c r="B59" t="s">
        <v>4893</v>
      </c>
      <c r="C59" s="17">
        <v>11</v>
      </c>
      <c r="D59" s="2">
        <f>C59/38</f>
        <v>0.28947368421052633</v>
      </c>
    </row>
    <row r="60" spans="1:9" x14ac:dyDescent="0.25">
      <c r="A60" s="17">
        <v>11</v>
      </c>
      <c r="B60" t="s">
        <v>4892</v>
      </c>
      <c r="C60" s="17">
        <v>11</v>
      </c>
      <c r="D60" s="2">
        <f>C60/38</f>
        <v>0.28947368421052633</v>
      </c>
    </row>
    <row r="61" spans="1:9" x14ac:dyDescent="0.25">
      <c r="A61" s="17">
        <v>12</v>
      </c>
      <c r="B61" t="s">
        <v>4894</v>
      </c>
      <c r="C61" s="17">
        <v>12</v>
      </c>
      <c r="D61" s="2">
        <f>C61/38</f>
        <v>0.31578947368421051</v>
      </c>
    </row>
  </sheetData>
  <sortState ref="A56:C60">
    <sortCondition ref="A56"/>
  </sortState>
  <mergeCells count="53">
    <mergeCell ref="B25:B26"/>
    <mergeCell ref="B2:B3"/>
    <mergeCell ref="B36:B39"/>
    <mergeCell ref="B44:B45"/>
    <mergeCell ref="C19:D19"/>
    <mergeCell ref="C22:D22"/>
    <mergeCell ref="E2:F2"/>
    <mergeCell ref="E36:E39"/>
    <mergeCell ref="F36:F39"/>
    <mergeCell ref="E44:E45"/>
    <mergeCell ref="C2:C3"/>
    <mergeCell ref="D2:D3"/>
    <mergeCell ref="B4:B5"/>
    <mergeCell ref="B10:B11"/>
    <mergeCell ref="B28:B29"/>
    <mergeCell ref="B12:B14"/>
    <mergeCell ref="B15:B16"/>
    <mergeCell ref="B20:B21"/>
    <mergeCell ref="G2:H2"/>
    <mergeCell ref="E4:E5"/>
    <mergeCell ref="F4:F5"/>
    <mergeCell ref="G4:G5"/>
    <mergeCell ref="H4:H5"/>
    <mergeCell ref="H20:H21"/>
    <mergeCell ref="H10:H11"/>
    <mergeCell ref="G10:G11"/>
    <mergeCell ref="F10:F11"/>
    <mergeCell ref="E10:E11"/>
    <mergeCell ref="E12:E14"/>
    <mergeCell ref="F12:F14"/>
    <mergeCell ref="G12:G14"/>
    <mergeCell ref="H12:H14"/>
    <mergeCell ref="F15:F16"/>
    <mergeCell ref="E15:E16"/>
    <mergeCell ref="E20:E21"/>
    <mergeCell ref="F20:F21"/>
    <mergeCell ref="G20:G21"/>
    <mergeCell ref="B1:H1"/>
    <mergeCell ref="G36:G39"/>
    <mergeCell ref="H36:H39"/>
    <mergeCell ref="H44:H45"/>
    <mergeCell ref="G44:G45"/>
    <mergeCell ref="F44:F45"/>
    <mergeCell ref="H25:H26"/>
    <mergeCell ref="G25:G26"/>
    <mergeCell ref="F25:F26"/>
    <mergeCell ref="E25:E26"/>
    <mergeCell ref="E28:E29"/>
    <mergeCell ref="F28:F29"/>
    <mergeCell ref="G28:G29"/>
    <mergeCell ref="H28:H29"/>
    <mergeCell ref="H15:H16"/>
    <mergeCell ref="G15:G1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workbookViewId="0">
      <selection activeCell="B15" sqref="B15"/>
    </sheetView>
  </sheetViews>
  <sheetFormatPr defaultColWidth="11" defaultRowHeight="15.75" x14ac:dyDescent="0.25"/>
  <cols>
    <col min="1" max="1" width="15.875" customWidth="1"/>
    <col min="2" max="2" width="54.875" customWidth="1"/>
    <col min="4" max="4" width="10.875" customWidth="1"/>
    <col min="6" max="6" width="56.5" customWidth="1"/>
  </cols>
  <sheetData>
    <row r="1" spans="1:13" x14ac:dyDescent="0.25">
      <c r="A1" t="s">
        <v>4617</v>
      </c>
      <c r="B1" t="s">
        <v>4618</v>
      </c>
    </row>
    <row r="2" spans="1:13" x14ac:dyDescent="0.25">
      <c r="A2" t="s">
        <v>4619</v>
      </c>
      <c r="B2" t="s">
        <v>4620</v>
      </c>
      <c r="C2" t="s">
        <v>4621</v>
      </c>
      <c r="D2" t="s">
        <v>4622</v>
      </c>
      <c r="E2" t="s">
        <v>4623</v>
      </c>
      <c r="F2" t="s">
        <v>4624</v>
      </c>
      <c r="G2" t="s">
        <v>4625</v>
      </c>
      <c r="H2" t="s">
        <v>4626</v>
      </c>
      <c r="I2" t="s">
        <v>4627</v>
      </c>
      <c r="J2" t="s">
        <v>4628</v>
      </c>
      <c r="K2" t="s">
        <v>4629</v>
      </c>
      <c r="L2" t="s">
        <v>4630</v>
      </c>
      <c r="M2" t="s">
        <v>4631</v>
      </c>
    </row>
    <row r="3" spans="1:13" x14ac:dyDescent="0.25">
      <c r="A3" t="s">
        <v>4632</v>
      </c>
      <c r="B3" t="s">
        <v>4633</v>
      </c>
      <c r="C3">
        <v>44</v>
      </c>
      <c r="D3">
        <v>95.652173913043399</v>
      </c>
      <c r="E3" s="16">
        <v>5.7436339500601702E-41</v>
      </c>
      <c r="F3" s="16" t="s">
        <v>4634</v>
      </c>
      <c r="G3">
        <v>45</v>
      </c>
      <c r="H3">
        <v>1465</v>
      </c>
      <c r="I3">
        <v>13588</v>
      </c>
      <c r="J3">
        <v>9.0689723170269207</v>
      </c>
      <c r="K3" s="16">
        <v>4.6695744013989201E-38</v>
      </c>
      <c r="L3" s="16">
        <v>4.6695744013989201E-38</v>
      </c>
      <c r="M3" s="16">
        <v>8.8351687619657904E-38</v>
      </c>
    </row>
    <row r="4" spans="1:13" x14ac:dyDescent="0.25">
      <c r="A4" t="s">
        <v>4632</v>
      </c>
      <c r="B4" t="s">
        <v>4635</v>
      </c>
      <c r="C4">
        <v>44</v>
      </c>
      <c r="D4">
        <v>95.652173913043399</v>
      </c>
      <c r="E4" s="16">
        <v>1.1310689038300099E-40</v>
      </c>
      <c r="F4" s="16" t="s">
        <v>4634</v>
      </c>
      <c r="G4">
        <v>45</v>
      </c>
      <c r="H4">
        <v>1488</v>
      </c>
      <c r="I4">
        <v>13588</v>
      </c>
      <c r="J4">
        <v>8.9287933094384702</v>
      </c>
      <c r="K4" s="16">
        <v>9.1955901881380197E-38</v>
      </c>
      <c r="L4" s="16">
        <v>4.5977950940690099E-38</v>
      </c>
      <c r="M4" s="16">
        <v>1.73987143568666E-37</v>
      </c>
    </row>
    <row r="5" spans="1:13" x14ac:dyDescent="0.25">
      <c r="A5" t="s">
        <v>4632</v>
      </c>
      <c r="B5" t="s">
        <v>4636</v>
      </c>
      <c r="C5">
        <v>45</v>
      </c>
      <c r="D5">
        <v>97.826086956521706</v>
      </c>
      <c r="E5" s="16">
        <v>1.9293824285847601E-35</v>
      </c>
      <c r="F5" s="16" t="s">
        <v>4637</v>
      </c>
      <c r="G5">
        <v>45</v>
      </c>
      <c r="H5">
        <v>2227</v>
      </c>
      <c r="I5">
        <v>13588</v>
      </c>
      <c r="J5">
        <v>6.1014818140996798</v>
      </c>
      <c r="K5" s="16">
        <v>1.56858791443941E-32</v>
      </c>
      <c r="L5" s="16">
        <v>3.9214697860985298E-33</v>
      </c>
      <c r="M5" s="16">
        <v>2.96788052844823E-32</v>
      </c>
    </row>
    <row r="7" spans="1:13" x14ac:dyDescent="0.25">
      <c r="A7" t="s">
        <v>4638</v>
      </c>
      <c r="B7" t="s">
        <v>4639</v>
      </c>
    </row>
    <row r="8" spans="1:13" x14ac:dyDescent="0.25">
      <c r="A8" t="s">
        <v>4619</v>
      </c>
      <c r="B8" t="s">
        <v>4620</v>
      </c>
      <c r="C8" t="s">
        <v>4621</v>
      </c>
      <c r="D8" t="s">
        <v>4622</v>
      </c>
      <c r="E8" t="s">
        <v>4623</v>
      </c>
      <c r="F8" t="s">
        <v>4624</v>
      </c>
      <c r="G8" t="s">
        <v>4625</v>
      </c>
      <c r="H8" t="s">
        <v>4626</v>
      </c>
      <c r="I8" t="s">
        <v>4627</v>
      </c>
      <c r="J8" t="s">
        <v>4628</v>
      </c>
      <c r="K8" t="s">
        <v>4629</v>
      </c>
      <c r="L8" t="s">
        <v>4630</v>
      </c>
      <c r="M8" t="s">
        <v>4631</v>
      </c>
    </row>
    <row r="9" spans="1:13" x14ac:dyDescent="0.25">
      <c r="A9" t="s">
        <v>4632</v>
      </c>
      <c r="B9" t="s">
        <v>4640</v>
      </c>
      <c r="C9">
        <v>31</v>
      </c>
      <c r="D9">
        <v>67.391304347826093</v>
      </c>
      <c r="E9" s="16">
        <v>5.9068521073465998E-34</v>
      </c>
      <c r="F9" t="s">
        <v>4641</v>
      </c>
      <c r="G9">
        <v>45</v>
      </c>
      <c r="H9">
        <v>475</v>
      </c>
      <c r="I9">
        <v>13588</v>
      </c>
      <c r="J9">
        <v>19.706573099415198</v>
      </c>
      <c r="K9" s="16">
        <v>4.8022707632727903E-31</v>
      </c>
      <c r="L9" s="16">
        <v>9.6045415265455796E-32</v>
      </c>
      <c r="M9" s="16">
        <v>9.08623976982965E-31</v>
      </c>
    </row>
    <row r="10" spans="1:13" x14ac:dyDescent="0.25">
      <c r="A10" t="s">
        <v>4632</v>
      </c>
      <c r="B10" t="s">
        <v>4642</v>
      </c>
      <c r="C10">
        <v>31</v>
      </c>
      <c r="D10">
        <v>67.391304347826093</v>
      </c>
      <c r="E10" s="16">
        <v>1.34325221184577E-33</v>
      </c>
      <c r="F10" t="s">
        <v>4641</v>
      </c>
      <c r="G10">
        <v>45</v>
      </c>
      <c r="H10">
        <v>488</v>
      </c>
      <c r="I10">
        <v>13588</v>
      </c>
      <c r="J10">
        <v>19.181602914389799</v>
      </c>
      <c r="K10" s="16">
        <v>1.09206404823061E-30</v>
      </c>
      <c r="L10" s="16">
        <v>1.82010674705102E-31</v>
      </c>
      <c r="M10" s="16">
        <v>2.0662632898840799E-30</v>
      </c>
    </row>
    <row r="11" spans="1:13" x14ac:dyDescent="0.25">
      <c r="A11" t="s">
        <v>4632</v>
      </c>
      <c r="B11" t="s">
        <v>4643</v>
      </c>
      <c r="C11">
        <v>31</v>
      </c>
      <c r="D11">
        <v>67.391304347826093</v>
      </c>
      <c r="E11" s="16">
        <v>5.1266348699895699E-33</v>
      </c>
      <c r="F11" t="s">
        <v>4641</v>
      </c>
      <c r="G11">
        <v>45</v>
      </c>
      <c r="H11">
        <v>510</v>
      </c>
      <c r="I11">
        <v>13588</v>
      </c>
      <c r="J11">
        <v>18.354161220043501</v>
      </c>
      <c r="K11" s="16">
        <v>4.1679541493015198E-30</v>
      </c>
      <c r="L11" s="16">
        <v>5.95422021328788E-31</v>
      </c>
      <c r="M11" s="16">
        <v>7.88606736626415E-30</v>
      </c>
    </row>
    <row r="12" spans="1:13" x14ac:dyDescent="0.25">
      <c r="A12" t="s">
        <v>4632</v>
      </c>
      <c r="B12" t="s">
        <v>4644</v>
      </c>
      <c r="C12">
        <v>31</v>
      </c>
      <c r="D12">
        <v>67.391304347826093</v>
      </c>
      <c r="E12" s="16">
        <v>1.3078784583259099E-32</v>
      </c>
      <c r="F12" t="s">
        <v>4641</v>
      </c>
      <c r="G12">
        <v>45</v>
      </c>
      <c r="H12">
        <v>526</v>
      </c>
      <c r="I12">
        <v>13588</v>
      </c>
      <c r="J12">
        <v>17.795859738065001</v>
      </c>
      <c r="K12" s="16">
        <v>1.06330518661896E-29</v>
      </c>
      <c r="L12" s="16">
        <v>1.3291314832737E-30</v>
      </c>
      <c r="M12" s="16">
        <v>2.0118494667174901E-29</v>
      </c>
    </row>
    <row r="13" spans="1:13" x14ac:dyDescent="0.25">
      <c r="A13" t="s">
        <v>4632</v>
      </c>
      <c r="B13" t="s">
        <v>4645</v>
      </c>
      <c r="C13">
        <v>31</v>
      </c>
      <c r="D13">
        <v>67.391304347826093</v>
      </c>
      <c r="E13" s="16">
        <v>1.64522024480894E-32</v>
      </c>
      <c r="F13" t="s">
        <v>4641</v>
      </c>
      <c r="G13">
        <v>45</v>
      </c>
      <c r="H13">
        <v>530</v>
      </c>
      <c r="I13">
        <v>13588</v>
      </c>
      <c r="J13">
        <v>17.661551362683401</v>
      </c>
      <c r="K13" s="16">
        <v>1.33756405902967E-29</v>
      </c>
      <c r="L13" s="16">
        <v>1.48618228781074E-30</v>
      </c>
      <c r="M13" s="16">
        <v>2.5307668698729298E-29</v>
      </c>
    </row>
    <row r="14" spans="1:13" x14ac:dyDescent="0.25">
      <c r="A14" t="s">
        <v>4632</v>
      </c>
      <c r="B14" t="s">
        <v>4646</v>
      </c>
      <c r="C14">
        <v>32</v>
      </c>
      <c r="D14">
        <v>69.565217391304301</v>
      </c>
      <c r="E14" s="16">
        <v>3.1391855408673801E-32</v>
      </c>
      <c r="F14" t="s">
        <v>4647</v>
      </c>
      <c r="G14">
        <v>45</v>
      </c>
      <c r="H14">
        <v>616</v>
      </c>
      <c r="I14">
        <v>13588</v>
      </c>
      <c r="J14">
        <v>15.6860028860028</v>
      </c>
      <c r="K14" s="16">
        <v>2.5521578447251802E-29</v>
      </c>
      <c r="L14" s="16">
        <v>2.5521578447251799E-30</v>
      </c>
      <c r="M14" s="16">
        <v>4.8288651870642998E-29</v>
      </c>
    </row>
    <row r="15" spans="1:13" x14ac:dyDescent="0.25">
      <c r="A15" t="s">
        <v>4632</v>
      </c>
      <c r="B15" t="s">
        <v>4648</v>
      </c>
      <c r="C15">
        <v>29</v>
      </c>
      <c r="D15">
        <v>63.043478260869499</v>
      </c>
      <c r="E15" s="16">
        <v>4.2926726937537199E-32</v>
      </c>
      <c r="F15" t="s">
        <v>4649</v>
      </c>
      <c r="G15">
        <v>45</v>
      </c>
      <c r="H15">
        <v>416</v>
      </c>
      <c r="I15">
        <v>13588</v>
      </c>
      <c r="J15">
        <v>21.0497863247863</v>
      </c>
      <c r="K15" s="16">
        <v>3.48994290002177E-29</v>
      </c>
      <c r="L15" s="16">
        <v>3.1726753636561603E-30</v>
      </c>
      <c r="M15" s="16">
        <v>6.60322158740619E-29</v>
      </c>
    </row>
    <row r="16" spans="1:13" x14ac:dyDescent="0.25">
      <c r="A16" t="s">
        <v>4632</v>
      </c>
      <c r="B16" t="s">
        <v>4650</v>
      </c>
      <c r="C16">
        <v>29</v>
      </c>
      <c r="D16">
        <v>63.043478260869499</v>
      </c>
      <c r="E16" s="16">
        <v>5.26598330339847E-32</v>
      </c>
      <c r="F16" t="s">
        <v>4649</v>
      </c>
      <c r="G16">
        <v>45</v>
      </c>
      <c r="H16">
        <v>419</v>
      </c>
      <c r="I16">
        <v>13588</v>
      </c>
      <c r="J16">
        <v>20.899071864226901</v>
      </c>
      <c r="K16" s="16">
        <v>4.28124442566296E-29</v>
      </c>
      <c r="L16" s="16">
        <v>3.5677036880524697E-30</v>
      </c>
      <c r="M16" s="16">
        <v>8.1004206723048899E-29</v>
      </c>
    </row>
    <row r="17" spans="1:13" x14ac:dyDescent="0.25">
      <c r="A17" t="s">
        <v>4632</v>
      </c>
      <c r="B17" t="s">
        <v>4651</v>
      </c>
      <c r="C17">
        <v>31</v>
      </c>
      <c r="D17">
        <v>67.391304347826093</v>
      </c>
      <c r="E17" s="16">
        <v>5.6312895930120504E-32</v>
      </c>
      <c r="F17" t="s">
        <v>4641</v>
      </c>
      <c r="G17">
        <v>45</v>
      </c>
      <c r="H17">
        <v>552</v>
      </c>
      <c r="I17">
        <v>13588</v>
      </c>
      <c r="J17">
        <v>16.957648953301099</v>
      </c>
      <c r="K17" s="16">
        <v>4.5782384391187999E-29</v>
      </c>
      <c r="L17" s="16">
        <v>3.5217218762452296E-30</v>
      </c>
      <c r="M17" s="16">
        <v>8.6623545884643101E-29</v>
      </c>
    </row>
    <row r="18" spans="1:13" x14ac:dyDescent="0.25">
      <c r="A18" t="s">
        <v>4632</v>
      </c>
      <c r="B18" t="s">
        <v>4652</v>
      </c>
      <c r="C18">
        <v>31</v>
      </c>
      <c r="D18">
        <v>67.391304347826093</v>
      </c>
      <c r="E18" s="16">
        <v>7.3950893717381103E-32</v>
      </c>
      <c r="F18" t="s">
        <v>4641</v>
      </c>
      <c r="G18">
        <v>45</v>
      </c>
      <c r="H18">
        <v>557</v>
      </c>
      <c r="I18">
        <v>13588</v>
      </c>
      <c r="J18">
        <v>16.805425892679001</v>
      </c>
      <c r="K18" s="16">
        <v>6.0122076592230805E-29</v>
      </c>
      <c r="L18" s="16">
        <v>4.2944340423021997E-30</v>
      </c>
      <c r="M18" s="16">
        <v>1.13755269185358E-28</v>
      </c>
    </row>
    <row r="19" spans="1:13" x14ac:dyDescent="0.25">
      <c r="A19" t="s">
        <v>4632</v>
      </c>
      <c r="B19" t="s">
        <v>4653</v>
      </c>
      <c r="C19">
        <v>27</v>
      </c>
      <c r="D19">
        <v>58.695652173912997</v>
      </c>
      <c r="E19" s="16">
        <v>2.3126181417411098E-30</v>
      </c>
      <c r="F19" t="s">
        <v>4654</v>
      </c>
      <c r="G19">
        <v>45</v>
      </c>
      <c r="H19">
        <v>358</v>
      </c>
      <c r="I19">
        <v>13588</v>
      </c>
      <c r="J19">
        <v>22.773184357541801</v>
      </c>
      <c r="K19" s="16">
        <v>1.8801585492355201E-27</v>
      </c>
      <c r="L19" s="16">
        <v>1.25343903282368E-28</v>
      </c>
      <c r="M19" s="16">
        <v>3.5573944547863099E-27</v>
      </c>
    </row>
    <row r="20" spans="1:13" x14ac:dyDescent="0.25">
      <c r="A20" t="s">
        <v>4632</v>
      </c>
      <c r="B20" t="s">
        <v>4655</v>
      </c>
      <c r="C20">
        <v>31</v>
      </c>
      <c r="D20">
        <v>67.391304347826093</v>
      </c>
      <c r="E20" s="16">
        <v>3.4829122043789101E-30</v>
      </c>
      <c r="F20" t="s">
        <v>4641</v>
      </c>
      <c r="G20">
        <v>45</v>
      </c>
      <c r="H20">
        <v>633</v>
      </c>
      <c r="I20">
        <v>13588</v>
      </c>
      <c r="J20">
        <v>14.7877128313147</v>
      </c>
      <c r="K20" s="16">
        <v>2.8316076221600499E-27</v>
      </c>
      <c r="L20" s="16">
        <v>1.7697547638500301E-28</v>
      </c>
      <c r="M20" s="16">
        <v>5.3576041538085098E-27</v>
      </c>
    </row>
    <row r="22" spans="1:13" x14ac:dyDescent="0.25">
      <c r="A22" t="s">
        <v>4656</v>
      </c>
      <c r="B22" t="s">
        <v>4657</v>
      </c>
    </row>
    <row r="23" spans="1:13" x14ac:dyDescent="0.25">
      <c r="A23" t="s">
        <v>4619</v>
      </c>
      <c r="B23" t="s">
        <v>4620</v>
      </c>
      <c r="C23" t="s">
        <v>4621</v>
      </c>
      <c r="D23" t="s">
        <v>4622</v>
      </c>
      <c r="E23" t="s">
        <v>4623</v>
      </c>
      <c r="F23" t="s">
        <v>4624</v>
      </c>
      <c r="G23" t="s">
        <v>4625</v>
      </c>
      <c r="H23" t="s">
        <v>4626</v>
      </c>
      <c r="I23" t="s">
        <v>4627</v>
      </c>
      <c r="J23" t="s">
        <v>4628</v>
      </c>
      <c r="K23" t="s">
        <v>4629</v>
      </c>
      <c r="L23" t="s">
        <v>4630</v>
      </c>
      <c r="M23" t="s">
        <v>4631</v>
      </c>
    </row>
    <row r="24" spans="1:13" x14ac:dyDescent="0.25">
      <c r="A24" t="s">
        <v>4632</v>
      </c>
      <c r="B24" t="s">
        <v>4658</v>
      </c>
      <c r="C24">
        <v>12</v>
      </c>
      <c r="D24">
        <v>26.086956521739101</v>
      </c>
      <c r="E24" s="16">
        <v>1.9053111997409199E-8</v>
      </c>
      <c r="F24" t="s">
        <v>4659</v>
      </c>
      <c r="G24">
        <v>45</v>
      </c>
      <c r="H24">
        <v>372</v>
      </c>
      <c r="I24">
        <v>13588</v>
      </c>
      <c r="J24">
        <v>9.7405017921146904</v>
      </c>
      <c r="K24" s="16">
        <v>1.54900602126195E-5</v>
      </c>
      <c r="L24" s="16">
        <v>9.1118665457301496E-7</v>
      </c>
      <c r="M24" s="16">
        <v>2.93085245628432E-5</v>
      </c>
    </row>
    <row r="25" spans="1:13" x14ac:dyDescent="0.25">
      <c r="A25" t="s">
        <v>4632</v>
      </c>
      <c r="B25" t="s">
        <v>4660</v>
      </c>
      <c r="C25">
        <v>12</v>
      </c>
      <c r="D25">
        <v>26.086956521739101</v>
      </c>
      <c r="E25" s="16">
        <v>3.7163778998525501E-8</v>
      </c>
      <c r="F25" t="s">
        <v>4659</v>
      </c>
      <c r="G25">
        <v>45</v>
      </c>
      <c r="H25">
        <v>397</v>
      </c>
      <c r="I25">
        <v>13588</v>
      </c>
      <c r="J25">
        <v>9.1271200671704396</v>
      </c>
      <c r="K25" s="16">
        <v>3.0213696399328198E-5</v>
      </c>
      <c r="L25" s="16">
        <v>1.6785626379967001E-6</v>
      </c>
      <c r="M25" s="16">
        <v>5.7167321920736897E-5</v>
      </c>
    </row>
    <row r="26" spans="1:13" x14ac:dyDescent="0.25">
      <c r="A26" t="s">
        <v>4632</v>
      </c>
      <c r="B26" t="s">
        <v>4661</v>
      </c>
      <c r="C26">
        <v>11</v>
      </c>
      <c r="D26">
        <v>23.9130434782608</v>
      </c>
      <c r="E26" s="16">
        <v>3.88054300018885E-8</v>
      </c>
      <c r="F26" t="s">
        <v>4662</v>
      </c>
      <c r="G26">
        <v>45</v>
      </c>
      <c r="H26">
        <v>308</v>
      </c>
      <c r="I26">
        <v>13588</v>
      </c>
      <c r="J26">
        <v>10.7841269841269</v>
      </c>
      <c r="K26" s="16">
        <v>3.1548317527607598E-5</v>
      </c>
      <c r="L26" s="16">
        <v>1.66046257865648E-6</v>
      </c>
      <c r="M26" s="16">
        <v>5.9692597065286098E-5</v>
      </c>
    </row>
    <row r="27" spans="1:13" x14ac:dyDescent="0.25">
      <c r="A27" t="s">
        <v>4632</v>
      </c>
      <c r="B27" t="s">
        <v>4663</v>
      </c>
      <c r="C27">
        <v>12</v>
      </c>
      <c r="D27">
        <v>26.086956521739101</v>
      </c>
      <c r="E27" s="16">
        <v>4.1178481366743301E-8</v>
      </c>
      <c r="F27" t="s">
        <v>4659</v>
      </c>
      <c r="G27">
        <v>45</v>
      </c>
      <c r="H27">
        <v>401</v>
      </c>
      <c r="I27">
        <v>13588</v>
      </c>
      <c r="J27">
        <v>9.0360764754779694</v>
      </c>
      <c r="K27" s="16">
        <v>3.3477545683946398E-5</v>
      </c>
      <c r="L27" s="16">
        <v>1.67390390248822E-6</v>
      </c>
      <c r="M27" s="16">
        <v>6.3342951162059696E-5</v>
      </c>
    </row>
    <row r="28" spans="1:13" x14ac:dyDescent="0.25">
      <c r="A28" t="s">
        <v>4632</v>
      </c>
      <c r="B28" t="s">
        <v>4664</v>
      </c>
      <c r="C28">
        <v>11</v>
      </c>
      <c r="D28">
        <v>23.9130434782608</v>
      </c>
      <c r="E28" s="16">
        <v>4.1248906729928198E-8</v>
      </c>
      <c r="F28" t="s">
        <v>4662</v>
      </c>
      <c r="G28">
        <v>45</v>
      </c>
      <c r="H28">
        <v>310</v>
      </c>
      <c r="I28">
        <v>13588</v>
      </c>
      <c r="J28">
        <v>10.714551971326101</v>
      </c>
      <c r="K28" s="16">
        <v>3.3534799563028601E-5</v>
      </c>
      <c r="L28" s="16">
        <v>1.59692071854955E-6</v>
      </c>
      <c r="M28" s="16">
        <v>6.3451283160986804E-5</v>
      </c>
    </row>
    <row r="29" spans="1:13" x14ac:dyDescent="0.25">
      <c r="A29" t="s">
        <v>4632</v>
      </c>
      <c r="B29" t="s">
        <v>4665</v>
      </c>
      <c r="C29">
        <v>13</v>
      </c>
      <c r="D29">
        <v>28.260869565217298</v>
      </c>
      <c r="E29" s="16">
        <v>4.4397195450177997E-8</v>
      </c>
      <c r="F29" t="s">
        <v>4666</v>
      </c>
      <c r="G29">
        <v>45</v>
      </c>
      <c r="H29">
        <v>506</v>
      </c>
      <c r="I29">
        <v>13588</v>
      </c>
      <c r="J29">
        <v>7.7577514273166397</v>
      </c>
      <c r="K29" s="16">
        <v>3.6094269309061499E-5</v>
      </c>
      <c r="L29" s="16">
        <v>1.6406768688081901E-6</v>
      </c>
      <c r="M29" s="16">
        <v>6.8294148403147403E-5</v>
      </c>
    </row>
    <row r="30" spans="1:13" x14ac:dyDescent="0.25">
      <c r="A30" t="s">
        <v>4632</v>
      </c>
      <c r="B30" t="s">
        <v>4667</v>
      </c>
      <c r="C30">
        <v>12</v>
      </c>
      <c r="D30">
        <v>26.086956521739101</v>
      </c>
      <c r="E30" s="16">
        <v>5.1658062828239601E-8</v>
      </c>
      <c r="F30" t="s">
        <v>4659</v>
      </c>
      <c r="G30">
        <v>45</v>
      </c>
      <c r="H30">
        <v>410</v>
      </c>
      <c r="I30">
        <v>13588</v>
      </c>
      <c r="J30">
        <v>8.8377235772357707</v>
      </c>
      <c r="K30" s="16">
        <v>4.1997124259451901E-5</v>
      </c>
      <c r="L30" s="16">
        <v>1.8259986008794999E-6</v>
      </c>
      <c r="M30" s="16">
        <v>7.9463200020057898E-5</v>
      </c>
    </row>
    <row r="31" spans="1:13" x14ac:dyDescent="0.25">
      <c r="A31" t="s">
        <v>4632</v>
      </c>
      <c r="B31" t="s">
        <v>4668</v>
      </c>
      <c r="C31">
        <v>12</v>
      </c>
      <c r="D31">
        <v>26.086956521739101</v>
      </c>
      <c r="E31" s="16">
        <v>6.2903828341887396E-8</v>
      </c>
      <c r="F31" t="s">
        <v>4659</v>
      </c>
      <c r="G31">
        <v>45</v>
      </c>
      <c r="H31">
        <v>418</v>
      </c>
      <c r="I31">
        <v>13588</v>
      </c>
      <c r="J31">
        <v>8.6685805422647508</v>
      </c>
      <c r="K31" s="16">
        <v>5.1139506402786403E-5</v>
      </c>
      <c r="L31" s="16">
        <v>2.1308649826856601E-6</v>
      </c>
      <c r="M31" s="16">
        <v>9.6762031287500605E-5</v>
      </c>
    </row>
    <row r="32" spans="1:13" x14ac:dyDescent="0.25">
      <c r="A32" t="s">
        <v>4632</v>
      </c>
      <c r="B32" t="s">
        <v>4669</v>
      </c>
      <c r="C32">
        <v>12</v>
      </c>
      <c r="D32">
        <v>26.086956521739101</v>
      </c>
      <c r="E32" s="16">
        <v>8.3876180292886001E-8</v>
      </c>
      <c r="F32" t="s">
        <v>4659</v>
      </c>
      <c r="G32">
        <v>45</v>
      </c>
      <c r="H32">
        <v>430</v>
      </c>
      <c r="I32">
        <v>13588</v>
      </c>
      <c r="J32">
        <v>8.4266666666666605</v>
      </c>
      <c r="K32" s="16">
        <v>6.8189012495389794E-5</v>
      </c>
      <c r="L32" s="16">
        <v>2.727649778822E-6</v>
      </c>
      <c r="M32" s="16">
        <v>1.2902280469573299E-4</v>
      </c>
    </row>
    <row r="33" spans="1:13" x14ac:dyDescent="0.25">
      <c r="A33" t="s">
        <v>4632</v>
      </c>
      <c r="B33" t="s">
        <v>4670</v>
      </c>
      <c r="C33">
        <v>12</v>
      </c>
      <c r="D33">
        <v>26.086956521739101</v>
      </c>
      <c r="E33" s="16">
        <v>9.2136884839457299E-8</v>
      </c>
      <c r="F33" t="s">
        <v>4659</v>
      </c>
      <c r="G33">
        <v>45</v>
      </c>
      <c r="H33">
        <v>434</v>
      </c>
      <c r="I33">
        <v>13588</v>
      </c>
      <c r="J33">
        <v>8.3490015360983101</v>
      </c>
      <c r="K33" s="16">
        <v>7.4904485302784693E-5</v>
      </c>
      <c r="L33" s="16">
        <v>2.8810454952843401E-6</v>
      </c>
      <c r="M33" s="16">
        <v>1.4172985152161E-4</v>
      </c>
    </row>
    <row r="34" spans="1:13" x14ac:dyDescent="0.25">
      <c r="A34" t="s">
        <v>4632</v>
      </c>
      <c r="B34" t="s">
        <v>4671</v>
      </c>
      <c r="C34">
        <v>9</v>
      </c>
      <c r="D34">
        <v>19.565217391304301</v>
      </c>
      <c r="E34" s="16">
        <v>6.4636906263082204E-7</v>
      </c>
      <c r="F34" t="s">
        <v>4672</v>
      </c>
      <c r="G34">
        <v>45</v>
      </c>
      <c r="H34">
        <v>231</v>
      </c>
      <c r="I34">
        <v>13588</v>
      </c>
      <c r="J34">
        <v>11.764502164502099</v>
      </c>
      <c r="K34" s="16">
        <v>5.2536016772663998E-4</v>
      </c>
      <c r="L34" s="16">
        <v>1.8120464020054899E-5</v>
      </c>
      <c r="M34" s="16">
        <v>9.9427527162632102E-4</v>
      </c>
    </row>
    <row r="36" spans="1:13" x14ac:dyDescent="0.25">
      <c r="A36" t="s">
        <v>4673</v>
      </c>
      <c r="B36" t="s">
        <v>4674</v>
      </c>
    </row>
    <row r="37" spans="1:13" x14ac:dyDescent="0.25">
      <c r="A37" t="s">
        <v>4619</v>
      </c>
      <c r="B37" t="s">
        <v>4620</v>
      </c>
      <c r="C37" t="s">
        <v>4621</v>
      </c>
      <c r="D37" t="s">
        <v>4622</v>
      </c>
      <c r="E37" t="s">
        <v>4623</v>
      </c>
      <c r="F37" t="s">
        <v>4624</v>
      </c>
      <c r="G37" t="s">
        <v>4625</v>
      </c>
      <c r="H37" t="s">
        <v>4626</v>
      </c>
      <c r="I37" t="s">
        <v>4627</v>
      </c>
      <c r="J37" t="s">
        <v>4628</v>
      </c>
      <c r="K37" t="s">
        <v>4629</v>
      </c>
      <c r="L37" t="s">
        <v>4630</v>
      </c>
      <c r="M37" t="s">
        <v>4631</v>
      </c>
    </row>
    <row r="38" spans="1:13" x14ac:dyDescent="0.25">
      <c r="A38" t="s">
        <v>4632</v>
      </c>
      <c r="B38" t="s">
        <v>4675</v>
      </c>
      <c r="C38">
        <v>9</v>
      </c>
      <c r="D38">
        <v>19.565217391304301</v>
      </c>
      <c r="E38" s="16">
        <v>1.92186548178926E-6</v>
      </c>
      <c r="F38" t="s">
        <v>4676</v>
      </c>
      <c r="G38">
        <v>45</v>
      </c>
      <c r="H38">
        <v>267</v>
      </c>
      <c r="I38">
        <v>13588</v>
      </c>
      <c r="J38">
        <v>10.178277153558</v>
      </c>
      <c r="K38">
        <v>1.5612581046478E-3</v>
      </c>
      <c r="L38" s="16">
        <v>5.2081248328228401E-5</v>
      </c>
      <c r="M38">
        <v>2.9562766958979299E-3</v>
      </c>
    </row>
    <row r="39" spans="1:13" x14ac:dyDescent="0.25">
      <c r="A39" t="s">
        <v>4632</v>
      </c>
      <c r="B39" t="s">
        <v>4677</v>
      </c>
      <c r="C39">
        <v>10</v>
      </c>
      <c r="D39">
        <v>21.739130434782599</v>
      </c>
      <c r="E39" s="16">
        <v>6.5363833546264302E-6</v>
      </c>
      <c r="F39" t="s">
        <v>4678</v>
      </c>
      <c r="G39">
        <v>45</v>
      </c>
      <c r="H39">
        <v>421</v>
      </c>
      <c r="I39">
        <v>13588</v>
      </c>
      <c r="J39">
        <v>7.1723409870678196</v>
      </c>
      <c r="K39">
        <v>5.30000219928628E-3</v>
      </c>
      <c r="L39" s="16">
        <v>1.56284757875657E-4</v>
      </c>
      <c r="M39">
        <v>1.0054146221072299E-2</v>
      </c>
    </row>
    <row r="40" spans="1:13" x14ac:dyDescent="0.25">
      <c r="A40" t="s">
        <v>4632</v>
      </c>
      <c r="B40" t="s">
        <v>4679</v>
      </c>
      <c r="C40">
        <v>10</v>
      </c>
      <c r="D40">
        <v>21.739130434782599</v>
      </c>
      <c r="E40" s="16">
        <v>7.0558508567531301E-6</v>
      </c>
      <c r="F40" t="s">
        <v>4678</v>
      </c>
      <c r="G40">
        <v>45</v>
      </c>
      <c r="H40">
        <v>425</v>
      </c>
      <c r="I40">
        <v>13588</v>
      </c>
      <c r="J40">
        <v>7.1048366013071798</v>
      </c>
      <c r="K40">
        <v>5.7200051030011903E-3</v>
      </c>
      <c r="L40" s="16">
        <v>1.6388448330761899E-4</v>
      </c>
      <c r="M40">
        <v>1.08531411601831E-2</v>
      </c>
    </row>
    <row r="41" spans="1:13" x14ac:dyDescent="0.25">
      <c r="A41" t="s">
        <v>4632</v>
      </c>
      <c r="B41" t="s">
        <v>4680</v>
      </c>
      <c r="C41">
        <v>5</v>
      </c>
      <c r="D41">
        <v>10.869565217391299</v>
      </c>
      <c r="E41" s="16">
        <v>1.75044997925712E-4</v>
      </c>
      <c r="F41" t="s">
        <v>4681</v>
      </c>
      <c r="G41">
        <v>45</v>
      </c>
      <c r="H41">
        <v>87</v>
      </c>
      <c r="I41">
        <v>13588</v>
      </c>
      <c r="J41">
        <v>17.3537675606641</v>
      </c>
      <c r="K41">
        <v>0.13265984216187601</v>
      </c>
      <c r="L41">
        <v>3.6426836369917101E-3</v>
      </c>
      <c r="M41">
        <v>0.268925011032494</v>
      </c>
    </row>
    <row r="42" spans="1:13" x14ac:dyDescent="0.25">
      <c r="A42" t="s">
        <v>4632</v>
      </c>
      <c r="B42" t="s">
        <v>4682</v>
      </c>
      <c r="C42">
        <v>4</v>
      </c>
      <c r="D42">
        <v>8.6956521739130395</v>
      </c>
      <c r="E42">
        <v>1.0001260394728599E-3</v>
      </c>
      <c r="F42" t="s">
        <v>4683</v>
      </c>
      <c r="G42">
        <v>45</v>
      </c>
      <c r="H42">
        <v>61</v>
      </c>
      <c r="I42">
        <v>13588</v>
      </c>
      <c r="J42">
        <v>19.800364298724901</v>
      </c>
      <c r="K42">
        <v>0.55670035758463199</v>
      </c>
      <c r="L42">
        <v>1.8318978473630902E-2</v>
      </c>
      <c r="M42">
        <v>1.5274324524469001</v>
      </c>
    </row>
    <row r="43" spans="1:13" x14ac:dyDescent="0.25">
      <c r="A43" t="s">
        <v>4632</v>
      </c>
      <c r="B43" t="s">
        <v>4684</v>
      </c>
      <c r="C43">
        <v>6</v>
      </c>
      <c r="D43">
        <v>13.043478260869501</v>
      </c>
      <c r="E43">
        <v>1.0400786796809899E-3</v>
      </c>
      <c r="F43" t="s">
        <v>4685</v>
      </c>
      <c r="G43">
        <v>45</v>
      </c>
      <c r="H43">
        <v>241</v>
      </c>
      <c r="I43">
        <v>13588</v>
      </c>
      <c r="J43">
        <v>7.5175656984785597</v>
      </c>
      <c r="K43">
        <v>0.57088228710265998</v>
      </c>
      <c r="L43">
        <v>1.86249058487651E-2</v>
      </c>
      <c r="M43">
        <v>1.5879942155787901</v>
      </c>
    </row>
    <row r="45" spans="1:13" x14ac:dyDescent="0.25">
      <c r="A45" t="s">
        <v>4686</v>
      </c>
      <c r="B45" t="s">
        <v>4687</v>
      </c>
    </row>
    <row r="46" spans="1:13" x14ac:dyDescent="0.25">
      <c r="A46" t="s">
        <v>4619</v>
      </c>
      <c r="B46" t="s">
        <v>4620</v>
      </c>
      <c r="C46" t="s">
        <v>4621</v>
      </c>
      <c r="D46" t="s">
        <v>4622</v>
      </c>
      <c r="E46" t="s">
        <v>4623</v>
      </c>
      <c r="F46" t="s">
        <v>4624</v>
      </c>
      <c r="G46" t="s">
        <v>4625</v>
      </c>
      <c r="H46" t="s">
        <v>4626</v>
      </c>
      <c r="I46" t="s">
        <v>4627</v>
      </c>
      <c r="J46" t="s">
        <v>4628</v>
      </c>
      <c r="K46" t="s">
        <v>4629</v>
      </c>
      <c r="L46" t="s">
        <v>4630</v>
      </c>
      <c r="M46" t="s">
        <v>4631</v>
      </c>
    </row>
    <row r="47" spans="1:13" x14ac:dyDescent="0.25">
      <c r="A47" t="s">
        <v>4632</v>
      </c>
      <c r="B47" t="s">
        <v>4688</v>
      </c>
      <c r="C47">
        <v>6</v>
      </c>
      <c r="D47">
        <v>13.043478260869501</v>
      </c>
      <c r="E47" s="16">
        <v>5.9237876841191296E-7</v>
      </c>
      <c r="F47" t="s">
        <v>4689</v>
      </c>
      <c r="G47">
        <v>45</v>
      </c>
      <c r="H47">
        <v>51</v>
      </c>
      <c r="I47">
        <v>13588</v>
      </c>
      <c r="J47">
        <v>35.5241830065359</v>
      </c>
      <c r="K47" s="16">
        <v>4.8148812870163401E-4</v>
      </c>
      <c r="L47" s="16">
        <v>1.7199997840222599E-5</v>
      </c>
      <c r="M47" s="16">
        <v>9.11225217259392E-4</v>
      </c>
    </row>
    <row r="48" spans="1:13" x14ac:dyDescent="0.25">
      <c r="A48" t="s">
        <v>4632</v>
      </c>
      <c r="B48" t="s">
        <v>4690</v>
      </c>
      <c r="C48">
        <v>6</v>
      </c>
      <c r="D48">
        <v>13.043478260869501</v>
      </c>
      <c r="E48" s="16">
        <v>2.3438869317236201E-6</v>
      </c>
      <c r="F48" t="s">
        <v>4689</v>
      </c>
      <c r="G48">
        <v>45</v>
      </c>
      <c r="H48">
        <v>67</v>
      </c>
      <c r="I48">
        <v>13588</v>
      </c>
      <c r="J48">
        <v>27.040796019900402</v>
      </c>
      <c r="K48">
        <v>1.9037678395168399E-3</v>
      </c>
      <c r="L48" s="16">
        <v>6.14685077906518E-5</v>
      </c>
      <c r="M48">
        <v>3.60543302896365E-3</v>
      </c>
    </row>
    <row r="49" spans="1:13" x14ac:dyDescent="0.25">
      <c r="A49" t="s">
        <v>4632</v>
      </c>
      <c r="B49" t="s">
        <v>4691</v>
      </c>
      <c r="C49">
        <v>9</v>
      </c>
      <c r="D49">
        <v>19.565217391304301</v>
      </c>
      <c r="E49" s="16">
        <v>2.8126636985897899E-6</v>
      </c>
      <c r="F49" t="s">
        <v>4692</v>
      </c>
      <c r="G49">
        <v>45</v>
      </c>
      <c r="H49">
        <v>281</v>
      </c>
      <c r="I49">
        <v>13588</v>
      </c>
      <c r="J49">
        <v>9.6711743772241991</v>
      </c>
      <c r="K49">
        <v>2.2840862988412398E-3</v>
      </c>
      <c r="L49" s="16">
        <v>7.1456784430878802E-5</v>
      </c>
      <c r="M49">
        <v>4.3265040967743699E-3</v>
      </c>
    </row>
    <row r="50" spans="1:13" x14ac:dyDescent="0.25">
      <c r="A50" t="s">
        <v>4632</v>
      </c>
      <c r="B50" t="s">
        <v>4693</v>
      </c>
      <c r="C50">
        <v>9</v>
      </c>
      <c r="D50">
        <v>19.565217391304301</v>
      </c>
      <c r="E50" s="16">
        <v>4.0332010822179603E-6</v>
      </c>
      <c r="F50" t="s">
        <v>4692</v>
      </c>
      <c r="G50">
        <v>45</v>
      </c>
      <c r="H50">
        <v>295</v>
      </c>
      <c r="I50">
        <v>13588</v>
      </c>
      <c r="J50">
        <v>9.2122033898305098</v>
      </c>
      <c r="K50">
        <v>3.2736290458204001E-3</v>
      </c>
      <c r="L50" s="16">
        <v>9.9358672457139295E-5</v>
      </c>
      <c r="M50">
        <v>6.2039083649101301E-3</v>
      </c>
    </row>
    <row r="51" spans="1:13" x14ac:dyDescent="0.25">
      <c r="A51" t="s">
        <v>4632</v>
      </c>
      <c r="B51" t="s">
        <v>4694</v>
      </c>
      <c r="C51">
        <v>8</v>
      </c>
      <c r="D51">
        <v>17.391304347826001</v>
      </c>
      <c r="E51" s="16">
        <v>1.44335138625464E-5</v>
      </c>
      <c r="F51" t="s">
        <v>4695</v>
      </c>
      <c r="G51">
        <v>45</v>
      </c>
      <c r="H51">
        <v>251</v>
      </c>
      <c r="I51">
        <v>13588</v>
      </c>
      <c r="J51">
        <v>9.6240814519698894</v>
      </c>
      <c r="K51">
        <v>1.16659503592643E-2</v>
      </c>
      <c r="L51" s="16">
        <v>3.2590608817251101E-4</v>
      </c>
      <c r="M51">
        <v>2.2200108245840001E-2</v>
      </c>
    </row>
    <row r="52" spans="1:13" x14ac:dyDescent="0.25">
      <c r="A52" t="s">
        <v>4632</v>
      </c>
      <c r="B52" t="s">
        <v>4696</v>
      </c>
      <c r="C52">
        <v>4</v>
      </c>
      <c r="D52">
        <v>8.6956521739130395</v>
      </c>
      <c r="E52" s="16">
        <v>6.9326202681738505E-5</v>
      </c>
      <c r="F52" t="s">
        <v>4697</v>
      </c>
      <c r="G52">
        <v>45</v>
      </c>
      <c r="H52">
        <v>25</v>
      </c>
      <c r="I52">
        <v>13588</v>
      </c>
      <c r="J52">
        <v>48.3128888888888</v>
      </c>
      <c r="K52">
        <v>5.4805125701651601E-2</v>
      </c>
      <c r="L52">
        <v>1.4821677806508E-3</v>
      </c>
      <c r="M52">
        <v>0.106588170107835</v>
      </c>
    </row>
    <row r="53" spans="1:13" x14ac:dyDescent="0.25">
      <c r="A53" t="s">
        <v>4632</v>
      </c>
      <c r="B53" t="s">
        <v>4698</v>
      </c>
      <c r="C53">
        <v>4</v>
      </c>
      <c r="D53">
        <v>8.6956521739130395</v>
      </c>
      <c r="E53" s="16">
        <v>5.9190238234992098E-4</v>
      </c>
      <c r="F53" t="s">
        <v>4697</v>
      </c>
      <c r="G53">
        <v>45</v>
      </c>
      <c r="H53">
        <v>51</v>
      </c>
      <c r="I53">
        <v>13588</v>
      </c>
      <c r="J53">
        <v>23.6827886710239</v>
      </c>
      <c r="K53">
        <v>0.38205703146708903</v>
      </c>
      <c r="L53">
        <v>1.16718157434845E-2</v>
      </c>
      <c r="M53">
        <v>0.90663095544457595</v>
      </c>
    </row>
    <row r="54" spans="1:13" x14ac:dyDescent="0.25">
      <c r="A54" t="s">
        <v>4632</v>
      </c>
      <c r="B54" t="s">
        <v>4699</v>
      </c>
      <c r="C54">
        <v>5</v>
      </c>
      <c r="D54">
        <v>10.869565217391299</v>
      </c>
      <c r="E54">
        <v>2.4151180773175798E-3</v>
      </c>
      <c r="F54" t="s">
        <v>4700</v>
      </c>
      <c r="G54">
        <v>45</v>
      </c>
      <c r="H54">
        <v>175</v>
      </c>
      <c r="I54">
        <v>13588</v>
      </c>
      <c r="J54">
        <v>8.6273015873015808</v>
      </c>
      <c r="K54">
        <v>0.85996541520559699</v>
      </c>
      <c r="L54">
        <v>3.6412334289042697E-2</v>
      </c>
      <c r="M54">
        <v>3.6512329737345399</v>
      </c>
    </row>
    <row r="55" spans="1:13" x14ac:dyDescent="0.25">
      <c r="A55" t="s">
        <v>4632</v>
      </c>
      <c r="B55" t="s">
        <v>4701</v>
      </c>
      <c r="C55">
        <v>3</v>
      </c>
      <c r="D55">
        <v>6.5217391304347796</v>
      </c>
      <c r="E55">
        <v>2.7032226403230501E-3</v>
      </c>
      <c r="F55" t="s">
        <v>4702</v>
      </c>
      <c r="G55">
        <v>45</v>
      </c>
      <c r="H55">
        <v>24</v>
      </c>
      <c r="I55">
        <v>13588</v>
      </c>
      <c r="J55">
        <v>37.744444444444397</v>
      </c>
      <c r="K55">
        <v>0.88927391541470202</v>
      </c>
      <c r="L55">
        <v>3.9934364508711101E-2</v>
      </c>
      <c r="M55">
        <v>4.0783754824045202</v>
      </c>
    </row>
    <row r="56" spans="1:13" x14ac:dyDescent="0.25">
      <c r="A56" t="s">
        <v>4632</v>
      </c>
      <c r="B56" t="s">
        <v>4703</v>
      </c>
      <c r="C56">
        <v>5</v>
      </c>
      <c r="D56">
        <v>10.869565217391299</v>
      </c>
      <c r="E56">
        <v>4.96109975792594E-3</v>
      </c>
      <c r="F56" t="s">
        <v>4700</v>
      </c>
      <c r="G56">
        <v>45</v>
      </c>
      <c r="H56">
        <v>214</v>
      </c>
      <c r="I56">
        <v>13588</v>
      </c>
      <c r="J56">
        <v>7.0550363447559699</v>
      </c>
      <c r="K56">
        <v>0.98246247315683999</v>
      </c>
      <c r="L56">
        <v>6.6236805439532906E-2</v>
      </c>
      <c r="M56">
        <v>7.3651025342852598</v>
      </c>
    </row>
    <row r="57" spans="1:13" x14ac:dyDescent="0.25">
      <c r="A57" t="s">
        <v>4632</v>
      </c>
      <c r="B57" t="s">
        <v>4704</v>
      </c>
      <c r="C57">
        <v>3</v>
      </c>
      <c r="D57">
        <v>6.5217391304347796</v>
      </c>
      <c r="E57">
        <v>6.3513528724801699E-3</v>
      </c>
      <c r="F57" t="s">
        <v>4702</v>
      </c>
      <c r="G57">
        <v>45</v>
      </c>
      <c r="H57">
        <v>37</v>
      </c>
      <c r="I57">
        <v>13588</v>
      </c>
      <c r="J57">
        <v>24.482882882882802</v>
      </c>
      <c r="K57">
        <v>0.99437265614508097</v>
      </c>
      <c r="L57">
        <v>7.7750366191099304E-2</v>
      </c>
      <c r="M57">
        <v>9.3361552215004693</v>
      </c>
    </row>
    <row r="59" spans="1:13" x14ac:dyDescent="0.25">
      <c r="A59" t="s">
        <v>4705</v>
      </c>
      <c r="B59" t="s">
        <v>4706</v>
      </c>
    </row>
    <row r="60" spans="1:13" x14ac:dyDescent="0.25">
      <c r="A60" t="s">
        <v>4619</v>
      </c>
      <c r="B60" t="s">
        <v>4620</v>
      </c>
      <c r="C60" t="s">
        <v>4621</v>
      </c>
      <c r="D60" t="s">
        <v>4622</v>
      </c>
      <c r="E60" t="s">
        <v>4623</v>
      </c>
      <c r="F60" t="s">
        <v>4624</v>
      </c>
      <c r="G60" t="s">
        <v>4625</v>
      </c>
      <c r="H60" t="s">
        <v>4626</v>
      </c>
      <c r="I60" t="s">
        <v>4627</v>
      </c>
      <c r="J60" t="s">
        <v>4628</v>
      </c>
      <c r="K60" t="s">
        <v>4629</v>
      </c>
      <c r="L60" t="s">
        <v>4630</v>
      </c>
      <c r="M60" t="s">
        <v>4631</v>
      </c>
    </row>
    <row r="61" spans="1:13" x14ac:dyDescent="0.25">
      <c r="A61" t="s">
        <v>4632</v>
      </c>
      <c r="B61" t="s">
        <v>4707</v>
      </c>
      <c r="C61">
        <v>6</v>
      </c>
      <c r="D61">
        <v>13.043478260869501</v>
      </c>
      <c r="E61" s="16">
        <v>4.8318095513137305E-7</v>
      </c>
      <c r="F61" t="s">
        <v>4708</v>
      </c>
      <c r="G61">
        <v>45</v>
      </c>
      <c r="H61">
        <v>49</v>
      </c>
      <c r="I61">
        <v>13588</v>
      </c>
      <c r="J61">
        <v>36.974149659863897</v>
      </c>
      <c r="K61" s="16">
        <v>3.92749065313946E-4</v>
      </c>
      <c r="L61" s="16">
        <v>1.45490131038261E-5</v>
      </c>
      <c r="M61" s="16">
        <v>7.4325252704676703E-4</v>
      </c>
    </row>
    <row r="62" spans="1:13" x14ac:dyDescent="0.25">
      <c r="A62" t="s">
        <v>4632</v>
      </c>
      <c r="B62" t="s">
        <v>4709</v>
      </c>
      <c r="C62">
        <v>6</v>
      </c>
      <c r="D62">
        <v>13.043478260869501</v>
      </c>
      <c r="E62" s="16">
        <v>5.9237876841191296E-7</v>
      </c>
      <c r="F62" t="s">
        <v>4708</v>
      </c>
      <c r="G62">
        <v>45</v>
      </c>
      <c r="H62">
        <v>51</v>
      </c>
      <c r="I62">
        <v>13588</v>
      </c>
      <c r="J62">
        <v>35.5241830065359</v>
      </c>
      <c r="K62" s="16">
        <v>4.8148812870163401E-4</v>
      </c>
      <c r="L62" s="16">
        <v>1.7199997840222599E-5</v>
      </c>
      <c r="M62" s="16">
        <v>9.11225217259392E-4</v>
      </c>
    </row>
    <row r="63" spans="1:13" x14ac:dyDescent="0.25">
      <c r="A63" t="s">
        <v>4632</v>
      </c>
      <c r="B63" t="s">
        <v>4710</v>
      </c>
      <c r="C63">
        <v>7</v>
      </c>
      <c r="D63">
        <v>15.2173913043478</v>
      </c>
      <c r="E63" s="16">
        <v>6.0940643123511703E-5</v>
      </c>
      <c r="F63" t="s">
        <v>4711</v>
      </c>
      <c r="G63">
        <v>45</v>
      </c>
      <c r="H63">
        <v>214</v>
      </c>
      <c r="I63">
        <v>13588</v>
      </c>
      <c r="J63">
        <v>9.8770508826583594</v>
      </c>
      <c r="K63">
        <v>4.8338859650287003E-2</v>
      </c>
      <c r="L63">
        <v>1.3381917290167199E-3</v>
      </c>
      <c r="M63">
        <v>9.3701126734901899E-2</v>
      </c>
    </row>
    <row r="64" spans="1:13" x14ac:dyDescent="0.25">
      <c r="A64" t="s">
        <v>4632</v>
      </c>
      <c r="B64" t="s">
        <v>4712</v>
      </c>
      <c r="C64">
        <v>9</v>
      </c>
      <c r="D64">
        <v>19.565217391304301</v>
      </c>
      <c r="E64" s="16">
        <v>6.7366800597140001E-4</v>
      </c>
      <c r="F64" t="s">
        <v>4713</v>
      </c>
      <c r="G64">
        <v>45</v>
      </c>
      <c r="H64">
        <v>611</v>
      </c>
      <c r="I64">
        <v>13588</v>
      </c>
      <c r="J64">
        <v>4.4477905073649699</v>
      </c>
      <c r="K64">
        <v>0.42182382347012398</v>
      </c>
      <c r="L64">
        <v>1.2959969100808599E-2</v>
      </c>
      <c r="M64">
        <v>1.0312674085433899</v>
      </c>
    </row>
    <row r="65" spans="1:13" x14ac:dyDescent="0.25">
      <c r="A65" t="s">
        <v>4632</v>
      </c>
      <c r="B65" t="s">
        <v>4714</v>
      </c>
      <c r="C65">
        <v>6</v>
      </c>
      <c r="D65">
        <v>13.043478260869501</v>
      </c>
      <c r="E65">
        <v>1.09911153907773E-3</v>
      </c>
      <c r="F65" t="s">
        <v>4708</v>
      </c>
      <c r="G65">
        <v>45</v>
      </c>
      <c r="H65">
        <v>244</v>
      </c>
      <c r="I65">
        <v>13588</v>
      </c>
      <c r="J65">
        <v>7.4251366120218503</v>
      </c>
      <c r="K65">
        <v>0.59101185642145504</v>
      </c>
      <c r="L65">
        <v>1.8842956456377201E-2</v>
      </c>
      <c r="M65">
        <v>1.6774147754191999</v>
      </c>
    </row>
    <row r="66" spans="1:13" x14ac:dyDescent="0.25">
      <c r="A66" t="s">
        <v>4632</v>
      </c>
      <c r="B66" t="s">
        <v>4715</v>
      </c>
      <c r="C66">
        <v>8</v>
      </c>
      <c r="D66">
        <v>17.391304347826001</v>
      </c>
      <c r="E66">
        <v>1.57272342980177E-3</v>
      </c>
      <c r="F66" t="s">
        <v>4716</v>
      </c>
      <c r="G66">
        <v>45</v>
      </c>
      <c r="H66">
        <v>538</v>
      </c>
      <c r="I66">
        <v>13588</v>
      </c>
      <c r="J66">
        <v>4.4900454357703401</v>
      </c>
      <c r="K66">
        <v>0.72185999166369896</v>
      </c>
      <c r="L66">
        <v>2.5267898370404801E-2</v>
      </c>
      <c r="M66">
        <v>2.39207796246682</v>
      </c>
    </row>
    <row r="67" spans="1:13" x14ac:dyDescent="0.25">
      <c r="A67" t="s">
        <v>4632</v>
      </c>
      <c r="B67" t="s">
        <v>4717</v>
      </c>
      <c r="C67">
        <v>3</v>
      </c>
      <c r="D67">
        <v>6.5217391304347796</v>
      </c>
      <c r="E67">
        <v>3.6719595262063101E-3</v>
      </c>
      <c r="F67" t="s">
        <v>4718</v>
      </c>
      <c r="G67">
        <v>45</v>
      </c>
      <c r="H67">
        <v>28</v>
      </c>
      <c r="I67">
        <v>13588</v>
      </c>
      <c r="J67">
        <v>32.352380952380898</v>
      </c>
      <c r="K67">
        <v>0.94975265177949397</v>
      </c>
      <c r="L67">
        <v>5.2926084391961697E-2</v>
      </c>
      <c r="M67">
        <v>5.5016704142817199</v>
      </c>
    </row>
    <row r="68" spans="1:13" x14ac:dyDescent="0.25">
      <c r="A68" t="s">
        <v>4632</v>
      </c>
      <c r="B68" t="s">
        <v>4719</v>
      </c>
      <c r="C68">
        <v>6</v>
      </c>
      <c r="D68">
        <v>13.043478260869501</v>
      </c>
      <c r="E68">
        <v>3.9901409763886198E-3</v>
      </c>
      <c r="F68" t="s">
        <v>4708</v>
      </c>
      <c r="G68">
        <v>45</v>
      </c>
      <c r="H68">
        <v>328</v>
      </c>
      <c r="I68">
        <v>13588</v>
      </c>
      <c r="J68">
        <v>5.5235772357723496</v>
      </c>
      <c r="K68">
        <v>0.96124416134349999</v>
      </c>
      <c r="L68">
        <v>5.4501193094339699E-2</v>
      </c>
      <c r="M68">
        <v>5.9648267640466797</v>
      </c>
    </row>
    <row r="69" spans="1:13" x14ac:dyDescent="0.25">
      <c r="A69" t="s">
        <v>4632</v>
      </c>
      <c r="B69" t="s">
        <v>4720</v>
      </c>
      <c r="C69">
        <v>6</v>
      </c>
      <c r="D69">
        <v>13.043478260869501</v>
      </c>
      <c r="E69">
        <v>8.4824059512471107E-3</v>
      </c>
      <c r="F69" t="s">
        <v>4708</v>
      </c>
      <c r="G69">
        <v>45</v>
      </c>
      <c r="H69">
        <v>393</v>
      </c>
      <c r="I69">
        <v>13588</v>
      </c>
      <c r="J69">
        <v>4.6100084817641998</v>
      </c>
      <c r="K69">
        <v>0.99901769691969999</v>
      </c>
      <c r="L69">
        <v>9.82043379276651E-2</v>
      </c>
      <c r="M69">
        <v>12.2815127067368</v>
      </c>
    </row>
    <row r="70" spans="1:13" x14ac:dyDescent="0.25">
      <c r="A70" t="s">
        <v>4632</v>
      </c>
      <c r="B70" t="s">
        <v>4721</v>
      </c>
      <c r="C70">
        <v>3</v>
      </c>
      <c r="D70">
        <v>6.5217391304347796</v>
      </c>
      <c r="E70">
        <v>3.8565648501746999E-2</v>
      </c>
      <c r="F70" t="s">
        <v>4722</v>
      </c>
      <c r="G70">
        <v>45</v>
      </c>
      <c r="H70">
        <v>96</v>
      </c>
      <c r="I70">
        <v>13588</v>
      </c>
      <c r="J70">
        <v>9.43611111111111</v>
      </c>
      <c r="K70">
        <v>0.99999999999998701</v>
      </c>
      <c r="L70">
        <v>0.30180980436155802</v>
      </c>
      <c r="M70">
        <v>45.391458304291803</v>
      </c>
    </row>
    <row r="72" spans="1:13" x14ac:dyDescent="0.25">
      <c r="A72" t="s">
        <v>4723</v>
      </c>
      <c r="B72" t="s">
        <v>4724</v>
      </c>
    </row>
    <row r="73" spans="1:13" x14ac:dyDescent="0.25">
      <c r="A73" t="s">
        <v>4619</v>
      </c>
      <c r="B73" t="s">
        <v>4620</v>
      </c>
      <c r="C73" t="s">
        <v>4621</v>
      </c>
      <c r="D73" t="s">
        <v>4622</v>
      </c>
      <c r="E73" t="s">
        <v>4623</v>
      </c>
      <c r="F73" t="s">
        <v>4624</v>
      </c>
      <c r="G73" t="s">
        <v>4625</v>
      </c>
      <c r="H73" t="s">
        <v>4626</v>
      </c>
      <c r="I73" t="s">
        <v>4627</v>
      </c>
      <c r="J73" t="s">
        <v>4628</v>
      </c>
      <c r="K73" t="s">
        <v>4629</v>
      </c>
      <c r="L73" t="s">
        <v>4630</v>
      </c>
      <c r="M73" t="s">
        <v>4631</v>
      </c>
    </row>
    <row r="74" spans="1:13" x14ac:dyDescent="0.25">
      <c r="A74" t="s">
        <v>4632</v>
      </c>
      <c r="B74" t="s">
        <v>4691</v>
      </c>
      <c r="C74">
        <v>9</v>
      </c>
      <c r="D74">
        <v>19.565217391304301</v>
      </c>
      <c r="E74" s="16">
        <v>2.8126636985897899E-6</v>
      </c>
      <c r="F74" t="s">
        <v>4692</v>
      </c>
      <c r="G74">
        <v>45</v>
      </c>
      <c r="H74">
        <v>281</v>
      </c>
      <c r="I74">
        <v>13588</v>
      </c>
      <c r="J74">
        <v>9.6711743772241991</v>
      </c>
      <c r="K74">
        <v>2.2840862988412398E-3</v>
      </c>
      <c r="L74" s="16">
        <v>7.1456784430878802E-5</v>
      </c>
      <c r="M74">
        <v>4.3265040967743699E-3</v>
      </c>
    </row>
    <row r="75" spans="1:13" x14ac:dyDescent="0.25">
      <c r="A75" t="s">
        <v>4632</v>
      </c>
      <c r="B75" t="s">
        <v>4693</v>
      </c>
      <c r="C75">
        <v>9</v>
      </c>
      <c r="D75">
        <v>19.565217391304301</v>
      </c>
      <c r="E75" s="16">
        <v>4.0332010822179603E-6</v>
      </c>
      <c r="F75" t="s">
        <v>4692</v>
      </c>
      <c r="G75">
        <v>45</v>
      </c>
      <c r="H75">
        <v>295</v>
      </c>
      <c r="I75">
        <v>13588</v>
      </c>
      <c r="J75">
        <v>9.2122033898305098</v>
      </c>
      <c r="K75">
        <v>3.2736290458204001E-3</v>
      </c>
      <c r="L75" s="16">
        <v>9.9358672457139295E-5</v>
      </c>
      <c r="M75">
        <v>6.2039083649101301E-3</v>
      </c>
    </row>
    <row r="76" spans="1:13" x14ac:dyDescent="0.25">
      <c r="A76" t="s">
        <v>4632</v>
      </c>
      <c r="B76" t="s">
        <v>4694</v>
      </c>
      <c r="C76">
        <v>8</v>
      </c>
      <c r="D76">
        <v>17.391304347826001</v>
      </c>
      <c r="E76" s="16">
        <v>1.44335138625464E-5</v>
      </c>
      <c r="F76" t="s">
        <v>4695</v>
      </c>
      <c r="G76">
        <v>45</v>
      </c>
      <c r="H76">
        <v>251</v>
      </c>
      <c r="I76">
        <v>13588</v>
      </c>
      <c r="J76">
        <v>9.6240814519698894</v>
      </c>
      <c r="K76">
        <v>1.16659503592643E-2</v>
      </c>
      <c r="L76" s="16">
        <v>3.2590608817251101E-4</v>
      </c>
      <c r="M76">
        <v>2.2200108245840001E-2</v>
      </c>
    </row>
    <row r="77" spans="1:13" x14ac:dyDescent="0.25">
      <c r="A77" t="s">
        <v>4632</v>
      </c>
      <c r="B77" t="s">
        <v>4725</v>
      </c>
      <c r="C77">
        <v>5</v>
      </c>
      <c r="D77">
        <v>10.869565217391299</v>
      </c>
      <c r="E77">
        <v>1.12203026486095E-3</v>
      </c>
      <c r="F77" t="s">
        <v>4726</v>
      </c>
      <c r="G77">
        <v>45</v>
      </c>
      <c r="H77">
        <v>142</v>
      </c>
      <c r="I77">
        <v>13588</v>
      </c>
      <c r="J77">
        <v>10.6322378716744</v>
      </c>
      <c r="K77">
        <v>0.59857025909108197</v>
      </c>
      <c r="L77">
        <v>1.8835411599220999E-2</v>
      </c>
      <c r="M77">
        <v>1.7121106467146101</v>
      </c>
    </row>
    <row r="78" spans="1:13" x14ac:dyDescent="0.25">
      <c r="A78" t="s">
        <v>4632</v>
      </c>
      <c r="B78" t="s">
        <v>4727</v>
      </c>
      <c r="C78">
        <v>4</v>
      </c>
      <c r="D78">
        <v>8.6956521739130395</v>
      </c>
      <c r="E78">
        <v>5.9318459351241203E-3</v>
      </c>
      <c r="F78" t="s">
        <v>4728</v>
      </c>
      <c r="G78">
        <v>45</v>
      </c>
      <c r="H78">
        <v>114</v>
      </c>
      <c r="I78">
        <v>13588</v>
      </c>
      <c r="J78">
        <v>10.5949317738791</v>
      </c>
      <c r="K78">
        <v>0.99206880050678503</v>
      </c>
      <c r="L78">
        <v>7.6231960723202694E-2</v>
      </c>
      <c r="M78">
        <v>8.7455632217577293</v>
      </c>
    </row>
    <row r="79" spans="1:13" x14ac:dyDescent="0.25">
      <c r="A79" t="s">
        <v>4632</v>
      </c>
      <c r="B79" t="s">
        <v>4729</v>
      </c>
      <c r="C79">
        <v>3</v>
      </c>
      <c r="D79">
        <v>6.5217391304347796</v>
      </c>
      <c r="E79">
        <v>9.6902158714480303E-3</v>
      </c>
      <c r="F79" t="s">
        <v>4730</v>
      </c>
      <c r="G79">
        <v>45</v>
      </c>
      <c r="H79">
        <v>46</v>
      </c>
      <c r="I79">
        <v>13588</v>
      </c>
      <c r="J79">
        <v>19.692753623188398</v>
      </c>
      <c r="K79">
        <v>0.99963534700732803</v>
      </c>
      <c r="L79">
        <v>0.105509419454054</v>
      </c>
      <c r="M79">
        <v>13.9108724988146</v>
      </c>
    </row>
    <row r="80" spans="1:13" x14ac:dyDescent="0.25">
      <c r="A80" t="s">
        <v>4632</v>
      </c>
      <c r="B80" t="s">
        <v>4731</v>
      </c>
      <c r="C80">
        <v>4</v>
      </c>
      <c r="D80">
        <v>8.6956521739130395</v>
      </c>
      <c r="E80">
        <v>2.37465936558993E-2</v>
      </c>
      <c r="F80" t="s">
        <v>4728</v>
      </c>
      <c r="G80">
        <v>45</v>
      </c>
      <c r="H80">
        <v>191</v>
      </c>
      <c r="I80">
        <v>13588</v>
      </c>
      <c r="J80">
        <v>6.3236765561372899</v>
      </c>
      <c r="K80">
        <v>0.99999999673138995</v>
      </c>
      <c r="L80">
        <v>0.21669745310080599</v>
      </c>
      <c r="M80">
        <v>30.9051496908254</v>
      </c>
    </row>
    <row r="81" spans="1:13" x14ac:dyDescent="0.25">
      <c r="A81" t="s">
        <v>4632</v>
      </c>
      <c r="B81" t="s">
        <v>4732</v>
      </c>
      <c r="C81">
        <v>3</v>
      </c>
      <c r="D81">
        <v>6.5217391304347796</v>
      </c>
      <c r="E81">
        <v>2.51006997182666E-2</v>
      </c>
      <c r="F81" t="s">
        <v>4733</v>
      </c>
      <c r="G81">
        <v>45</v>
      </c>
      <c r="H81">
        <v>76</v>
      </c>
      <c r="I81">
        <v>13588</v>
      </c>
      <c r="J81">
        <v>11.919298245614</v>
      </c>
      <c r="K81">
        <v>0.99999999894249103</v>
      </c>
      <c r="L81">
        <v>0.220423316816067</v>
      </c>
      <c r="M81">
        <v>32.364760889734299</v>
      </c>
    </row>
    <row r="82" spans="1:13" x14ac:dyDescent="0.25">
      <c r="A82" t="s">
        <v>4632</v>
      </c>
      <c r="B82" t="s">
        <v>4734</v>
      </c>
      <c r="C82">
        <v>3</v>
      </c>
      <c r="D82">
        <v>6.5217391304347796</v>
      </c>
      <c r="E82">
        <v>2.63410019034915E-2</v>
      </c>
      <c r="F82" t="s">
        <v>4730</v>
      </c>
      <c r="G82">
        <v>45</v>
      </c>
      <c r="H82">
        <v>78</v>
      </c>
      <c r="I82">
        <v>13588</v>
      </c>
      <c r="J82">
        <v>11.613675213675201</v>
      </c>
      <c r="K82">
        <v>0.99999999962434005</v>
      </c>
      <c r="L82">
        <v>0.22302938980328799</v>
      </c>
      <c r="M82">
        <v>33.676356328551101</v>
      </c>
    </row>
    <row r="83" spans="1:13" x14ac:dyDescent="0.25">
      <c r="A83" t="s">
        <v>4632</v>
      </c>
      <c r="B83" t="s">
        <v>4735</v>
      </c>
      <c r="C83">
        <v>4</v>
      </c>
      <c r="D83">
        <v>8.6956521739130395</v>
      </c>
      <c r="E83">
        <v>3.37081877910533E-2</v>
      </c>
      <c r="F83" t="s">
        <v>4728</v>
      </c>
      <c r="G83">
        <v>45</v>
      </c>
      <c r="H83">
        <v>219</v>
      </c>
      <c r="I83">
        <v>13588</v>
      </c>
      <c r="J83">
        <v>5.5151699644850298</v>
      </c>
      <c r="K83">
        <v>0.99999999999921796</v>
      </c>
      <c r="L83">
        <v>0.27151436029448001</v>
      </c>
      <c r="M83">
        <v>40.989702994170003</v>
      </c>
    </row>
    <row r="84" spans="1:13" x14ac:dyDescent="0.25">
      <c r="A84" t="s">
        <v>4632</v>
      </c>
      <c r="B84" t="s">
        <v>4736</v>
      </c>
      <c r="C84">
        <v>5</v>
      </c>
      <c r="D84">
        <v>10.869565217391299</v>
      </c>
      <c r="E84">
        <v>4.1071330525830597E-2</v>
      </c>
      <c r="F84" t="s">
        <v>4737</v>
      </c>
      <c r="G84">
        <v>45</v>
      </c>
      <c r="H84">
        <v>404</v>
      </c>
      <c r="I84">
        <v>13588</v>
      </c>
      <c r="J84">
        <v>3.7370737073707301</v>
      </c>
      <c r="K84">
        <v>0.999999999999998</v>
      </c>
      <c r="L84">
        <v>0.30968652273564401</v>
      </c>
      <c r="M84">
        <v>47.540149154686802</v>
      </c>
    </row>
    <row r="85" spans="1:13" x14ac:dyDescent="0.25">
      <c r="A85" t="s">
        <v>4632</v>
      </c>
      <c r="B85" t="s">
        <v>4738</v>
      </c>
      <c r="C85">
        <v>4</v>
      </c>
      <c r="D85">
        <v>8.6956521739130395</v>
      </c>
      <c r="E85">
        <v>4.5075262139205499E-2</v>
      </c>
      <c r="F85" t="s">
        <v>4728</v>
      </c>
      <c r="G85">
        <v>45</v>
      </c>
      <c r="H85">
        <v>246</v>
      </c>
      <c r="I85">
        <v>13588</v>
      </c>
      <c r="J85">
        <v>4.90984643179765</v>
      </c>
      <c r="K85">
        <v>1</v>
      </c>
      <c r="L85">
        <v>0.323350618255627</v>
      </c>
      <c r="M85">
        <v>50.810259868130501</v>
      </c>
    </row>
    <row r="86" spans="1:13" x14ac:dyDescent="0.25">
      <c r="A86" t="s">
        <v>4632</v>
      </c>
      <c r="B86" t="s">
        <v>4739</v>
      </c>
      <c r="C86">
        <v>3</v>
      </c>
      <c r="D86">
        <v>6.5217391304347796</v>
      </c>
      <c r="E86">
        <v>5.4179480593832999E-2</v>
      </c>
      <c r="F86" t="s">
        <v>4733</v>
      </c>
      <c r="G86">
        <v>45</v>
      </c>
      <c r="H86">
        <v>116</v>
      </c>
      <c r="I86">
        <v>13588</v>
      </c>
      <c r="J86">
        <v>7.8091954022988501</v>
      </c>
      <c r="K86">
        <v>1</v>
      </c>
      <c r="L86">
        <v>0.36709522445640702</v>
      </c>
      <c r="M86">
        <v>57.550086297920899</v>
      </c>
    </row>
    <row r="88" spans="1:13" x14ac:dyDescent="0.25">
      <c r="A88" t="s">
        <v>4740</v>
      </c>
      <c r="B88" t="s">
        <v>4741</v>
      </c>
    </row>
    <row r="89" spans="1:13" x14ac:dyDescent="0.25">
      <c r="A89" t="s">
        <v>4619</v>
      </c>
      <c r="B89" t="s">
        <v>4620</v>
      </c>
      <c r="C89" t="s">
        <v>4621</v>
      </c>
      <c r="D89" t="s">
        <v>4622</v>
      </c>
      <c r="E89" t="s">
        <v>4623</v>
      </c>
      <c r="F89" t="s">
        <v>4624</v>
      </c>
      <c r="G89" t="s">
        <v>4625</v>
      </c>
      <c r="H89" t="s">
        <v>4626</v>
      </c>
      <c r="I89" t="s">
        <v>4627</v>
      </c>
      <c r="J89" t="s">
        <v>4628</v>
      </c>
      <c r="K89" t="s">
        <v>4629</v>
      </c>
      <c r="L89" t="s">
        <v>4630</v>
      </c>
      <c r="M89" t="s">
        <v>4631</v>
      </c>
    </row>
    <row r="90" spans="1:13" x14ac:dyDescent="0.25">
      <c r="A90" t="s">
        <v>4632</v>
      </c>
      <c r="B90" t="s">
        <v>4742</v>
      </c>
      <c r="C90">
        <v>3</v>
      </c>
      <c r="D90">
        <v>6.5217391304347796</v>
      </c>
      <c r="E90">
        <v>3.6719595262063101E-3</v>
      </c>
      <c r="F90" t="s">
        <v>4743</v>
      </c>
      <c r="G90">
        <v>45</v>
      </c>
      <c r="H90">
        <v>28</v>
      </c>
      <c r="I90">
        <v>13588</v>
      </c>
      <c r="J90">
        <v>32.352380952380898</v>
      </c>
      <c r="K90">
        <v>0.94975265177949397</v>
      </c>
      <c r="L90">
        <v>5.2926084391961697E-2</v>
      </c>
      <c r="M90">
        <v>5.5016704142817199</v>
      </c>
    </row>
    <row r="91" spans="1:13" x14ac:dyDescent="0.25">
      <c r="A91" t="s">
        <v>4632</v>
      </c>
      <c r="B91" t="s">
        <v>4744</v>
      </c>
      <c r="C91">
        <v>4</v>
      </c>
      <c r="D91">
        <v>8.6956521739130395</v>
      </c>
      <c r="E91">
        <v>6.0770992299480301E-3</v>
      </c>
      <c r="F91" t="s">
        <v>4745</v>
      </c>
      <c r="G91">
        <v>45</v>
      </c>
      <c r="H91">
        <v>115</v>
      </c>
      <c r="I91">
        <v>13588</v>
      </c>
      <c r="J91">
        <v>10.502801932367101</v>
      </c>
      <c r="K91">
        <v>0.99295724098871996</v>
      </c>
      <c r="L91">
        <v>7.6820451935595502E-2</v>
      </c>
      <c r="M91">
        <v>8.9504602321897107</v>
      </c>
    </row>
    <row r="92" spans="1:13" x14ac:dyDescent="0.25">
      <c r="A92" t="s">
        <v>4632</v>
      </c>
      <c r="B92" t="s">
        <v>4746</v>
      </c>
      <c r="C92">
        <v>4</v>
      </c>
      <c r="D92">
        <v>8.6956521739130395</v>
      </c>
      <c r="E92">
        <v>9.0616976053218903E-3</v>
      </c>
      <c r="F92" t="s">
        <v>4745</v>
      </c>
      <c r="G92">
        <v>45</v>
      </c>
      <c r="H92">
        <v>133</v>
      </c>
      <c r="I92">
        <v>13588</v>
      </c>
      <c r="J92">
        <v>9.0813700918963995</v>
      </c>
      <c r="K92">
        <v>0.99938920103080497</v>
      </c>
      <c r="L92">
        <v>0.10170534435761</v>
      </c>
      <c r="M92">
        <v>13.0665536695503</v>
      </c>
    </row>
    <row r="93" spans="1:13" x14ac:dyDescent="0.25">
      <c r="A93" t="s">
        <v>4632</v>
      </c>
      <c r="B93" t="s">
        <v>4747</v>
      </c>
      <c r="C93">
        <v>3</v>
      </c>
      <c r="D93">
        <v>6.5217391304347796</v>
      </c>
      <c r="E93">
        <v>9.2878739463455196E-3</v>
      </c>
      <c r="F93" t="s">
        <v>4743</v>
      </c>
      <c r="G93">
        <v>45</v>
      </c>
      <c r="H93">
        <v>45</v>
      </c>
      <c r="I93">
        <v>13588</v>
      </c>
      <c r="J93">
        <v>20.130370370370301</v>
      </c>
      <c r="K93">
        <v>0.99949265876442495</v>
      </c>
      <c r="L93">
        <v>0.102709934399764</v>
      </c>
      <c r="M93">
        <v>13.371274998948399</v>
      </c>
    </row>
    <row r="95" spans="1:13" x14ac:dyDescent="0.25">
      <c r="A95" t="s">
        <v>4748</v>
      </c>
      <c r="B95" t="s">
        <v>4749</v>
      </c>
    </row>
    <row r="96" spans="1:13" x14ac:dyDescent="0.25">
      <c r="A96" t="s">
        <v>4619</v>
      </c>
      <c r="B96" t="s">
        <v>4620</v>
      </c>
      <c r="C96" t="s">
        <v>4621</v>
      </c>
      <c r="D96" t="s">
        <v>4622</v>
      </c>
      <c r="E96" t="s">
        <v>4623</v>
      </c>
      <c r="F96" t="s">
        <v>4624</v>
      </c>
      <c r="G96" t="s">
        <v>4625</v>
      </c>
      <c r="H96" t="s">
        <v>4626</v>
      </c>
      <c r="I96" t="s">
        <v>4627</v>
      </c>
      <c r="J96" t="s">
        <v>4628</v>
      </c>
      <c r="K96" t="s">
        <v>4629</v>
      </c>
      <c r="L96" t="s">
        <v>4630</v>
      </c>
      <c r="M96" t="s">
        <v>4631</v>
      </c>
    </row>
    <row r="97" spans="1:13" x14ac:dyDescent="0.25">
      <c r="A97" t="s">
        <v>4632</v>
      </c>
      <c r="B97" t="s">
        <v>4750</v>
      </c>
      <c r="C97">
        <v>8</v>
      </c>
      <c r="D97">
        <v>17.391304347826001</v>
      </c>
      <c r="E97">
        <v>1.0906369939286599E-3</v>
      </c>
      <c r="F97" t="s">
        <v>4751</v>
      </c>
      <c r="G97">
        <v>45</v>
      </c>
      <c r="H97">
        <v>505</v>
      </c>
      <c r="I97">
        <v>13588</v>
      </c>
      <c r="J97">
        <v>4.7834543454345404</v>
      </c>
      <c r="K97">
        <v>0.58818116829792699</v>
      </c>
      <c r="L97">
        <v>1.91015508928183E-2</v>
      </c>
      <c r="M97">
        <v>1.66458255297585</v>
      </c>
    </row>
    <row r="98" spans="1:13" x14ac:dyDescent="0.25">
      <c r="A98" t="s">
        <v>4632</v>
      </c>
      <c r="B98" t="s">
        <v>4752</v>
      </c>
      <c r="C98">
        <v>3</v>
      </c>
      <c r="D98">
        <v>6.5217391304347796</v>
      </c>
      <c r="E98">
        <v>1.0943027953138699E-2</v>
      </c>
      <c r="F98" t="s">
        <v>4753</v>
      </c>
      <c r="G98">
        <v>45</v>
      </c>
      <c r="H98">
        <v>49</v>
      </c>
      <c r="I98">
        <v>13588</v>
      </c>
      <c r="J98">
        <v>18.487074829931899</v>
      </c>
      <c r="K98">
        <v>0.99986970612868598</v>
      </c>
      <c r="L98">
        <v>0.116837518778832</v>
      </c>
      <c r="M98">
        <v>15.5710121258711</v>
      </c>
    </row>
    <row r="99" spans="1:13" x14ac:dyDescent="0.25">
      <c r="A99" t="s">
        <v>4632</v>
      </c>
      <c r="B99" t="s">
        <v>4754</v>
      </c>
      <c r="C99">
        <v>3</v>
      </c>
      <c r="D99">
        <v>6.5217391304347796</v>
      </c>
      <c r="E99">
        <v>9.1626965606835004E-2</v>
      </c>
      <c r="F99" t="s">
        <v>4753</v>
      </c>
      <c r="G99">
        <v>45</v>
      </c>
      <c r="H99">
        <v>157</v>
      </c>
      <c r="I99">
        <v>13588</v>
      </c>
      <c r="J99">
        <v>5.7698513800424598</v>
      </c>
      <c r="K99">
        <v>1</v>
      </c>
      <c r="L99">
        <v>0.50533212189274801</v>
      </c>
      <c r="M99">
        <v>77.196692760615306</v>
      </c>
    </row>
    <row r="101" spans="1:13" x14ac:dyDescent="0.25">
      <c r="A101" t="s">
        <v>4755</v>
      </c>
      <c r="B101" t="s">
        <v>4756</v>
      </c>
    </row>
    <row r="102" spans="1:13" x14ac:dyDescent="0.25">
      <c r="A102" t="s">
        <v>4619</v>
      </c>
      <c r="B102" t="s">
        <v>4620</v>
      </c>
      <c r="C102" t="s">
        <v>4621</v>
      </c>
      <c r="D102" t="s">
        <v>4622</v>
      </c>
      <c r="E102" t="s">
        <v>4623</v>
      </c>
      <c r="F102" t="s">
        <v>4624</v>
      </c>
      <c r="G102" t="s">
        <v>4625</v>
      </c>
      <c r="H102" t="s">
        <v>4626</v>
      </c>
      <c r="I102" t="s">
        <v>4627</v>
      </c>
      <c r="J102" t="s">
        <v>4628</v>
      </c>
      <c r="K102" t="s">
        <v>4629</v>
      </c>
      <c r="L102" t="s">
        <v>4630</v>
      </c>
      <c r="M102" t="s">
        <v>4631</v>
      </c>
    </row>
    <row r="103" spans="1:13" x14ac:dyDescent="0.25">
      <c r="A103" t="s">
        <v>4632</v>
      </c>
      <c r="B103" t="s">
        <v>4757</v>
      </c>
      <c r="C103">
        <v>6</v>
      </c>
      <c r="D103">
        <v>13.043478260869501</v>
      </c>
      <c r="E103">
        <v>1.6640530231499601E-2</v>
      </c>
      <c r="F103" t="s">
        <v>4758</v>
      </c>
      <c r="G103">
        <v>45</v>
      </c>
      <c r="H103">
        <v>465</v>
      </c>
      <c r="I103">
        <v>13588</v>
      </c>
      <c r="J103">
        <v>3.8962007168458701</v>
      </c>
      <c r="K103">
        <v>0.99999881121455303</v>
      </c>
      <c r="L103">
        <v>0.16631616681987699</v>
      </c>
      <c r="M103">
        <v>22.750314497057602</v>
      </c>
    </row>
    <row r="104" spans="1:13" x14ac:dyDescent="0.25">
      <c r="A104" t="s">
        <v>4632</v>
      </c>
      <c r="B104" t="s">
        <v>4759</v>
      </c>
      <c r="C104">
        <v>6</v>
      </c>
      <c r="D104">
        <v>13.043478260869501</v>
      </c>
      <c r="E104">
        <v>1.7787421156753101E-2</v>
      </c>
      <c r="F104" t="s">
        <v>4758</v>
      </c>
      <c r="G104">
        <v>45</v>
      </c>
      <c r="H104">
        <v>473</v>
      </c>
      <c r="I104">
        <v>13588</v>
      </c>
      <c r="J104">
        <v>3.8303030303030301</v>
      </c>
      <c r="K104">
        <v>0.99999953967481103</v>
      </c>
      <c r="L104">
        <v>0.17468588469816099</v>
      </c>
      <c r="M104">
        <v>24.124659623031199</v>
      </c>
    </row>
    <row r="105" spans="1:13" x14ac:dyDescent="0.25">
      <c r="A105" t="s">
        <v>4632</v>
      </c>
      <c r="B105" t="s">
        <v>4760</v>
      </c>
      <c r="C105">
        <v>6</v>
      </c>
      <c r="D105">
        <v>13.043478260869501</v>
      </c>
      <c r="E105">
        <v>2.3249358325296302E-2</v>
      </c>
      <c r="F105" t="s">
        <v>4758</v>
      </c>
      <c r="G105">
        <v>45</v>
      </c>
      <c r="H105">
        <v>507</v>
      </c>
      <c r="I105">
        <v>13588</v>
      </c>
      <c r="J105">
        <v>3.5734385272846798</v>
      </c>
      <c r="K105">
        <v>0.99999999505515902</v>
      </c>
      <c r="L105">
        <v>0.215012596557728</v>
      </c>
      <c r="M105">
        <v>30.361818549459599</v>
      </c>
    </row>
    <row r="106" spans="1:13" x14ac:dyDescent="0.25">
      <c r="A106" t="s">
        <v>4632</v>
      </c>
      <c r="B106" t="s">
        <v>4761</v>
      </c>
      <c r="C106">
        <v>6</v>
      </c>
      <c r="D106">
        <v>13.043478260869501</v>
      </c>
      <c r="E106">
        <v>2.5412320904142999E-2</v>
      </c>
      <c r="F106" t="s">
        <v>4758</v>
      </c>
      <c r="G106">
        <v>45</v>
      </c>
      <c r="H106">
        <v>519</v>
      </c>
      <c r="I106">
        <v>13588</v>
      </c>
      <c r="J106">
        <v>3.49081567116249</v>
      </c>
      <c r="K106">
        <v>0.99999999918453497</v>
      </c>
      <c r="L106">
        <v>0.22052454652362999</v>
      </c>
      <c r="M106">
        <v>32.696556264522997</v>
      </c>
    </row>
    <row r="108" spans="1:13" x14ac:dyDescent="0.25">
      <c r="A108" t="s">
        <v>4762</v>
      </c>
      <c r="B108" t="s">
        <v>4763</v>
      </c>
    </row>
    <row r="109" spans="1:13" x14ac:dyDescent="0.25">
      <c r="A109" t="s">
        <v>4619</v>
      </c>
      <c r="B109" t="s">
        <v>4620</v>
      </c>
      <c r="C109" t="s">
        <v>4621</v>
      </c>
      <c r="D109" t="s">
        <v>4622</v>
      </c>
      <c r="E109" t="s">
        <v>4623</v>
      </c>
      <c r="F109" t="s">
        <v>4624</v>
      </c>
      <c r="G109" t="s">
        <v>4625</v>
      </c>
      <c r="H109" t="s">
        <v>4626</v>
      </c>
      <c r="I109" t="s">
        <v>4627</v>
      </c>
      <c r="J109" t="s">
        <v>4628</v>
      </c>
      <c r="K109" t="s">
        <v>4629</v>
      </c>
      <c r="L109" t="s">
        <v>4630</v>
      </c>
      <c r="M109" t="s">
        <v>4631</v>
      </c>
    </row>
    <row r="110" spans="1:13" x14ac:dyDescent="0.25">
      <c r="A110" t="s">
        <v>4632</v>
      </c>
      <c r="B110" t="s">
        <v>4764</v>
      </c>
      <c r="C110">
        <v>9</v>
      </c>
      <c r="D110">
        <v>19.565217391304301</v>
      </c>
      <c r="E110" s="16">
        <v>4.9966310089517895E-4</v>
      </c>
      <c r="F110" t="s">
        <v>4765</v>
      </c>
      <c r="G110">
        <v>45</v>
      </c>
      <c r="H110">
        <v>584</v>
      </c>
      <c r="I110">
        <v>13588</v>
      </c>
      <c r="J110">
        <v>4.6534246575342397</v>
      </c>
      <c r="K110">
        <v>0.333908095317696</v>
      </c>
      <c r="L110">
        <v>1.01067704149403E-2</v>
      </c>
      <c r="M110">
        <v>0.76585321001538798</v>
      </c>
    </row>
    <row r="111" spans="1:13" x14ac:dyDescent="0.25">
      <c r="A111" t="s">
        <v>4632</v>
      </c>
      <c r="B111" t="s">
        <v>4766</v>
      </c>
      <c r="C111">
        <v>6</v>
      </c>
      <c r="D111">
        <v>13.043478260869501</v>
      </c>
      <c r="E111">
        <v>6.2536137191336796E-3</v>
      </c>
      <c r="F111" t="s">
        <v>4767</v>
      </c>
      <c r="G111">
        <v>45</v>
      </c>
      <c r="H111">
        <v>365</v>
      </c>
      <c r="I111">
        <v>13588</v>
      </c>
      <c r="J111">
        <v>4.9636529680365298</v>
      </c>
      <c r="K111">
        <v>0.99390417895266103</v>
      </c>
      <c r="L111">
        <v>7.7764615920929897E-2</v>
      </c>
      <c r="M111">
        <v>9.1988758809862006</v>
      </c>
    </row>
    <row r="112" spans="1:13" x14ac:dyDescent="0.25">
      <c r="A112" t="s">
        <v>4632</v>
      </c>
      <c r="B112" t="s">
        <v>4768</v>
      </c>
      <c r="C112">
        <v>5</v>
      </c>
      <c r="D112">
        <v>10.869565217391299</v>
      </c>
      <c r="E112">
        <v>2.4508883098526401E-2</v>
      </c>
      <c r="F112" t="s">
        <v>4769</v>
      </c>
      <c r="G112">
        <v>45</v>
      </c>
      <c r="H112">
        <v>343</v>
      </c>
      <c r="I112">
        <v>13588</v>
      </c>
      <c r="J112">
        <v>4.4016844833171298</v>
      </c>
      <c r="K112">
        <v>0.99999999826795805</v>
      </c>
      <c r="L112">
        <v>0.218096512908458</v>
      </c>
      <c r="M112">
        <v>31.7304160268808</v>
      </c>
    </row>
    <row r="113" spans="1:13" x14ac:dyDescent="0.25">
      <c r="A113" t="s">
        <v>4632</v>
      </c>
      <c r="B113" t="s">
        <v>4770</v>
      </c>
      <c r="C113">
        <v>4</v>
      </c>
      <c r="D113">
        <v>8.6956521739130395</v>
      </c>
      <c r="E113">
        <v>5.2118747645395903E-2</v>
      </c>
      <c r="F113" t="s">
        <v>4771</v>
      </c>
      <c r="G113">
        <v>45</v>
      </c>
      <c r="H113">
        <v>261</v>
      </c>
      <c r="I113">
        <v>13588</v>
      </c>
      <c r="J113">
        <v>4.6276713495104298</v>
      </c>
      <c r="K113">
        <v>1</v>
      </c>
      <c r="L113">
        <v>0.35856518051448499</v>
      </c>
      <c r="M113">
        <v>56.104861883287597</v>
      </c>
    </row>
    <row r="114" spans="1:13" x14ac:dyDescent="0.25">
      <c r="A114" t="s">
        <v>4632</v>
      </c>
      <c r="B114" t="s">
        <v>4772</v>
      </c>
      <c r="C114">
        <v>4</v>
      </c>
      <c r="D114">
        <v>8.6956521739130395</v>
      </c>
      <c r="E114">
        <v>5.5579265489325402E-2</v>
      </c>
      <c r="F114" t="s">
        <v>4771</v>
      </c>
      <c r="G114">
        <v>45</v>
      </c>
      <c r="H114">
        <v>268</v>
      </c>
      <c r="I114">
        <v>13588</v>
      </c>
      <c r="J114">
        <v>4.5067993366500803</v>
      </c>
      <c r="K114">
        <v>1</v>
      </c>
      <c r="L114">
        <v>0.37180333943439597</v>
      </c>
      <c r="M114">
        <v>58.506269860262897</v>
      </c>
    </row>
    <row r="115" spans="1:13" x14ac:dyDescent="0.25">
      <c r="A115" t="s">
        <v>4632</v>
      </c>
      <c r="B115" t="s">
        <v>4773</v>
      </c>
      <c r="C115">
        <v>4</v>
      </c>
      <c r="D115">
        <v>8.6956521739130395</v>
      </c>
      <c r="E115">
        <v>6.8812306364865503E-2</v>
      </c>
      <c r="F115" t="s">
        <v>4771</v>
      </c>
      <c r="G115">
        <v>45</v>
      </c>
      <c r="H115">
        <v>293</v>
      </c>
      <c r="I115">
        <v>13588</v>
      </c>
      <c r="J115">
        <v>4.1222601441031399</v>
      </c>
      <c r="K115">
        <v>1</v>
      </c>
      <c r="L115">
        <v>0.42120951984055099</v>
      </c>
      <c r="M115">
        <v>66.602506679725707</v>
      </c>
    </row>
    <row r="116" spans="1:13" x14ac:dyDescent="0.25">
      <c r="A116" t="s">
        <v>4632</v>
      </c>
      <c r="B116" t="s">
        <v>4774</v>
      </c>
      <c r="C116">
        <v>3</v>
      </c>
      <c r="D116">
        <v>6.5217391304347796</v>
      </c>
      <c r="E116">
        <v>8.6726649448112605E-2</v>
      </c>
      <c r="F116" t="s">
        <v>4775</v>
      </c>
      <c r="G116">
        <v>45</v>
      </c>
      <c r="H116">
        <v>152</v>
      </c>
      <c r="I116">
        <v>13588</v>
      </c>
      <c r="J116">
        <v>5.9596491228070096</v>
      </c>
      <c r="K116">
        <v>1</v>
      </c>
      <c r="L116">
        <v>0.491685543760007</v>
      </c>
      <c r="M116">
        <v>75.229205241858097</v>
      </c>
    </row>
    <row r="117" spans="1:13" x14ac:dyDescent="0.25">
      <c r="A117" t="s">
        <v>4632</v>
      </c>
      <c r="B117" t="s">
        <v>4776</v>
      </c>
      <c r="C117">
        <v>5</v>
      </c>
      <c r="D117">
        <v>10.869565217391299</v>
      </c>
      <c r="E117">
        <v>0.102831664953905</v>
      </c>
      <c r="F117" t="s">
        <v>4777</v>
      </c>
      <c r="G117">
        <v>45</v>
      </c>
      <c r="H117">
        <v>553</v>
      </c>
      <c r="I117">
        <v>13588</v>
      </c>
      <c r="J117">
        <v>2.7301587301587298</v>
      </c>
      <c r="K117">
        <v>1</v>
      </c>
      <c r="L117">
        <v>0.53877083471951104</v>
      </c>
      <c r="M117">
        <v>81.159979077826705</v>
      </c>
    </row>
    <row r="118" spans="1:13" x14ac:dyDescent="0.25">
      <c r="A118" t="s">
        <v>4632</v>
      </c>
      <c r="B118" t="s">
        <v>4778</v>
      </c>
      <c r="C118">
        <v>5</v>
      </c>
      <c r="D118">
        <v>10.869565217391299</v>
      </c>
      <c r="E118">
        <v>0.10643983334439799</v>
      </c>
      <c r="F118" t="s">
        <v>4777</v>
      </c>
      <c r="G118">
        <v>45</v>
      </c>
      <c r="H118">
        <v>560</v>
      </c>
      <c r="I118">
        <v>13588</v>
      </c>
      <c r="J118">
        <v>2.69603174603174</v>
      </c>
      <c r="K118">
        <v>1</v>
      </c>
      <c r="L118">
        <v>0.54869876734595502</v>
      </c>
      <c r="M118">
        <v>82.292394746203996</v>
      </c>
    </row>
    <row r="119" spans="1:13" x14ac:dyDescent="0.25">
      <c r="A119" t="s">
        <v>4632</v>
      </c>
      <c r="B119" t="s">
        <v>4779</v>
      </c>
      <c r="C119">
        <v>5</v>
      </c>
      <c r="D119">
        <v>10.869565217391299</v>
      </c>
      <c r="E119">
        <v>0.108004138986405</v>
      </c>
      <c r="F119" t="s">
        <v>4777</v>
      </c>
      <c r="G119">
        <v>45</v>
      </c>
      <c r="H119">
        <v>563</v>
      </c>
      <c r="I119">
        <v>13588</v>
      </c>
      <c r="J119">
        <v>2.68166567988948</v>
      </c>
      <c r="K119">
        <v>1</v>
      </c>
      <c r="L119">
        <v>0.55113890169152202</v>
      </c>
      <c r="M119">
        <v>82.763292425746897</v>
      </c>
    </row>
    <row r="120" spans="1:13" x14ac:dyDescent="0.25">
      <c r="A120" t="s">
        <v>4632</v>
      </c>
      <c r="B120" t="s">
        <v>4780</v>
      </c>
      <c r="C120">
        <v>3</v>
      </c>
      <c r="D120">
        <v>6.5217391304347796</v>
      </c>
      <c r="E120">
        <v>0.11938748576889099</v>
      </c>
      <c r="F120" t="s">
        <v>4775</v>
      </c>
      <c r="G120">
        <v>45</v>
      </c>
      <c r="H120">
        <v>184</v>
      </c>
      <c r="I120">
        <v>13588</v>
      </c>
      <c r="J120">
        <v>4.9231884057970996</v>
      </c>
      <c r="K120">
        <v>1</v>
      </c>
      <c r="L120">
        <v>0.58353645206662297</v>
      </c>
      <c r="M120">
        <v>85.853444513346602</v>
      </c>
    </row>
    <row r="122" spans="1:13" x14ac:dyDescent="0.25">
      <c r="A122" t="s">
        <v>4781</v>
      </c>
      <c r="B122" t="s">
        <v>4782</v>
      </c>
    </row>
    <row r="123" spans="1:13" x14ac:dyDescent="0.25">
      <c r="A123" t="s">
        <v>4619</v>
      </c>
      <c r="B123" t="s">
        <v>4620</v>
      </c>
      <c r="C123" t="s">
        <v>4621</v>
      </c>
      <c r="D123" t="s">
        <v>4622</v>
      </c>
      <c r="E123" t="s">
        <v>4623</v>
      </c>
      <c r="F123" t="s">
        <v>4624</v>
      </c>
      <c r="G123" t="s">
        <v>4625</v>
      </c>
      <c r="H123" t="s">
        <v>4626</v>
      </c>
      <c r="I123" t="s">
        <v>4627</v>
      </c>
      <c r="J123" t="s">
        <v>4628</v>
      </c>
      <c r="K123" t="s">
        <v>4629</v>
      </c>
      <c r="L123" t="s">
        <v>4630</v>
      </c>
      <c r="M123" t="s">
        <v>4631</v>
      </c>
    </row>
    <row r="124" spans="1:13" x14ac:dyDescent="0.25">
      <c r="A124" t="s">
        <v>4632</v>
      </c>
      <c r="B124" t="s">
        <v>4783</v>
      </c>
      <c r="C124">
        <v>3</v>
      </c>
      <c r="D124">
        <v>6.5217391304347796</v>
      </c>
      <c r="E124">
        <v>2.1530532081869998E-2</v>
      </c>
      <c r="F124" t="s">
        <v>4784</v>
      </c>
      <c r="G124">
        <v>45</v>
      </c>
      <c r="H124">
        <v>70</v>
      </c>
      <c r="I124">
        <v>13588</v>
      </c>
      <c r="J124">
        <v>12.9409523809523</v>
      </c>
      <c r="K124">
        <v>0.99999997934917295</v>
      </c>
      <c r="L124">
        <v>0.20297204003390901</v>
      </c>
      <c r="M124">
        <v>28.452721395652102</v>
      </c>
    </row>
    <row r="125" spans="1:13" x14ac:dyDescent="0.25">
      <c r="A125" t="s">
        <v>4632</v>
      </c>
      <c r="B125" t="s">
        <v>4785</v>
      </c>
      <c r="C125">
        <v>3</v>
      </c>
      <c r="D125">
        <v>6.5217391304347796</v>
      </c>
      <c r="E125">
        <v>2.5717762899288801E-2</v>
      </c>
      <c r="F125" t="s">
        <v>4784</v>
      </c>
      <c r="G125">
        <v>45</v>
      </c>
      <c r="H125">
        <v>77</v>
      </c>
      <c r="I125">
        <v>13588</v>
      </c>
      <c r="J125">
        <v>11.764502164502099</v>
      </c>
      <c r="K125">
        <v>0.99999999936798101</v>
      </c>
      <c r="L125">
        <v>0.220576863535934</v>
      </c>
      <c r="M125">
        <v>33.020295003049199</v>
      </c>
    </row>
    <row r="126" spans="1:13" x14ac:dyDescent="0.25">
      <c r="A126" t="s">
        <v>4632</v>
      </c>
      <c r="B126" t="s">
        <v>4786</v>
      </c>
      <c r="C126">
        <v>3</v>
      </c>
      <c r="D126">
        <v>6.5217391304347796</v>
      </c>
      <c r="E126">
        <v>9.5605354097733894E-2</v>
      </c>
      <c r="F126" t="s">
        <v>4784</v>
      </c>
      <c r="G126">
        <v>45</v>
      </c>
      <c r="H126">
        <v>161</v>
      </c>
      <c r="I126">
        <v>13588</v>
      </c>
      <c r="J126">
        <v>5.6265010351966804</v>
      </c>
      <c r="K126">
        <v>1</v>
      </c>
      <c r="L126">
        <v>0.51782386314653805</v>
      </c>
      <c r="M126">
        <v>78.685514380670995</v>
      </c>
    </row>
    <row r="128" spans="1:13" x14ac:dyDescent="0.25">
      <c r="A128" t="s">
        <v>4787</v>
      </c>
      <c r="B128" t="s">
        <v>4788</v>
      </c>
    </row>
    <row r="129" spans="1:13" x14ac:dyDescent="0.25">
      <c r="A129" t="s">
        <v>4619</v>
      </c>
      <c r="B129" t="s">
        <v>4620</v>
      </c>
      <c r="C129" t="s">
        <v>4621</v>
      </c>
      <c r="D129" t="s">
        <v>4622</v>
      </c>
      <c r="E129" t="s">
        <v>4623</v>
      </c>
      <c r="F129" t="s">
        <v>4624</v>
      </c>
      <c r="G129" t="s">
        <v>4625</v>
      </c>
      <c r="H129" t="s">
        <v>4626</v>
      </c>
      <c r="I129" t="s">
        <v>4627</v>
      </c>
      <c r="J129" t="s">
        <v>4628</v>
      </c>
      <c r="K129" t="s">
        <v>4629</v>
      </c>
      <c r="L129" t="s">
        <v>4630</v>
      </c>
      <c r="M129" t="s">
        <v>4631</v>
      </c>
    </row>
    <row r="130" spans="1:13" x14ac:dyDescent="0.25">
      <c r="A130" t="s">
        <v>4632</v>
      </c>
      <c r="B130" t="s">
        <v>4789</v>
      </c>
      <c r="C130">
        <v>5</v>
      </c>
      <c r="D130">
        <v>10.869565217391299</v>
      </c>
      <c r="E130">
        <v>2.83638657003717E-2</v>
      </c>
      <c r="F130" t="s">
        <v>4790</v>
      </c>
      <c r="G130">
        <v>45</v>
      </c>
      <c r="H130">
        <v>359</v>
      </c>
      <c r="I130">
        <v>13588</v>
      </c>
      <c r="J130">
        <v>4.2055091303002099</v>
      </c>
      <c r="K130">
        <v>0.99999999993074096</v>
      </c>
      <c r="L130">
        <v>0.23577043718192101</v>
      </c>
      <c r="M130">
        <v>35.764591204548999</v>
      </c>
    </row>
    <row r="131" spans="1:13" x14ac:dyDescent="0.25">
      <c r="A131" t="s">
        <v>4632</v>
      </c>
      <c r="B131" t="s">
        <v>4791</v>
      </c>
      <c r="C131">
        <v>3</v>
      </c>
      <c r="D131">
        <v>6.5217391304347796</v>
      </c>
      <c r="E131">
        <v>5.9235441589926899E-2</v>
      </c>
      <c r="F131" t="s">
        <v>4792</v>
      </c>
      <c r="G131">
        <v>45</v>
      </c>
      <c r="H131">
        <v>122</v>
      </c>
      <c r="I131">
        <v>13588</v>
      </c>
      <c r="J131">
        <v>7.4251366120218503</v>
      </c>
      <c r="K131">
        <v>1</v>
      </c>
      <c r="L131">
        <v>0.38535046921671501</v>
      </c>
      <c r="M131">
        <v>60.909648223289999</v>
      </c>
    </row>
    <row r="132" spans="1:13" x14ac:dyDescent="0.25">
      <c r="A132" t="s">
        <v>4632</v>
      </c>
      <c r="B132" t="s">
        <v>4793</v>
      </c>
      <c r="C132">
        <v>3</v>
      </c>
      <c r="D132">
        <v>6.5217391304347796</v>
      </c>
      <c r="E132">
        <v>6.2693992633508097E-2</v>
      </c>
      <c r="F132" t="s">
        <v>4792</v>
      </c>
      <c r="G132">
        <v>45</v>
      </c>
      <c r="H132">
        <v>126</v>
      </c>
      <c r="I132">
        <v>13588</v>
      </c>
      <c r="J132">
        <v>7.1894179894179899</v>
      </c>
      <c r="K132">
        <v>1</v>
      </c>
      <c r="L132">
        <v>0.40013411854216202</v>
      </c>
      <c r="M132">
        <v>63.062757019964998</v>
      </c>
    </row>
    <row r="134" spans="1:13" x14ac:dyDescent="0.25">
      <c r="A134" t="s">
        <v>4794</v>
      </c>
      <c r="B134" t="s">
        <v>4795</v>
      </c>
    </row>
    <row r="135" spans="1:13" x14ac:dyDescent="0.25">
      <c r="A135" t="s">
        <v>4619</v>
      </c>
      <c r="B135" t="s">
        <v>4620</v>
      </c>
      <c r="C135" t="s">
        <v>4621</v>
      </c>
      <c r="D135" t="s">
        <v>4622</v>
      </c>
      <c r="E135" t="s">
        <v>4623</v>
      </c>
      <c r="F135" t="s">
        <v>4624</v>
      </c>
      <c r="G135" t="s">
        <v>4625</v>
      </c>
      <c r="H135" t="s">
        <v>4626</v>
      </c>
      <c r="I135" t="s">
        <v>4627</v>
      </c>
      <c r="J135" t="s">
        <v>4628</v>
      </c>
      <c r="K135" t="s">
        <v>4629</v>
      </c>
      <c r="L135" t="s">
        <v>4630</v>
      </c>
      <c r="M135" t="s">
        <v>4631</v>
      </c>
    </row>
    <row r="136" spans="1:13" x14ac:dyDescent="0.25">
      <c r="A136" t="s">
        <v>4632</v>
      </c>
      <c r="B136" t="s">
        <v>4796</v>
      </c>
      <c r="C136">
        <v>4</v>
      </c>
      <c r="D136">
        <v>8.6956521739130395</v>
      </c>
      <c r="E136">
        <v>4.0666410620336803E-2</v>
      </c>
      <c r="F136" t="s">
        <v>4797</v>
      </c>
      <c r="G136">
        <v>45</v>
      </c>
      <c r="H136">
        <v>236</v>
      </c>
      <c r="I136">
        <v>13588</v>
      </c>
      <c r="J136">
        <v>5.1178907721280602</v>
      </c>
      <c r="K136">
        <v>0.999999999999997</v>
      </c>
      <c r="L136">
        <v>0.30989420964792502</v>
      </c>
      <c r="M136">
        <v>47.198360821965402</v>
      </c>
    </row>
    <row r="137" spans="1:13" x14ac:dyDescent="0.25">
      <c r="A137" t="s">
        <v>4632</v>
      </c>
      <c r="B137" t="s">
        <v>4736</v>
      </c>
      <c r="C137">
        <v>5</v>
      </c>
      <c r="D137">
        <v>10.869565217391299</v>
      </c>
      <c r="E137">
        <v>4.1071330525830597E-2</v>
      </c>
      <c r="F137" t="s">
        <v>4737</v>
      </c>
      <c r="G137">
        <v>45</v>
      </c>
      <c r="H137">
        <v>404</v>
      </c>
      <c r="I137">
        <v>13588</v>
      </c>
      <c r="J137">
        <v>3.7370737073707301</v>
      </c>
      <c r="K137">
        <v>0.999999999999998</v>
      </c>
      <c r="L137">
        <v>0.30968652273564401</v>
      </c>
      <c r="M137">
        <v>47.540149154686802</v>
      </c>
    </row>
    <row r="138" spans="1:13" x14ac:dyDescent="0.25">
      <c r="A138" t="s">
        <v>4632</v>
      </c>
      <c r="B138" t="s">
        <v>4798</v>
      </c>
      <c r="C138">
        <v>4</v>
      </c>
      <c r="D138">
        <v>8.6956521739130395</v>
      </c>
      <c r="E138">
        <v>8.1540403115587398E-2</v>
      </c>
      <c r="F138" t="s">
        <v>4797</v>
      </c>
      <c r="G138">
        <v>45</v>
      </c>
      <c r="H138">
        <v>315</v>
      </c>
      <c r="I138">
        <v>13588</v>
      </c>
      <c r="J138">
        <v>3.8343562610229198</v>
      </c>
      <c r="K138">
        <v>1</v>
      </c>
      <c r="L138">
        <v>0.47286201330211403</v>
      </c>
      <c r="M138">
        <v>72.974745988820501</v>
      </c>
    </row>
    <row r="140" spans="1:13" x14ac:dyDescent="0.25">
      <c r="A140" t="s">
        <v>4799</v>
      </c>
      <c r="B140" t="s">
        <v>4800</v>
      </c>
    </row>
    <row r="141" spans="1:13" x14ac:dyDescent="0.25">
      <c r="A141" t="s">
        <v>4619</v>
      </c>
      <c r="B141" t="s">
        <v>4620</v>
      </c>
      <c r="C141" t="s">
        <v>4621</v>
      </c>
      <c r="D141" t="s">
        <v>4622</v>
      </c>
      <c r="E141" t="s">
        <v>4623</v>
      </c>
      <c r="F141" t="s">
        <v>4624</v>
      </c>
      <c r="G141" t="s">
        <v>4625</v>
      </c>
      <c r="H141" t="s">
        <v>4626</v>
      </c>
      <c r="I141" t="s">
        <v>4627</v>
      </c>
      <c r="J141" t="s">
        <v>4628</v>
      </c>
      <c r="K141" t="s">
        <v>4629</v>
      </c>
      <c r="L141" t="s">
        <v>4630</v>
      </c>
      <c r="M141" t="s">
        <v>4631</v>
      </c>
    </row>
    <row r="142" spans="1:13" x14ac:dyDescent="0.25">
      <c r="A142" t="s">
        <v>4632</v>
      </c>
      <c r="B142" t="s">
        <v>4801</v>
      </c>
      <c r="C142">
        <v>4</v>
      </c>
      <c r="D142">
        <v>8.6956521739130395</v>
      </c>
      <c r="E142">
        <v>5.0190571702480799E-2</v>
      </c>
      <c r="F142" t="s">
        <v>4802</v>
      </c>
      <c r="G142">
        <v>45</v>
      </c>
      <c r="H142">
        <v>257</v>
      </c>
      <c r="I142">
        <v>13588</v>
      </c>
      <c r="J142">
        <v>4.6996973627323797</v>
      </c>
      <c r="K142">
        <v>1</v>
      </c>
      <c r="L142">
        <v>0.35052656196926701</v>
      </c>
      <c r="M142">
        <v>54.7110587004371</v>
      </c>
    </row>
    <row r="143" spans="1:13" x14ac:dyDescent="0.25">
      <c r="A143" t="s">
        <v>4632</v>
      </c>
      <c r="B143" t="s">
        <v>4803</v>
      </c>
      <c r="C143">
        <v>3</v>
      </c>
      <c r="D143">
        <v>6.5217391304347796</v>
      </c>
      <c r="E143">
        <v>6.6220213926934904E-2</v>
      </c>
      <c r="F143" t="s">
        <v>4804</v>
      </c>
      <c r="G143">
        <v>45</v>
      </c>
      <c r="H143">
        <v>130</v>
      </c>
      <c r="I143">
        <v>13588</v>
      </c>
      <c r="J143">
        <v>6.9682051282051196</v>
      </c>
      <c r="K143">
        <v>1</v>
      </c>
      <c r="L143">
        <v>0.41168872850389099</v>
      </c>
      <c r="M143">
        <v>65.143458060375494</v>
      </c>
    </row>
    <row r="144" spans="1:13" x14ac:dyDescent="0.25">
      <c r="A144" t="s">
        <v>4632</v>
      </c>
      <c r="B144" t="s">
        <v>4805</v>
      </c>
      <c r="C144">
        <v>3</v>
      </c>
      <c r="D144">
        <v>6.5217391304347796</v>
      </c>
      <c r="E144">
        <v>9.1626965606835004E-2</v>
      </c>
      <c r="F144" t="s">
        <v>4804</v>
      </c>
      <c r="G144">
        <v>45</v>
      </c>
      <c r="H144">
        <v>157</v>
      </c>
      <c r="I144">
        <v>13588</v>
      </c>
      <c r="J144">
        <v>5.7698513800424598</v>
      </c>
      <c r="K144">
        <v>1</v>
      </c>
      <c r="L144">
        <v>0.50533212189274801</v>
      </c>
      <c r="M144">
        <v>77.196692760615306</v>
      </c>
    </row>
    <row r="146" spans="1:13" x14ac:dyDescent="0.25">
      <c r="A146" t="s">
        <v>4806</v>
      </c>
      <c r="B146" t="s">
        <v>4807</v>
      </c>
    </row>
    <row r="147" spans="1:13" x14ac:dyDescent="0.25">
      <c r="A147" t="s">
        <v>4619</v>
      </c>
      <c r="B147" t="s">
        <v>4620</v>
      </c>
      <c r="C147" t="s">
        <v>4621</v>
      </c>
      <c r="D147" t="s">
        <v>4622</v>
      </c>
      <c r="E147" t="s">
        <v>4623</v>
      </c>
      <c r="F147" t="s">
        <v>4624</v>
      </c>
      <c r="G147" t="s">
        <v>4625</v>
      </c>
      <c r="H147" t="s">
        <v>4626</v>
      </c>
      <c r="I147" t="s">
        <v>4627</v>
      </c>
      <c r="J147" t="s">
        <v>4628</v>
      </c>
      <c r="K147" t="s">
        <v>4629</v>
      </c>
      <c r="L147" t="s">
        <v>4630</v>
      </c>
      <c r="M147" t="s">
        <v>4631</v>
      </c>
    </row>
    <row r="148" spans="1:13" x14ac:dyDescent="0.25">
      <c r="A148" t="s">
        <v>4632</v>
      </c>
      <c r="B148" t="s">
        <v>4808</v>
      </c>
      <c r="C148">
        <v>4</v>
      </c>
      <c r="D148">
        <v>8.6956521739130395</v>
      </c>
      <c r="E148">
        <v>4.1964708809661799E-2</v>
      </c>
      <c r="F148" t="s">
        <v>4809</v>
      </c>
      <c r="G148">
        <v>45</v>
      </c>
      <c r="H148">
        <v>239</v>
      </c>
      <c r="I148">
        <v>13588</v>
      </c>
      <c r="J148">
        <v>5.0536494653649404</v>
      </c>
      <c r="K148">
        <v>0.999999999999999</v>
      </c>
      <c r="L148">
        <v>0.31255439502057702</v>
      </c>
      <c r="M148">
        <v>48.2869364910607</v>
      </c>
    </row>
    <row r="149" spans="1:13" x14ac:dyDescent="0.25">
      <c r="A149" t="s">
        <v>4632</v>
      </c>
      <c r="B149" t="s">
        <v>4810</v>
      </c>
      <c r="C149">
        <v>4</v>
      </c>
      <c r="D149">
        <v>8.6956521739130395</v>
      </c>
      <c r="E149">
        <v>4.4174977109064602E-2</v>
      </c>
      <c r="F149" t="s">
        <v>4809</v>
      </c>
      <c r="G149">
        <v>45</v>
      </c>
      <c r="H149">
        <v>244</v>
      </c>
      <c r="I149">
        <v>13588</v>
      </c>
      <c r="J149">
        <v>4.9500910746812297</v>
      </c>
      <c r="K149">
        <v>0.999999999999999</v>
      </c>
      <c r="L149">
        <v>0.32345919090120501</v>
      </c>
      <c r="M149">
        <v>50.0920351711084</v>
      </c>
    </row>
    <row r="150" spans="1:13" x14ac:dyDescent="0.25">
      <c r="A150" t="s">
        <v>4632</v>
      </c>
      <c r="B150" t="s">
        <v>4811</v>
      </c>
      <c r="C150">
        <v>4</v>
      </c>
      <c r="D150">
        <v>8.6956521739130395</v>
      </c>
      <c r="E150">
        <v>4.4623967427101702E-2</v>
      </c>
      <c r="F150" t="s">
        <v>4809</v>
      </c>
      <c r="G150">
        <v>45</v>
      </c>
      <c r="H150">
        <v>245</v>
      </c>
      <c r="I150">
        <v>13588</v>
      </c>
      <c r="J150">
        <v>4.9298866213151902</v>
      </c>
      <c r="K150">
        <v>0.999999999999999</v>
      </c>
      <c r="L150">
        <v>0.32339670945371002</v>
      </c>
      <c r="M150">
        <v>50.451445099885802</v>
      </c>
    </row>
    <row r="151" spans="1:13" x14ac:dyDescent="0.25">
      <c r="A151" t="s">
        <v>4632</v>
      </c>
      <c r="B151" t="s">
        <v>4812</v>
      </c>
      <c r="C151">
        <v>3</v>
      </c>
      <c r="D151">
        <v>6.5217391304347796</v>
      </c>
      <c r="E151">
        <v>0.10166536688054199</v>
      </c>
      <c r="F151" t="s">
        <v>4813</v>
      </c>
      <c r="G151">
        <v>45</v>
      </c>
      <c r="H151">
        <v>167</v>
      </c>
      <c r="I151">
        <v>13588</v>
      </c>
      <c r="J151">
        <v>5.42435129740519</v>
      </c>
      <c r="K151">
        <v>1</v>
      </c>
      <c r="L151">
        <v>0.53761699620445302</v>
      </c>
      <c r="M151">
        <v>80.779693677532094</v>
      </c>
    </row>
    <row r="152" spans="1:13" x14ac:dyDescent="0.25">
      <c r="A152" t="s">
        <v>4632</v>
      </c>
      <c r="B152" t="s">
        <v>4814</v>
      </c>
      <c r="C152">
        <v>3</v>
      </c>
      <c r="D152">
        <v>6.5217391304347796</v>
      </c>
      <c r="E152">
        <v>0.10166536688054199</v>
      </c>
      <c r="F152" t="s">
        <v>4813</v>
      </c>
      <c r="G152">
        <v>45</v>
      </c>
      <c r="H152">
        <v>167</v>
      </c>
      <c r="I152">
        <v>13588</v>
      </c>
      <c r="J152">
        <v>5.42435129740519</v>
      </c>
      <c r="K152">
        <v>1</v>
      </c>
      <c r="L152">
        <v>0.53761699620445302</v>
      </c>
      <c r="M152">
        <v>80.779693677532094</v>
      </c>
    </row>
    <row r="153" spans="1:13" x14ac:dyDescent="0.25">
      <c r="A153" t="s">
        <v>4632</v>
      </c>
      <c r="B153" t="s">
        <v>4776</v>
      </c>
      <c r="C153">
        <v>5</v>
      </c>
      <c r="D153">
        <v>10.869565217391299</v>
      </c>
      <c r="E153">
        <v>0.102831664953905</v>
      </c>
      <c r="F153" t="s">
        <v>4777</v>
      </c>
      <c r="G153">
        <v>45</v>
      </c>
      <c r="H153">
        <v>553</v>
      </c>
      <c r="I153">
        <v>13588</v>
      </c>
      <c r="J153">
        <v>2.7301587301587298</v>
      </c>
      <c r="K153">
        <v>1</v>
      </c>
      <c r="L153">
        <v>0.53877083471951104</v>
      </c>
      <c r="M153">
        <v>81.159979077826705</v>
      </c>
    </row>
    <row r="154" spans="1:13" x14ac:dyDescent="0.25">
      <c r="A154" t="s">
        <v>4632</v>
      </c>
      <c r="B154" t="s">
        <v>4778</v>
      </c>
      <c r="C154">
        <v>5</v>
      </c>
      <c r="D154">
        <v>10.869565217391299</v>
      </c>
      <c r="E154">
        <v>0.10643983334439799</v>
      </c>
      <c r="F154" t="s">
        <v>4777</v>
      </c>
      <c r="G154">
        <v>45</v>
      </c>
      <c r="H154">
        <v>560</v>
      </c>
      <c r="I154">
        <v>13588</v>
      </c>
      <c r="J154">
        <v>2.69603174603174</v>
      </c>
      <c r="K154">
        <v>1</v>
      </c>
      <c r="L154">
        <v>0.54869876734595502</v>
      </c>
      <c r="M154">
        <v>82.292394746203996</v>
      </c>
    </row>
    <row r="155" spans="1:13" x14ac:dyDescent="0.25">
      <c r="A155" t="s">
        <v>4632</v>
      </c>
      <c r="B155" t="s">
        <v>4779</v>
      </c>
      <c r="C155">
        <v>5</v>
      </c>
      <c r="D155">
        <v>10.869565217391299</v>
      </c>
      <c r="E155">
        <v>0.108004138986405</v>
      </c>
      <c r="F155" t="s">
        <v>4777</v>
      </c>
      <c r="G155">
        <v>45</v>
      </c>
      <c r="H155">
        <v>563</v>
      </c>
      <c r="I155">
        <v>13588</v>
      </c>
      <c r="J155">
        <v>2.68166567988948</v>
      </c>
      <c r="K155">
        <v>1</v>
      </c>
      <c r="L155">
        <v>0.55113890169152202</v>
      </c>
      <c r="M155">
        <v>82.763292425746897</v>
      </c>
    </row>
    <row r="156" spans="1:13" x14ac:dyDescent="0.25">
      <c r="A156" t="s">
        <v>4632</v>
      </c>
      <c r="B156" t="s">
        <v>4815</v>
      </c>
      <c r="C156">
        <v>3</v>
      </c>
      <c r="D156">
        <v>6.5217391304347796</v>
      </c>
      <c r="E156">
        <v>0.19151366116067101</v>
      </c>
      <c r="F156" t="s">
        <v>4813</v>
      </c>
      <c r="G156">
        <v>45</v>
      </c>
      <c r="H156">
        <v>248</v>
      </c>
      <c r="I156">
        <v>13588</v>
      </c>
      <c r="J156">
        <v>3.65268817204301</v>
      </c>
      <c r="K156">
        <v>1</v>
      </c>
      <c r="L156">
        <v>0.75188076537623405</v>
      </c>
      <c r="M156">
        <v>96.200107945647005</v>
      </c>
    </row>
    <row r="157" spans="1:13" x14ac:dyDescent="0.25">
      <c r="A157" t="s">
        <v>4632</v>
      </c>
      <c r="B157" t="s">
        <v>4816</v>
      </c>
      <c r="C157">
        <v>3</v>
      </c>
      <c r="D157">
        <v>6.5217391304347796</v>
      </c>
      <c r="E157">
        <v>0.19386400762855299</v>
      </c>
      <c r="F157" t="s">
        <v>4813</v>
      </c>
      <c r="G157">
        <v>45</v>
      </c>
      <c r="H157">
        <v>250</v>
      </c>
      <c r="I157">
        <v>13588</v>
      </c>
      <c r="J157">
        <v>3.6234666666666602</v>
      </c>
      <c r="K157">
        <v>1</v>
      </c>
      <c r="L157">
        <v>0.75380475481464004</v>
      </c>
      <c r="M157">
        <v>96.366526689138894</v>
      </c>
    </row>
    <row r="158" spans="1:13" x14ac:dyDescent="0.25">
      <c r="A158" t="s">
        <v>4632</v>
      </c>
      <c r="B158" t="s">
        <v>4817</v>
      </c>
      <c r="C158">
        <v>3</v>
      </c>
      <c r="D158">
        <v>6.5217391304347796</v>
      </c>
      <c r="E158">
        <v>0.19621837278832199</v>
      </c>
      <c r="F158" t="s">
        <v>4813</v>
      </c>
      <c r="G158">
        <v>45</v>
      </c>
      <c r="H158">
        <v>252</v>
      </c>
      <c r="I158">
        <v>13588</v>
      </c>
      <c r="J158">
        <v>3.5947089947089901</v>
      </c>
      <c r="K158">
        <v>1</v>
      </c>
      <c r="L158">
        <v>0.75570491955641195</v>
      </c>
      <c r="M158">
        <v>96.526378454076607</v>
      </c>
    </row>
    <row r="160" spans="1:13" x14ac:dyDescent="0.25">
      <c r="A160" t="s">
        <v>4818</v>
      </c>
      <c r="B160" t="s">
        <v>4819</v>
      </c>
    </row>
    <row r="161" spans="1:13" x14ac:dyDescent="0.25">
      <c r="A161" t="s">
        <v>4619</v>
      </c>
      <c r="B161" t="s">
        <v>4620</v>
      </c>
      <c r="C161" t="s">
        <v>4621</v>
      </c>
      <c r="D161" t="s">
        <v>4622</v>
      </c>
      <c r="E161" t="s">
        <v>4623</v>
      </c>
      <c r="F161" t="s">
        <v>4624</v>
      </c>
      <c r="G161" t="s">
        <v>4625</v>
      </c>
      <c r="H161" t="s">
        <v>4626</v>
      </c>
      <c r="I161" t="s">
        <v>4627</v>
      </c>
      <c r="J161" t="s">
        <v>4628</v>
      </c>
      <c r="K161" t="s">
        <v>4629</v>
      </c>
      <c r="L161" t="s">
        <v>4630</v>
      </c>
      <c r="M161" t="s">
        <v>4631</v>
      </c>
    </row>
    <row r="162" spans="1:13" x14ac:dyDescent="0.25">
      <c r="A162" t="s">
        <v>4632</v>
      </c>
      <c r="B162" t="s">
        <v>4820</v>
      </c>
      <c r="C162">
        <v>3</v>
      </c>
      <c r="D162">
        <v>6.5217391304347796</v>
      </c>
      <c r="E162">
        <v>8.7700091655872794E-2</v>
      </c>
      <c r="F162" t="s">
        <v>4821</v>
      </c>
      <c r="G162">
        <v>45</v>
      </c>
      <c r="H162">
        <v>153</v>
      </c>
      <c r="I162">
        <v>13588</v>
      </c>
      <c r="J162">
        <v>5.9206971677559901</v>
      </c>
      <c r="K162">
        <v>1</v>
      </c>
      <c r="L162">
        <v>0.49256448918683599</v>
      </c>
      <c r="M162">
        <v>75.632248451860093</v>
      </c>
    </row>
    <row r="163" spans="1:13" x14ac:dyDescent="0.25">
      <c r="A163" t="s">
        <v>4632</v>
      </c>
      <c r="B163" t="s">
        <v>4822</v>
      </c>
      <c r="C163">
        <v>3</v>
      </c>
      <c r="D163">
        <v>6.5217391304347796</v>
      </c>
      <c r="E163">
        <v>0.152322027410113</v>
      </c>
      <c r="F163" t="s">
        <v>4821</v>
      </c>
      <c r="G163">
        <v>45</v>
      </c>
      <c r="H163">
        <v>214</v>
      </c>
      <c r="I163">
        <v>13588</v>
      </c>
      <c r="J163">
        <v>4.2330218068535803</v>
      </c>
      <c r="K163">
        <v>1</v>
      </c>
      <c r="L163">
        <v>0.67055508399462305</v>
      </c>
      <c r="M163">
        <v>92.129382472882298</v>
      </c>
    </row>
    <row r="164" spans="1:13" x14ac:dyDescent="0.25">
      <c r="A164" t="s">
        <v>4632</v>
      </c>
      <c r="B164" t="s">
        <v>4823</v>
      </c>
      <c r="C164">
        <v>3</v>
      </c>
      <c r="D164">
        <v>6.5217391304347796</v>
      </c>
      <c r="E164">
        <v>0.23432074669881001</v>
      </c>
      <c r="F164" t="s">
        <v>4821</v>
      </c>
      <c r="G164">
        <v>45</v>
      </c>
      <c r="H164">
        <v>284</v>
      </c>
      <c r="I164">
        <v>13588</v>
      </c>
      <c r="J164">
        <v>3.1896713615023402</v>
      </c>
      <c r="K164">
        <v>1</v>
      </c>
      <c r="L164">
        <v>0.81170142883595098</v>
      </c>
      <c r="M164">
        <v>98.354316501692395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Table S1</vt:lpstr>
      <vt:lpstr>Table S2</vt:lpstr>
      <vt:lpstr>all genes analysis</vt:lpstr>
      <vt:lpstr>Down Reg genes</vt:lpstr>
      <vt:lpstr>Up Reg genes</vt:lpstr>
      <vt:lpstr>Nup98 fusion genes</vt:lpstr>
      <vt:lpstr>Sheet1</vt:lpstr>
      <vt:lpstr>TFBS in up and down reg gene</vt:lpstr>
      <vt:lpstr>GO BP for TF in up and down</vt:lpstr>
      <vt:lpstr>Sheet4</vt:lpstr>
      <vt:lpstr>Microarray + Nat Gen paper</vt:lpstr>
      <vt:lpstr>Sheet6</vt:lpstr>
      <vt:lpstr>'Microarray + Nat Gen paper'!tab_s5_1</vt:lpstr>
      <vt:lpstr>Sheet4!tab_s5_1</vt:lpstr>
      <vt:lpstr>Sheet4!tab_s5_2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Capitanio</dc:creator>
  <cp:lastModifiedBy>Juliana</cp:lastModifiedBy>
  <dcterms:created xsi:type="dcterms:W3CDTF">2011-11-28T23:02:53Z</dcterms:created>
  <dcterms:modified xsi:type="dcterms:W3CDTF">2012-10-15T07:28:17Z</dcterms:modified>
</cp:coreProperties>
</file>