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Books" sheetId="2" r:id="rId5"/>
    <sheet state="visible" name="Flowers" sheetId="3" r:id="rId6"/>
    <sheet state="visible" name="Gifts" sheetId="4" r:id="rId7"/>
    <sheet state="visible" name="Optimization Model" sheetId="5" r:id="rId8"/>
  </sheets>
  <definedNames>
    <definedName localSheetId="4" name="solver_lhs1">'Optimization Model'!$B$2:$B$4</definedName>
    <definedName localSheetId="4" name="solver_lhs3">'Optimization Model'!$B$5</definedName>
    <definedName localSheetId="4" name="solver_rhs2">'Optimization Model'!$J$2:$J$4</definedName>
    <definedName localSheetId="4" name="solver_opt">'Optimization Model'!$I$5</definedName>
    <definedName localSheetId="4" name="solver_adj">'Optimization Model'!$B$2:$B$4</definedName>
    <definedName localSheetId="4" name="solver_lhs2">'Optimization Model'!$B$2:$B$4</definedName>
  </definedNames>
  <calcPr/>
</workbook>
</file>

<file path=xl/sharedStrings.xml><?xml version="1.0" encoding="utf-8"?>
<sst xmlns="http://schemas.openxmlformats.org/spreadsheetml/2006/main" count="146" uniqueCount="54">
  <si>
    <t>Space</t>
  </si>
  <si>
    <t>Sales</t>
  </si>
  <si>
    <t>Average Dolar Margin</t>
  </si>
  <si>
    <t>Log Space</t>
  </si>
  <si>
    <t>log Sales</t>
  </si>
  <si>
    <t>Week</t>
  </si>
  <si>
    <t>Space-Books</t>
  </si>
  <si>
    <t>Space-Flowers</t>
  </si>
  <si>
    <t>Space-Gifts</t>
  </si>
  <si>
    <t>Books</t>
  </si>
  <si>
    <t>Flowers</t>
  </si>
  <si>
    <t>Gifts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</si>
  <si>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</si>
  <si>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</si>
  <si>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</si>
  <si>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</si>
  <si>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</si>
  <si>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</si>
  <si>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</si>
  <si>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</si>
  <si>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</si>
  <si>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</si>
  <si>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</si>
  <si>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</si>
  <si>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</si>
  <si>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</si>
  <si>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</si>
  <si>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</si>
  <si>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</si>
  <si>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</si>
  <si>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</si>
  <si>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</si>
  <si>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</si>
  <si>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</si>
  <si>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</si>
  <si>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</si>
  <si>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y</t>
  </si>
  <si>
    <t>ax1+bx2+cx3+d</t>
  </si>
  <si>
    <t>books</t>
  </si>
  <si>
    <t>log(y)</t>
  </si>
  <si>
    <t>a*log((x1)+b*log(x2)+c*log(x3)+log(intercept)</t>
  </si>
  <si>
    <t>flowers</t>
  </si>
  <si>
    <t>x1^a*x2^b*x3^c*d</t>
  </si>
  <si>
    <t>giifts</t>
  </si>
  <si>
    <t>total sales</t>
  </si>
  <si>
    <t>Category</t>
  </si>
  <si>
    <t>a</t>
  </si>
  <si>
    <t>b</t>
  </si>
  <si>
    <t>c</t>
  </si>
  <si>
    <t>Average Profit</t>
  </si>
  <si>
    <t>Profit</t>
  </si>
  <si>
    <t xml:space="preserve">Min </t>
  </si>
  <si>
    <t>Fowers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</si>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</sst>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* #,##0.00_);_(&quot;$&quot;* \(#,##0.00\);_(&quot;$&quot;* &quot;-&quot;??_);_(@_)"/>
  </numFmts>
  <fonts count="5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i/>
      <sz val="11.0"/>
      <color theme="1"/>
      <name val="Calibri"/>
    </font>
    <font/>
  </fonts>
  <fills count="7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  <fill>
      <patternFill patternType="solid">
        <fgColor rgb="FFFFD965"/>
        <bgColor rgb="FFFFD965"/>
      </patternFill>
    </fill>
    <fill>
      <patternFill patternType="solid">
        <fgColor rgb="FFA8D08D"/>
        <bgColor rgb="FFA8D08D"/>
      </patternFill>
    </fill>
    <fill>
      <patternFill patternType="solid">
        <fgColor rgb="FFF4B083"/>
        <bgColor rgb="FFF4B083"/>
      </patternFill>
    </fill>
    <fill>
      <patternFill patternType="solid">
        <fgColor theme="9"/>
        <bgColor theme="9"/>
      </patternFill>
    </fill>
  </fills>
  <borders count="10">
    <border/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bottom style="medium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1" numFmtId="0" xfId="0" applyBorder="1" applyFill="1" applyFont="1"/>
    <xf borderId="2" fillId="3" fontId="1" numFmtId="0" xfId="0" applyBorder="1" applyFill="1" applyFont="1"/>
    <xf borderId="3" fillId="3" fontId="1" numFmtId="0" xfId="0" applyBorder="1" applyFont="1"/>
    <xf borderId="4" fillId="3" fontId="1" numFmtId="0" xfId="0" applyBorder="1" applyFont="1"/>
    <xf borderId="2" fillId="4" fontId="1" numFmtId="0" xfId="0" applyBorder="1" applyFill="1" applyFont="1"/>
    <xf borderId="3" fillId="4" fontId="1" numFmtId="0" xfId="0" applyBorder="1" applyFont="1"/>
    <xf borderId="4" fillId="4" fontId="1" numFmtId="0" xfId="0" applyBorder="1" applyFont="1"/>
    <xf borderId="2" fillId="5" fontId="1" numFmtId="0" xfId="0" applyBorder="1" applyFill="1" applyFont="1"/>
    <xf borderId="3" fillId="5" fontId="1" numFmtId="0" xfId="0" applyBorder="1" applyFont="1"/>
    <xf borderId="4" fillId="5" fontId="1" numFmtId="0" xfId="0" applyBorder="1" applyFont="1"/>
    <xf borderId="5" fillId="0" fontId="1" numFmtId="0" xfId="0" applyBorder="1" applyFont="1"/>
    <xf borderId="6" fillId="0" fontId="1" numFmtId="0" xfId="0" applyBorder="1" applyFont="1"/>
    <xf borderId="6" fillId="0" fontId="1" numFmtId="1" xfId="0" applyBorder="1" applyFont="1" applyNumberFormat="1"/>
    <xf borderId="5" fillId="0" fontId="1" numFmtId="1" xfId="0" applyBorder="1" applyFont="1" applyNumberFormat="1"/>
    <xf borderId="0" fillId="0" fontId="2" numFmtId="0" xfId="0" applyFont="1"/>
    <xf borderId="7" fillId="0" fontId="3" numFmtId="0" xfId="0" applyAlignment="1" applyBorder="1" applyFont="1">
      <alignment horizontal="center"/>
    </xf>
    <xf borderId="7" fillId="0" fontId="4" numFmtId="0" xfId="0" applyBorder="1" applyFont="1"/>
    <xf borderId="0" fillId="0" fontId="1" numFmtId="0" xfId="0" applyFont="1"/>
    <xf borderId="8" fillId="0" fontId="1" numFmtId="0" xfId="0" applyBorder="1" applyFont="1"/>
    <xf borderId="9" fillId="6" fontId="1" numFmtId="0" xfId="0" applyBorder="1" applyFill="1" applyFont="1"/>
    <xf borderId="9" fillId="6" fontId="1" numFmtId="164" xfId="0" applyBorder="1" applyFont="1" applyNumberFormat="1"/>
    <xf borderId="8" fillId="0" fontId="1" numFmtId="0" xfId="0" applyAlignment="1" applyBorder="1" applyFont="1">
      <alignment horizontal="center"/>
    </xf>
    <xf borderId="8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13.0"/>
    <col customWidth="1" min="4" max="7" width="10.71"/>
    <col customWidth="1" min="8" max="9" width="13.43"/>
    <col customWidth="1" min="10" max="10" width="13.86"/>
    <col customWidth="1" min="11" max="11" width="10.71"/>
    <col customWidth="1" min="12" max="12" width="13.0"/>
    <col customWidth="1" min="13" max="26" width="10.71"/>
  </cols>
  <sheetData>
    <row r="1">
      <c r="B1" s="1" t="s">
        <v>0</v>
      </c>
      <c r="E1" s="1" t="s">
        <v>1</v>
      </c>
      <c r="H1" s="1" t="s">
        <v>2</v>
      </c>
      <c r="K1" s="1" t="s">
        <v>3</v>
      </c>
      <c r="N1" s="1" t="s">
        <v>4</v>
      </c>
    </row>
    <row r="2">
      <c r="A2" s="2" t="s">
        <v>5</v>
      </c>
      <c r="B2" s="3" t="s">
        <v>6</v>
      </c>
      <c r="C2" s="4" t="s">
        <v>7</v>
      </c>
      <c r="D2" s="5" t="s">
        <v>8</v>
      </c>
      <c r="E2" s="6" t="s">
        <v>9</v>
      </c>
      <c r="F2" s="7" t="s">
        <v>10</v>
      </c>
      <c r="G2" s="8" t="s">
        <v>11</v>
      </c>
      <c r="H2" s="9" t="s">
        <v>9</v>
      </c>
      <c r="I2" s="10" t="s">
        <v>10</v>
      </c>
      <c r="J2" s="11" t="s">
        <v>11</v>
      </c>
      <c r="K2" s="3" t="s">
        <v>6</v>
      </c>
      <c r="L2" s="4" t="s">
        <v>7</v>
      </c>
      <c r="M2" s="5" t="s">
        <v>8</v>
      </c>
      <c r="N2" s="6" t="s">
        <v>9</v>
      </c>
      <c r="O2" s="7" t="s">
        <v>10</v>
      </c>
      <c r="P2" s="8" t="s">
        <v>11</v>
      </c>
    </row>
    <row r="3">
      <c r="A3" s="12">
        <v>1.0</v>
      </c>
      <c r="B3" s="13">
        <v>15.0</v>
      </c>
      <c r="C3" s="13">
        <v>26.0</v>
      </c>
      <c r="D3" s="13">
        <v>29.0</v>
      </c>
      <c r="E3" s="14">
        <v>1702.66</v>
      </c>
      <c r="F3" s="13">
        <v>1619.0</v>
      </c>
      <c r="G3" s="13">
        <v>1903.0</v>
      </c>
      <c r="H3" s="13">
        <v>48.0</v>
      </c>
      <c r="I3" s="13">
        <v>80.0</v>
      </c>
      <c r="J3" s="13">
        <v>50.0</v>
      </c>
      <c r="K3" s="13">
        <f t="shared" ref="K3:P3" si="1">LOG(B3)</f>
        <v>1.176091259</v>
      </c>
      <c r="L3" s="13">
        <f t="shared" si="1"/>
        <v>1.414973348</v>
      </c>
      <c r="M3" s="13">
        <f t="shared" si="1"/>
        <v>1.462397998</v>
      </c>
      <c r="N3" s="13">
        <f t="shared" si="1"/>
        <v>3.231127933</v>
      </c>
      <c r="O3" s="13">
        <f t="shared" si="1"/>
        <v>3.209246849</v>
      </c>
      <c r="P3" s="13">
        <f t="shared" si="1"/>
        <v>3.279438788</v>
      </c>
    </row>
    <row r="4">
      <c r="A4" s="12">
        <v>2.0</v>
      </c>
      <c r="B4" s="12">
        <v>11.0</v>
      </c>
      <c r="C4" s="12">
        <v>30.0</v>
      </c>
      <c r="D4" s="12">
        <v>29.0</v>
      </c>
      <c r="E4" s="15">
        <v>1339.4600000000003</v>
      </c>
      <c r="F4" s="12">
        <v>1879.0</v>
      </c>
      <c r="G4" s="12">
        <v>1687.0</v>
      </c>
      <c r="H4" s="13">
        <v>48.0</v>
      </c>
      <c r="I4" s="12">
        <v>80.0</v>
      </c>
      <c r="J4" s="12">
        <v>50.0</v>
      </c>
      <c r="K4" s="13">
        <f t="shared" ref="K4:P4" si="2">LOG(B4)</f>
        <v>1.041392685</v>
      </c>
      <c r="L4" s="13">
        <f t="shared" si="2"/>
        <v>1.477121255</v>
      </c>
      <c r="M4" s="13">
        <f t="shared" si="2"/>
        <v>1.462397998</v>
      </c>
      <c r="N4" s="13">
        <f t="shared" si="2"/>
        <v>3.126929749</v>
      </c>
      <c r="O4" s="13">
        <f t="shared" si="2"/>
        <v>3.27392678</v>
      </c>
      <c r="P4" s="13">
        <f t="shared" si="2"/>
        <v>3.227115083</v>
      </c>
    </row>
    <row r="5">
      <c r="A5" s="12">
        <v>3.0</v>
      </c>
      <c r="B5" s="12">
        <v>28.0</v>
      </c>
      <c r="C5" s="12">
        <v>21.0</v>
      </c>
      <c r="D5" s="12">
        <v>21.0</v>
      </c>
      <c r="E5" s="15">
        <v>3478.74</v>
      </c>
      <c r="F5" s="12">
        <v>1686.0</v>
      </c>
      <c r="G5" s="12">
        <v>1989.0</v>
      </c>
      <c r="H5" s="13">
        <v>48.0</v>
      </c>
      <c r="I5" s="12">
        <v>80.0</v>
      </c>
      <c r="J5" s="12">
        <v>50.0</v>
      </c>
      <c r="K5" s="13">
        <f t="shared" ref="K5:P5" si="3">LOG(B5)</f>
        <v>1.447158031</v>
      </c>
      <c r="L5" s="13">
        <f t="shared" si="3"/>
        <v>1.322219295</v>
      </c>
      <c r="M5" s="13">
        <f t="shared" si="3"/>
        <v>1.322219295</v>
      </c>
      <c r="N5" s="13">
        <f t="shared" si="3"/>
        <v>3.541421971</v>
      </c>
      <c r="O5" s="13">
        <f t="shared" si="3"/>
        <v>3.22685757</v>
      </c>
      <c r="P5" s="13">
        <f t="shared" si="3"/>
        <v>3.298634783</v>
      </c>
    </row>
    <row r="6">
      <c r="A6" s="12">
        <v>4.0</v>
      </c>
      <c r="B6" s="12">
        <v>24.0</v>
      </c>
      <c r="C6" s="12">
        <v>18.0</v>
      </c>
      <c r="D6" s="12">
        <v>28.0</v>
      </c>
      <c r="E6" s="15">
        <v>2594.3199999999997</v>
      </c>
      <c r="F6" s="12">
        <v>1148.0</v>
      </c>
      <c r="G6" s="12">
        <v>2312.0</v>
      </c>
      <c r="H6" s="13">
        <v>48.0</v>
      </c>
      <c r="I6" s="12">
        <v>80.0</v>
      </c>
      <c r="J6" s="12">
        <v>50.0</v>
      </c>
      <c r="K6" s="13">
        <f t="shared" ref="K6:P6" si="4">LOG(B6)</f>
        <v>1.380211242</v>
      </c>
      <c r="L6" s="13">
        <f t="shared" si="4"/>
        <v>1.255272505</v>
      </c>
      <c r="M6" s="13">
        <f t="shared" si="4"/>
        <v>1.447158031</v>
      </c>
      <c r="N6" s="13">
        <f t="shared" si="4"/>
        <v>3.414023544</v>
      </c>
      <c r="O6" s="13">
        <f t="shared" si="4"/>
        <v>3.059941888</v>
      </c>
      <c r="P6" s="13">
        <f t="shared" si="4"/>
        <v>3.36398783</v>
      </c>
    </row>
    <row r="7">
      <c r="A7" s="12">
        <v>5.0</v>
      </c>
      <c r="B7" s="12">
        <v>28.0</v>
      </c>
      <c r="C7" s="12">
        <v>26.0</v>
      </c>
      <c r="D7" s="12">
        <v>16.0</v>
      </c>
      <c r="E7" s="15">
        <v>3851.0399999999995</v>
      </c>
      <c r="F7" s="12">
        <v>2256.0</v>
      </c>
      <c r="G7" s="12">
        <v>1604.0</v>
      </c>
      <c r="H7" s="13">
        <v>48.0</v>
      </c>
      <c r="I7" s="12">
        <v>80.0</v>
      </c>
      <c r="J7" s="12">
        <v>50.0</v>
      </c>
      <c r="K7" s="13">
        <f t="shared" ref="K7:P7" si="5">LOG(B7)</f>
        <v>1.447158031</v>
      </c>
      <c r="L7" s="13">
        <f t="shared" si="5"/>
        <v>1.414973348</v>
      </c>
      <c r="M7" s="13">
        <f t="shared" si="5"/>
        <v>1.204119983</v>
      </c>
      <c r="N7" s="13">
        <f t="shared" si="5"/>
        <v>3.58557803</v>
      </c>
      <c r="O7" s="13">
        <f t="shared" si="5"/>
        <v>3.353339095</v>
      </c>
      <c r="P7" s="13">
        <f t="shared" si="5"/>
        <v>3.205204364</v>
      </c>
    </row>
    <row r="8">
      <c r="A8" s="12">
        <v>6.0</v>
      </c>
      <c r="B8" s="12">
        <v>15.0</v>
      </c>
      <c r="C8" s="12">
        <v>23.0</v>
      </c>
      <c r="D8" s="12">
        <v>32.0</v>
      </c>
      <c r="E8" s="15">
        <v>1479.28</v>
      </c>
      <c r="F8" s="12">
        <v>1277.0</v>
      </c>
      <c r="G8" s="12">
        <v>2134.0</v>
      </c>
      <c r="H8" s="13">
        <v>48.0</v>
      </c>
      <c r="I8" s="12">
        <v>80.0</v>
      </c>
      <c r="J8" s="12">
        <v>50.0</v>
      </c>
      <c r="K8" s="13">
        <f t="shared" ref="K8:P8" si="6">LOG(B8)</f>
        <v>1.176091259</v>
      </c>
      <c r="L8" s="13">
        <f t="shared" si="6"/>
        <v>1.361727836</v>
      </c>
      <c r="M8" s="13">
        <f t="shared" si="6"/>
        <v>1.505149978</v>
      </c>
      <c r="N8" s="13">
        <f t="shared" si="6"/>
        <v>3.170050386</v>
      </c>
      <c r="O8" s="13">
        <f t="shared" si="6"/>
        <v>3.106190897</v>
      </c>
      <c r="P8" s="13">
        <f t="shared" si="6"/>
        <v>3.329194415</v>
      </c>
    </row>
    <row r="9">
      <c r="A9" s="12">
        <v>7.0</v>
      </c>
      <c r="B9" s="12">
        <v>12.0</v>
      </c>
      <c r="C9" s="12">
        <v>13.0</v>
      </c>
      <c r="D9" s="12">
        <v>45.0</v>
      </c>
      <c r="E9" s="15">
        <v>238.89999999999986</v>
      </c>
      <c r="F9" s="12">
        <v>10.0</v>
      </c>
      <c r="G9" s="12">
        <v>2973.0</v>
      </c>
      <c r="H9" s="13">
        <v>48.0</v>
      </c>
      <c r="I9" s="12">
        <v>80.0</v>
      </c>
      <c r="J9" s="12">
        <v>50.0</v>
      </c>
      <c r="K9" s="13">
        <f t="shared" ref="K9:P9" si="7">LOG(B9)</f>
        <v>1.079181246</v>
      </c>
      <c r="L9" s="13">
        <f t="shared" si="7"/>
        <v>1.113943352</v>
      </c>
      <c r="M9" s="13">
        <f t="shared" si="7"/>
        <v>1.653212514</v>
      </c>
      <c r="N9" s="13">
        <f t="shared" si="7"/>
        <v>2.37821615</v>
      </c>
      <c r="O9" s="13">
        <f t="shared" si="7"/>
        <v>1</v>
      </c>
      <c r="P9" s="13">
        <f t="shared" si="7"/>
        <v>3.473194909</v>
      </c>
    </row>
    <row r="10">
      <c r="A10" s="12">
        <v>8.0</v>
      </c>
      <c r="B10" s="12">
        <v>20.0</v>
      </c>
      <c r="C10" s="12">
        <v>14.0</v>
      </c>
      <c r="D10" s="12">
        <v>36.0</v>
      </c>
      <c r="E10" s="15">
        <v>1635.44</v>
      </c>
      <c r="F10" s="12">
        <v>496.0</v>
      </c>
      <c r="G10" s="12">
        <v>2712.0</v>
      </c>
      <c r="H10" s="13">
        <v>48.0</v>
      </c>
      <c r="I10" s="12">
        <v>80.0</v>
      </c>
      <c r="J10" s="12">
        <v>50.0</v>
      </c>
      <c r="K10" s="13">
        <f t="shared" ref="K10:P10" si="8">LOG(B10)</f>
        <v>1.301029996</v>
      </c>
      <c r="L10" s="13">
        <f t="shared" si="8"/>
        <v>1.146128036</v>
      </c>
      <c r="M10" s="13">
        <f t="shared" si="8"/>
        <v>1.556302501</v>
      </c>
      <c r="N10" s="13">
        <f t="shared" si="8"/>
        <v>3.213634616</v>
      </c>
      <c r="O10" s="13">
        <f t="shared" si="8"/>
        <v>2.695481676</v>
      </c>
      <c r="P10" s="13">
        <f t="shared" si="8"/>
        <v>3.433289685</v>
      </c>
    </row>
    <row r="11">
      <c r="A11" s="12">
        <v>9.0</v>
      </c>
      <c r="B11" s="12">
        <v>10.0</v>
      </c>
      <c r="C11" s="12">
        <v>17.0</v>
      </c>
      <c r="D11" s="12">
        <v>43.0</v>
      </c>
      <c r="E11" s="15">
        <v>206.22000000000003</v>
      </c>
      <c r="F11" s="12">
        <v>348.0</v>
      </c>
      <c r="G11" s="12">
        <v>2711.0</v>
      </c>
      <c r="H11" s="13">
        <v>48.0</v>
      </c>
      <c r="I11" s="12">
        <v>80.0</v>
      </c>
      <c r="J11" s="12">
        <v>50.0</v>
      </c>
      <c r="K11" s="13">
        <f t="shared" ref="K11:P11" si="9">LOG(B11)</f>
        <v>1</v>
      </c>
      <c r="L11" s="13">
        <f t="shared" si="9"/>
        <v>1.230448921</v>
      </c>
      <c r="M11" s="13">
        <f t="shared" si="9"/>
        <v>1.633468456</v>
      </c>
      <c r="N11" s="13">
        <f t="shared" si="9"/>
        <v>2.314330783</v>
      </c>
      <c r="O11" s="13">
        <f t="shared" si="9"/>
        <v>2.541579244</v>
      </c>
      <c r="P11" s="13">
        <f t="shared" si="9"/>
        <v>3.433129518</v>
      </c>
    </row>
    <row r="12">
      <c r="A12" s="12">
        <v>10.0</v>
      </c>
      <c r="B12" s="12">
        <v>17.0</v>
      </c>
      <c r="C12" s="12">
        <v>23.0</v>
      </c>
      <c r="D12" s="12">
        <v>30.0</v>
      </c>
      <c r="E12" s="15">
        <v>1809.8</v>
      </c>
      <c r="F12" s="12">
        <v>1375.0</v>
      </c>
      <c r="G12" s="12">
        <v>2088.0</v>
      </c>
      <c r="H12" s="13">
        <v>48.0</v>
      </c>
      <c r="I12" s="12">
        <v>80.0</v>
      </c>
      <c r="J12" s="12">
        <v>50.0</v>
      </c>
      <c r="K12" s="13">
        <f t="shared" ref="K12:P12" si="10">LOG(B12)</f>
        <v>1.230448921</v>
      </c>
      <c r="L12" s="13">
        <f t="shared" si="10"/>
        <v>1.361727836</v>
      </c>
      <c r="M12" s="13">
        <f t="shared" si="10"/>
        <v>1.477121255</v>
      </c>
      <c r="N12" s="13">
        <f t="shared" si="10"/>
        <v>3.257630584</v>
      </c>
      <c r="O12" s="13">
        <f t="shared" si="10"/>
        <v>3.138302698</v>
      </c>
      <c r="P12" s="13">
        <f t="shared" si="10"/>
        <v>3.319730494</v>
      </c>
    </row>
    <row r="13">
      <c r="A13" s="12">
        <v>11.0</v>
      </c>
      <c r="B13" s="12">
        <v>22.0</v>
      </c>
      <c r="C13" s="12">
        <v>11.0</v>
      </c>
      <c r="D13" s="12">
        <v>37.0</v>
      </c>
      <c r="E13" s="15">
        <v>1742.58</v>
      </c>
      <c r="F13" s="12">
        <v>252.0</v>
      </c>
      <c r="G13" s="12">
        <v>2897.0</v>
      </c>
      <c r="H13" s="13">
        <v>48.0</v>
      </c>
      <c r="I13" s="12">
        <v>80.0</v>
      </c>
      <c r="J13" s="12">
        <v>50.0</v>
      </c>
      <c r="K13" s="13">
        <f t="shared" ref="K13:P13" si="11">LOG(B13)</f>
        <v>1.342422681</v>
      </c>
      <c r="L13" s="13">
        <f t="shared" si="11"/>
        <v>1.041392685</v>
      </c>
      <c r="M13" s="13">
        <f t="shared" si="11"/>
        <v>1.568201724</v>
      </c>
      <c r="N13" s="13">
        <f t="shared" si="11"/>
        <v>3.241192725</v>
      </c>
      <c r="O13" s="13">
        <f t="shared" si="11"/>
        <v>2.401400541</v>
      </c>
      <c r="P13" s="13">
        <f t="shared" si="11"/>
        <v>3.461948495</v>
      </c>
    </row>
    <row r="14">
      <c r="A14" s="12">
        <v>12.0</v>
      </c>
      <c r="B14" s="12">
        <v>16.0</v>
      </c>
      <c r="C14" s="12">
        <v>10.0</v>
      </c>
      <c r="D14" s="12">
        <v>44.0</v>
      </c>
      <c r="E14" s="15">
        <v>676.5600000000002</v>
      </c>
      <c r="F14" s="12">
        <v>156.0</v>
      </c>
      <c r="G14" s="12">
        <v>3112.0</v>
      </c>
      <c r="H14" s="13">
        <v>48.0</v>
      </c>
      <c r="I14" s="12">
        <v>80.0</v>
      </c>
      <c r="J14" s="12">
        <v>50.0</v>
      </c>
      <c r="K14" s="13">
        <f t="shared" ref="K14:P14" si="12">LOG(B14)</f>
        <v>1.204119983</v>
      </c>
      <c r="L14" s="13">
        <f t="shared" si="12"/>
        <v>1</v>
      </c>
      <c r="M14" s="13">
        <f t="shared" si="12"/>
        <v>1.643452676</v>
      </c>
      <c r="N14" s="13">
        <f t="shared" si="12"/>
        <v>2.830306318</v>
      </c>
      <c r="O14" s="13">
        <f t="shared" si="12"/>
        <v>2.193124598</v>
      </c>
      <c r="P14" s="13">
        <f t="shared" si="12"/>
        <v>3.493039588</v>
      </c>
    </row>
    <row r="15">
      <c r="A15" s="12">
        <v>13.0</v>
      </c>
      <c r="B15" s="12">
        <v>28.0</v>
      </c>
      <c r="C15" s="12">
        <v>10.0</v>
      </c>
      <c r="D15" s="12">
        <v>32.0</v>
      </c>
      <c r="E15" s="15">
        <v>2659.6800000000003</v>
      </c>
      <c r="F15" s="12">
        <v>432.0</v>
      </c>
      <c r="G15" s="12">
        <v>2836.0</v>
      </c>
      <c r="H15" s="13">
        <v>48.0</v>
      </c>
      <c r="I15" s="12">
        <v>80.0</v>
      </c>
      <c r="J15" s="12">
        <v>50.0</v>
      </c>
      <c r="K15" s="13">
        <f t="shared" ref="K15:P15" si="13">LOG(B15)</f>
        <v>1.447158031</v>
      </c>
      <c r="L15" s="13">
        <f t="shared" si="13"/>
        <v>1</v>
      </c>
      <c r="M15" s="13">
        <f t="shared" si="13"/>
        <v>1.505149978</v>
      </c>
      <c r="N15" s="13">
        <f t="shared" si="13"/>
        <v>3.424829388</v>
      </c>
      <c r="O15" s="13">
        <f t="shared" si="13"/>
        <v>2.635483747</v>
      </c>
      <c r="P15" s="13">
        <f t="shared" si="13"/>
        <v>3.452706227</v>
      </c>
    </row>
    <row r="16">
      <c r="A16" s="12">
        <v>14.0</v>
      </c>
      <c r="B16" s="12">
        <v>19.0</v>
      </c>
      <c r="C16" s="12">
        <v>26.0</v>
      </c>
      <c r="D16" s="12">
        <v>25.0</v>
      </c>
      <c r="E16" s="15">
        <v>2363.7</v>
      </c>
      <c r="F16" s="12">
        <v>1815.0</v>
      </c>
      <c r="G16" s="12">
        <v>1811.0</v>
      </c>
      <c r="H16" s="13">
        <v>48.0</v>
      </c>
      <c r="I16" s="12">
        <v>80.0</v>
      </c>
      <c r="J16" s="12">
        <v>50.0</v>
      </c>
      <c r="K16" s="13">
        <f t="shared" ref="K16:P16" si="14">LOG(B16)</f>
        <v>1.278753601</v>
      </c>
      <c r="L16" s="13">
        <f t="shared" si="14"/>
        <v>1.414973348</v>
      </c>
      <c r="M16" s="13">
        <f t="shared" si="14"/>
        <v>1.397940009</v>
      </c>
      <c r="N16" s="13">
        <f t="shared" si="14"/>
        <v>3.373592355</v>
      </c>
      <c r="O16" s="13">
        <f t="shared" si="14"/>
        <v>3.258876629</v>
      </c>
      <c r="P16" s="13">
        <f t="shared" si="14"/>
        <v>3.25791845</v>
      </c>
    </row>
    <row r="17">
      <c r="A17" s="12">
        <v>15.0</v>
      </c>
      <c r="B17" s="12">
        <v>11.0</v>
      </c>
      <c r="C17" s="12">
        <v>12.0</v>
      </c>
      <c r="D17" s="12">
        <v>47.0</v>
      </c>
      <c r="E17" s="15">
        <v>400.0</v>
      </c>
      <c r="F17" s="12">
        <v>173.0</v>
      </c>
      <c r="G17" s="12">
        <v>3073.0</v>
      </c>
      <c r="H17" s="13">
        <v>48.0</v>
      </c>
      <c r="I17" s="12">
        <v>80.0</v>
      </c>
      <c r="J17" s="12">
        <v>50.0</v>
      </c>
      <c r="K17" s="13">
        <f t="shared" ref="K17:P17" si="15">LOG(B17)</f>
        <v>1.041392685</v>
      </c>
      <c r="L17" s="13">
        <f t="shared" si="15"/>
        <v>1.079181246</v>
      </c>
      <c r="M17" s="13">
        <f t="shared" si="15"/>
        <v>1.672097858</v>
      </c>
      <c r="N17" s="13">
        <f t="shared" si="15"/>
        <v>2.602059991</v>
      </c>
      <c r="O17" s="13">
        <f t="shared" si="15"/>
        <v>2.238046103</v>
      </c>
      <c r="P17" s="13">
        <f t="shared" si="15"/>
        <v>3.48756256</v>
      </c>
    </row>
    <row r="18">
      <c r="A18" s="12">
        <v>16.0</v>
      </c>
      <c r="B18" s="12">
        <v>28.0</v>
      </c>
      <c r="C18" s="12">
        <v>27.0</v>
      </c>
      <c r="D18" s="12">
        <v>15.0</v>
      </c>
      <c r="E18" s="15">
        <v>3925.4999999999995</v>
      </c>
      <c r="F18" s="12">
        <v>2370.0</v>
      </c>
      <c r="G18" s="12">
        <v>1527.0</v>
      </c>
      <c r="H18" s="13">
        <v>48.0</v>
      </c>
      <c r="I18" s="12">
        <v>80.0</v>
      </c>
      <c r="J18" s="12">
        <v>50.0</v>
      </c>
      <c r="K18" s="13">
        <f t="shared" ref="K18:P18" si="16">LOG(B18)</f>
        <v>1.447158031</v>
      </c>
      <c r="L18" s="13">
        <f t="shared" si="16"/>
        <v>1.431363764</v>
      </c>
      <c r="M18" s="13">
        <f t="shared" si="16"/>
        <v>1.176091259</v>
      </c>
      <c r="N18" s="13">
        <f t="shared" si="16"/>
        <v>3.593894982</v>
      </c>
      <c r="O18" s="13">
        <f t="shared" si="16"/>
        <v>3.374748346</v>
      </c>
      <c r="P18" s="13">
        <f t="shared" si="16"/>
        <v>3.183839037</v>
      </c>
    </row>
    <row r="19">
      <c r="A19" s="12">
        <v>17.0</v>
      </c>
      <c r="B19" s="12">
        <v>28.0</v>
      </c>
      <c r="C19" s="12">
        <v>21.0</v>
      </c>
      <c r="D19" s="12">
        <v>21.0</v>
      </c>
      <c r="E19" s="15">
        <v>3478.74</v>
      </c>
      <c r="F19" s="12">
        <v>1686.0</v>
      </c>
      <c r="G19" s="12">
        <v>1989.0</v>
      </c>
      <c r="H19" s="13">
        <v>48.0</v>
      </c>
      <c r="I19" s="12">
        <v>80.0</v>
      </c>
      <c r="J19" s="12">
        <v>50.0</v>
      </c>
      <c r="K19" s="13">
        <f t="shared" ref="K19:P19" si="17">LOG(B19)</f>
        <v>1.447158031</v>
      </c>
      <c r="L19" s="13">
        <f t="shared" si="17"/>
        <v>1.322219295</v>
      </c>
      <c r="M19" s="13">
        <f t="shared" si="17"/>
        <v>1.322219295</v>
      </c>
      <c r="N19" s="13">
        <f t="shared" si="17"/>
        <v>3.541421971</v>
      </c>
      <c r="O19" s="13">
        <f t="shared" si="17"/>
        <v>3.22685757</v>
      </c>
      <c r="P19" s="13">
        <f t="shared" si="17"/>
        <v>3.298634783</v>
      </c>
    </row>
    <row r="20">
      <c r="A20" s="12">
        <v>18.0</v>
      </c>
      <c r="B20" s="12">
        <v>29.0</v>
      </c>
      <c r="C20" s="12">
        <v>19.0</v>
      </c>
      <c r="D20" s="12">
        <v>22.0</v>
      </c>
      <c r="E20" s="15">
        <v>3495.08</v>
      </c>
      <c r="F20" s="12">
        <v>1507.0</v>
      </c>
      <c r="G20" s="12">
        <v>2120.0</v>
      </c>
      <c r="H20" s="13">
        <v>48.0</v>
      </c>
      <c r="I20" s="12">
        <v>80.0</v>
      </c>
      <c r="J20" s="12">
        <v>50.0</v>
      </c>
      <c r="K20" s="13">
        <f t="shared" ref="K20:P20" si="18">LOG(B20)</f>
        <v>1.462397998</v>
      </c>
      <c r="L20" s="13">
        <f t="shared" si="18"/>
        <v>1.278753601</v>
      </c>
      <c r="M20" s="13">
        <f t="shared" si="18"/>
        <v>1.342422681</v>
      </c>
      <c r="N20" s="13">
        <f t="shared" si="18"/>
        <v>3.543457121</v>
      </c>
      <c r="O20" s="13">
        <f t="shared" si="18"/>
        <v>3.178113252</v>
      </c>
      <c r="P20" s="13">
        <f t="shared" si="18"/>
        <v>3.326335861</v>
      </c>
    </row>
    <row r="21" ht="15.75" customHeight="1">
      <c r="A21" s="12">
        <v>19.0</v>
      </c>
      <c r="B21" s="12">
        <v>17.0</v>
      </c>
      <c r="C21" s="12">
        <v>13.0</v>
      </c>
      <c r="D21" s="12">
        <v>40.0</v>
      </c>
      <c r="E21" s="15">
        <v>1065.1999999999998</v>
      </c>
      <c r="F21" s="12">
        <v>235.0</v>
      </c>
      <c r="G21" s="12">
        <v>2858.0</v>
      </c>
      <c r="H21" s="13">
        <v>48.0</v>
      </c>
      <c r="I21" s="12">
        <v>80.0</v>
      </c>
      <c r="J21" s="12">
        <v>50.0</v>
      </c>
      <c r="K21" s="13">
        <f t="shared" ref="K21:P21" si="19">LOG(B21)</f>
        <v>1.230448921</v>
      </c>
      <c r="L21" s="13">
        <f t="shared" si="19"/>
        <v>1.113943352</v>
      </c>
      <c r="M21" s="13">
        <f t="shared" si="19"/>
        <v>1.602059991</v>
      </c>
      <c r="N21" s="13">
        <f t="shared" si="19"/>
        <v>3.027431158</v>
      </c>
      <c r="O21" s="13">
        <f t="shared" si="19"/>
        <v>2.371067862</v>
      </c>
      <c r="P21" s="13">
        <f t="shared" si="19"/>
        <v>3.456062224</v>
      </c>
    </row>
    <row r="22" ht="15.75" customHeight="1">
      <c r="A22" s="12">
        <v>20.0</v>
      </c>
      <c r="B22" s="12">
        <v>21.0</v>
      </c>
      <c r="C22" s="12">
        <v>14.0</v>
      </c>
      <c r="D22" s="12">
        <v>35.0</v>
      </c>
      <c r="E22" s="15">
        <v>1800.6999999999996</v>
      </c>
      <c r="F22" s="12">
        <v>545.0</v>
      </c>
      <c r="G22" s="12">
        <v>2689.0</v>
      </c>
      <c r="H22" s="13">
        <v>48.0</v>
      </c>
      <c r="I22" s="12">
        <v>80.0</v>
      </c>
      <c r="J22" s="12">
        <v>50.0</v>
      </c>
      <c r="K22" s="13">
        <f t="shared" ref="K22:P22" si="20">LOG(B22)</f>
        <v>1.322219295</v>
      </c>
      <c r="L22" s="13">
        <f t="shared" si="20"/>
        <v>1.146128036</v>
      </c>
      <c r="M22" s="13">
        <f t="shared" si="20"/>
        <v>1.544068044</v>
      </c>
      <c r="N22" s="13">
        <f t="shared" si="20"/>
        <v>3.255441365</v>
      </c>
      <c r="O22" s="13">
        <f t="shared" si="20"/>
        <v>2.736396502</v>
      </c>
      <c r="P22" s="13">
        <f t="shared" si="20"/>
        <v>3.429590802</v>
      </c>
    </row>
    <row r="23" ht="15.75" customHeight="1">
      <c r="A23" s="12">
        <v>21.0</v>
      </c>
      <c r="B23" s="12">
        <v>10.0</v>
      </c>
      <c r="C23" s="12">
        <v>17.0</v>
      </c>
      <c r="D23" s="12">
        <v>43.0</v>
      </c>
      <c r="E23" s="15">
        <v>206.22000000000003</v>
      </c>
      <c r="F23" s="12">
        <v>348.0</v>
      </c>
      <c r="G23" s="12">
        <v>2711.0</v>
      </c>
      <c r="H23" s="13">
        <v>48.0</v>
      </c>
      <c r="I23" s="12">
        <v>80.0</v>
      </c>
      <c r="J23" s="12">
        <v>50.0</v>
      </c>
      <c r="K23" s="13">
        <f t="shared" ref="K23:P23" si="21">LOG(B23)</f>
        <v>1</v>
      </c>
      <c r="L23" s="13">
        <f t="shared" si="21"/>
        <v>1.230448921</v>
      </c>
      <c r="M23" s="13">
        <f t="shared" si="21"/>
        <v>1.633468456</v>
      </c>
      <c r="N23" s="13">
        <f t="shared" si="21"/>
        <v>2.314330783</v>
      </c>
      <c r="O23" s="13">
        <f t="shared" si="21"/>
        <v>2.541579244</v>
      </c>
      <c r="P23" s="13">
        <f t="shared" si="21"/>
        <v>3.433129518</v>
      </c>
    </row>
    <row r="24" ht="15.75" customHeight="1">
      <c r="A24" s="12">
        <v>22.0</v>
      </c>
      <c r="B24" s="12">
        <v>21.0</v>
      </c>
      <c r="C24" s="12">
        <v>18.0</v>
      </c>
      <c r="D24" s="12">
        <v>31.0</v>
      </c>
      <c r="E24" s="15">
        <v>2098.54</v>
      </c>
      <c r="F24" s="12">
        <v>1001.0</v>
      </c>
      <c r="G24" s="12">
        <v>2381.0</v>
      </c>
      <c r="H24" s="13">
        <v>48.0</v>
      </c>
      <c r="I24" s="12">
        <v>80.0</v>
      </c>
      <c r="J24" s="12">
        <v>50.0</v>
      </c>
      <c r="K24" s="13">
        <f t="shared" ref="K24:P24" si="22">LOG(B24)</f>
        <v>1.322219295</v>
      </c>
      <c r="L24" s="13">
        <f t="shared" si="22"/>
        <v>1.255272505</v>
      </c>
      <c r="M24" s="13">
        <f t="shared" si="22"/>
        <v>1.491361694</v>
      </c>
      <c r="N24" s="13">
        <f t="shared" si="22"/>
        <v>3.321917252</v>
      </c>
      <c r="O24" s="13">
        <f t="shared" si="22"/>
        <v>3.000434077</v>
      </c>
      <c r="P24" s="13">
        <f t="shared" si="22"/>
        <v>3.376759395</v>
      </c>
    </row>
    <row r="25" ht="15.75" customHeight="1">
      <c r="A25" s="12">
        <v>23.0</v>
      </c>
      <c r="B25" s="12">
        <v>26.0</v>
      </c>
      <c r="C25" s="12">
        <v>30.0</v>
      </c>
      <c r="D25" s="12">
        <v>14.0</v>
      </c>
      <c r="E25" s="15">
        <v>3818.359999999999</v>
      </c>
      <c r="F25" s="12">
        <v>2614.0</v>
      </c>
      <c r="G25" s="12">
        <v>1342.0</v>
      </c>
      <c r="H25" s="13">
        <v>48.0</v>
      </c>
      <c r="I25" s="12">
        <v>80.0</v>
      </c>
      <c r="J25" s="12">
        <v>50.0</v>
      </c>
      <c r="K25" s="13">
        <f t="shared" ref="K25:P25" si="23">LOG(B25)</f>
        <v>1.414973348</v>
      </c>
      <c r="L25" s="13">
        <f t="shared" si="23"/>
        <v>1.477121255</v>
      </c>
      <c r="M25" s="13">
        <f t="shared" si="23"/>
        <v>1.146128036</v>
      </c>
      <c r="N25" s="13">
        <f t="shared" si="23"/>
        <v>3.581876872</v>
      </c>
      <c r="O25" s="13">
        <f t="shared" si="23"/>
        <v>3.417305583</v>
      </c>
      <c r="P25" s="13">
        <f t="shared" si="23"/>
        <v>3.127752516</v>
      </c>
    </row>
    <row r="26" ht="15.75" customHeight="1">
      <c r="A26" s="12">
        <v>24.0</v>
      </c>
      <c r="B26" s="12">
        <v>23.0</v>
      </c>
      <c r="C26" s="12">
        <v>12.0</v>
      </c>
      <c r="D26" s="12">
        <v>35.0</v>
      </c>
      <c r="E26" s="15">
        <v>1982.3</v>
      </c>
      <c r="F26" s="12">
        <v>415.0</v>
      </c>
      <c r="G26" s="12">
        <v>2797.0</v>
      </c>
      <c r="H26" s="13">
        <v>48.0</v>
      </c>
      <c r="I26" s="12">
        <v>80.0</v>
      </c>
      <c r="J26" s="12">
        <v>50.0</v>
      </c>
      <c r="K26" s="13">
        <f t="shared" ref="K26:P26" si="24">LOG(B26)</f>
        <v>1.361727836</v>
      </c>
      <c r="L26" s="13">
        <f t="shared" si="24"/>
        <v>1.079181246</v>
      </c>
      <c r="M26" s="13">
        <f t="shared" si="24"/>
        <v>1.544068044</v>
      </c>
      <c r="N26" s="13">
        <f t="shared" si="24"/>
        <v>3.297169381</v>
      </c>
      <c r="O26" s="13">
        <f t="shared" si="24"/>
        <v>2.618048097</v>
      </c>
      <c r="P26" s="13">
        <f t="shared" si="24"/>
        <v>3.446692466</v>
      </c>
    </row>
    <row r="27" ht="15.75" customHeight="1">
      <c r="A27" s="12">
        <v>25.0</v>
      </c>
      <c r="B27" s="12">
        <v>12.0</v>
      </c>
      <c r="C27" s="12">
        <v>14.0</v>
      </c>
      <c r="D27" s="12">
        <v>44.0</v>
      </c>
      <c r="E27" s="15">
        <v>313.3599999999999</v>
      </c>
      <c r="F27" s="12">
        <v>104.0</v>
      </c>
      <c r="G27" s="12">
        <v>2896.0</v>
      </c>
      <c r="H27" s="13">
        <v>48.0</v>
      </c>
      <c r="I27" s="12">
        <v>80.0</v>
      </c>
      <c r="J27" s="12">
        <v>50.0</v>
      </c>
      <c r="K27" s="13">
        <f t="shared" ref="K27:P27" si="25">LOG(B27)</f>
        <v>1.079181246</v>
      </c>
      <c r="L27" s="13">
        <f t="shared" si="25"/>
        <v>1.146128036</v>
      </c>
      <c r="M27" s="13">
        <f t="shared" si="25"/>
        <v>1.643452676</v>
      </c>
      <c r="N27" s="13">
        <f t="shared" si="25"/>
        <v>2.496043559</v>
      </c>
      <c r="O27" s="13">
        <f t="shared" si="25"/>
        <v>2.017033339</v>
      </c>
      <c r="P27" s="13">
        <f t="shared" si="25"/>
        <v>3.461798558</v>
      </c>
    </row>
    <row r="28" ht="15.75" customHeight="1">
      <c r="A28" s="12">
        <v>26.0</v>
      </c>
      <c r="B28" s="12">
        <v>25.0</v>
      </c>
      <c r="C28" s="12">
        <v>20.0</v>
      </c>
      <c r="D28" s="12">
        <v>25.0</v>
      </c>
      <c r="E28" s="15">
        <v>2908.5</v>
      </c>
      <c r="F28" s="12">
        <v>1425.0</v>
      </c>
      <c r="G28" s="12">
        <v>2135.0</v>
      </c>
      <c r="H28" s="13">
        <v>48.0</v>
      </c>
      <c r="I28" s="12">
        <v>80.0</v>
      </c>
      <c r="J28" s="12">
        <v>50.0</v>
      </c>
      <c r="K28" s="13">
        <f t="shared" ref="K28:P28" si="26">LOG(B28)</f>
        <v>1.397940009</v>
      </c>
      <c r="L28" s="13">
        <f t="shared" si="26"/>
        <v>1.301029996</v>
      </c>
      <c r="M28" s="13">
        <f t="shared" si="26"/>
        <v>1.397940009</v>
      </c>
      <c r="N28" s="13">
        <f t="shared" si="26"/>
        <v>3.463669068</v>
      </c>
      <c r="O28" s="13">
        <f t="shared" si="26"/>
        <v>3.153814864</v>
      </c>
      <c r="P28" s="13">
        <f t="shared" si="26"/>
        <v>3.329397879</v>
      </c>
    </row>
    <row r="29" ht="15.75" customHeight="1">
      <c r="A29" s="12">
        <v>27.0</v>
      </c>
      <c r="B29" s="12">
        <v>11.0</v>
      </c>
      <c r="C29" s="12">
        <v>26.0</v>
      </c>
      <c r="D29" s="12">
        <v>33.0</v>
      </c>
      <c r="E29" s="15">
        <v>1041.6200000000001</v>
      </c>
      <c r="F29" s="12">
        <v>1423.0</v>
      </c>
      <c r="G29" s="12">
        <v>1995.0</v>
      </c>
      <c r="H29" s="13">
        <v>48.0</v>
      </c>
      <c r="I29" s="12">
        <v>80.0</v>
      </c>
      <c r="J29" s="12">
        <v>50.0</v>
      </c>
      <c r="K29" s="13">
        <f t="shared" ref="K29:P29" si="27">LOG(B29)</f>
        <v>1.041392685</v>
      </c>
      <c r="L29" s="13">
        <f t="shared" si="27"/>
        <v>1.414973348</v>
      </c>
      <c r="M29" s="13">
        <f t="shared" si="27"/>
        <v>1.51851394</v>
      </c>
      <c r="N29" s="13">
        <f t="shared" si="27"/>
        <v>3.01770931</v>
      </c>
      <c r="O29" s="13">
        <f t="shared" si="27"/>
        <v>3.1532049</v>
      </c>
      <c r="P29" s="13">
        <f t="shared" si="27"/>
        <v>3.2999429</v>
      </c>
    </row>
    <row r="30" ht="15.75" customHeight="1">
      <c r="A30" s="12">
        <v>28.0</v>
      </c>
      <c r="B30" s="12">
        <v>13.0</v>
      </c>
      <c r="C30" s="12">
        <v>21.0</v>
      </c>
      <c r="D30" s="12">
        <v>36.0</v>
      </c>
      <c r="E30" s="15">
        <v>999.8399999999997</v>
      </c>
      <c r="F30" s="12">
        <v>951.0</v>
      </c>
      <c r="G30" s="12">
        <v>2334.0</v>
      </c>
      <c r="H30" s="13">
        <v>48.0</v>
      </c>
      <c r="I30" s="12">
        <v>80.0</v>
      </c>
      <c r="J30" s="12">
        <v>50.0</v>
      </c>
      <c r="K30" s="13">
        <f t="shared" ref="K30:P30" si="28">LOG(B30)</f>
        <v>1.113943352</v>
      </c>
      <c r="L30" s="13">
        <f t="shared" si="28"/>
        <v>1.322219295</v>
      </c>
      <c r="M30" s="13">
        <f t="shared" si="28"/>
        <v>1.556302501</v>
      </c>
      <c r="N30" s="13">
        <f t="shared" si="28"/>
        <v>2.999930507</v>
      </c>
      <c r="O30" s="13">
        <f t="shared" si="28"/>
        <v>2.978180517</v>
      </c>
      <c r="P30" s="13">
        <f t="shared" si="28"/>
        <v>3.368100852</v>
      </c>
    </row>
    <row r="31" ht="15.75" customHeight="1">
      <c r="A31" s="12">
        <v>29.0</v>
      </c>
      <c r="B31" s="12">
        <v>11.0</v>
      </c>
      <c r="C31" s="12">
        <v>15.0</v>
      </c>
      <c r="D31" s="12">
        <v>44.0</v>
      </c>
      <c r="E31" s="15">
        <v>222.56000000000017</v>
      </c>
      <c r="F31" s="12">
        <v>169.0</v>
      </c>
      <c r="G31" s="12">
        <v>2842.0</v>
      </c>
      <c r="H31" s="13">
        <v>48.0</v>
      </c>
      <c r="I31" s="12">
        <v>80.0</v>
      </c>
      <c r="J31" s="12">
        <v>50.0</v>
      </c>
      <c r="K31" s="13">
        <f t="shared" ref="K31:P31" si="29">LOG(B31)</f>
        <v>1.041392685</v>
      </c>
      <c r="L31" s="13">
        <f t="shared" si="29"/>
        <v>1.176091259</v>
      </c>
      <c r="M31" s="13">
        <f t="shared" si="29"/>
        <v>1.643452676</v>
      </c>
      <c r="N31" s="13">
        <f t="shared" si="29"/>
        <v>2.347447113</v>
      </c>
      <c r="O31" s="13">
        <f t="shared" si="29"/>
        <v>2.227886705</v>
      </c>
      <c r="P31" s="13">
        <f t="shared" si="29"/>
        <v>3.453624074</v>
      </c>
    </row>
    <row r="32" ht="15.75" customHeight="1">
      <c r="A32" s="12">
        <v>30.0</v>
      </c>
      <c r="B32" s="12">
        <v>10.0</v>
      </c>
      <c r="C32" s="12">
        <v>27.0</v>
      </c>
      <c r="D32" s="12">
        <v>33.0</v>
      </c>
      <c r="E32" s="15">
        <v>950.8199999999999</v>
      </c>
      <c r="F32" s="12">
        <v>1488.0</v>
      </c>
      <c r="G32" s="12">
        <v>1941.0</v>
      </c>
      <c r="H32" s="13">
        <v>48.0</v>
      </c>
      <c r="I32" s="12">
        <v>80.0</v>
      </c>
      <c r="J32" s="12">
        <v>50.0</v>
      </c>
      <c r="K32" s="13">
        <f t="shared" ref="K32:P32" si="30">LOG(B32)</f>
        <v>1</v>
      </c>
      <c r="L32" s="13">
        <f t="shared" si="30"/>
        <v>1.431363764</v>
      </c>
      <c r="M32" s="13">
        <f t="shared" si="30"/>
        <v>1.51851394</v>
      </c>
      <c r="N32" s="13">
        <f t="shared" si="30"/>
        <v>2.978098308</v>
      </c>
      <c r="O32" s="13">
        <f t="shared" si="30"/>
        <v>3.172602931</v>
      </c>
      <c r="P32" s="13">
        <f t="shared" si="30"/>
        <v>3.288025535</v>
      </c>
    </row>
    <row r="33" ht="15.75" customHeight="1">
      <c r="A33" s="12">
        <v>31.0</v>
      </c>
      <c r="B33" s="12">
        <v>11.0</v>
      </c>
      <c r="C33" s="12">
        <v>19.0</v>
      </c>
      <c r="D33" s="12">
        <v>40.0</v>
      </c>
      <c r="E33" s="15">
        <v>520.4000000000001</v>
      </c>
      <c r="F33" s="12">
        <v>625.0</v>
      </c>
      <c r="G33" s="12">
        <v>2534.0</v>
      </c>
      <c r="H33" s="13">
        <v>48.0</v>
      </c>
      <c r="I33" s="12">
        <v>80.0</v>
      </c>
      <c r="J33" s="12">
        <v>50.0</v>
      </c>
      <c r="K33" s="13">
        <f t="shared" ref="K33:P33" si="31">LOG(B33)</f>
        <v>1.041392685</v>
      </c>
      <c r="L33" s="13">
        <f t="shared" si="31"/>
        <v>1.278753601</v>
      </c>
      <c r="M33" s="13">
        <f t="shared" si="31"/>
        <v>1.602059991</v>
      </c>
      <c r="N33" s="13">
        <f t="shared" si="31"/>
        <v>2.716337288</v>
      </c>
      <c r="O33" s="13">
        <f t="shared" si="31"/>
        <v>2.795880017</v>
      </c>
      <c r="P33" s="13">
        <f t="shared" si="31"/>
        <v>3.403806611</v>
      </c>
    </row>
    <row r="34" ht="15.75" customHeight="1">
      <c r="A34" s="12">
        <v>32.0</v>
      </c>
      <c r="B34" s="12">
        <v>10.0</v>
      </c>
      <c r="C34" s="12">
        <v>22.0</v>
      </c>
      <c r="D34" s="12">
        <v>38.0</v>
      </c>
      <c r="E34" s="15">
        <v>578.52</v>
      </c>
      <c r="F34" s="12">
        <v>918.0</v>
      </c>
      <c r="G34" s="12">
        <v>2326.0</v>
      </c>
      <c r="H34" s="13">
        <v>48.0</v>
      </c>
      <c r="I34" s="12">
        <v>80.0</v>
      </c>
      <c r="J34" s="12">
        <v>50.0</v>
      </c>
      <c r="K34" s="13">
        <f t="shared" ref="K34:P34" si="32">LOG(B34)</f>
        <v>1</v>
      </c>
      <c r="L34" s="13">
        <f t="shared" si="32"/>
        <v>1.342422681</v>
      </c>
      <c r="M34" s="13">
        <f t="shared" si="32"/>
        <v>1.579783597</v>
      </c>
      <c r="N34" s="13">
        <f t="shared" si="32"/>
        <v>2.762318378</v>
      </c>
      <c r="O34" s="13">
        <f t="shared" si="32"/>
        <v>2.962842681</v>
      </c>
      <c r="P34" s="13">
        <f t="shared" si="32"/>
        <v>3.36660971</v>
      </c>
    </row>
    <row r="35" ht="15.75" customHeight="1">
      <c r="A35" s="12">
        <v>33.0</v>
      </c>
      <c r="B35" s="12">
        <v>24.0</v>
      </c>
      <c r="C35" s="12">
        <v>15.0</v>
      </c>
      <c r="D35" s="12">
        <v>31.0</v>
      </c>
      <c r="E35" s="15">
        <v>2370.9399999999996</v>
      </c>
      <c r="F35" s="12">
        <v>806.0</v>
      </c>
      <c r="G35" s="12">
        <v>2543.0</v>
      </c>
      <c r="H35" s="13">
        <v>48.0</v>
      </c>
      <c r="I35" s="12">
        <v>80.0</v>
      </c>
      <c r="J35" s="12">
        <v>50.0</v>
      </c>
      <c r="K35" s="13">
        <f t="shared" ref="K35:P35" si="33">LOG(B35)</f>
        <v>1.380211242</v>
      </c>
      <c r="L35" s="13">
        <f t="shared" si="33"/>
        <v>1.176091259</v>
      </c>
      <c r="M35" s="13">
        <f t="shared" si="33"/>
        <v>1.491361694</v>
      </c>
      <c r="N35" s="13">
        <f t="shared" si="33"/>
        <v>3.374920564</v>
      </c>
      <c r="O35" s="13">
        <f t="shared" si="33"/>
        <v>2.906335042</v>
      </c>
      <c r="P35" s="13">
        <f t="shared" si="33"/>
        <v>3.40534636</v>
      </c>
    </row>
    <row r="36" ht="15.75" customHeight="1">
      <c r="A36" s="12">
        <v>34.0</v>
      </c>
      <c r="B36" s="12">
        <v>15.0</v>
      </c>
      <c r="C36" s="12">
        <v>22.0</v>
      </c>
      <c r="D36" s="12">
        <v>33.0</v>
      </c>
      <c r="E36" s="15">
        <v>1404.82</v>
      </c>
      <c r="F36" s="12">
        <v>1163.0</v>
      </c>
      <c r="G36" s="12">
        <v>2211.0</v>
      </c>
      <c r="H36" s="13">
        <v>48.0</v>
      </c>
      <c r="I36" s="12">
        <v>80.0</v>
      </c>
      <c r="J36" s="12">
        <v>50.0</v>
      </c>
      <c r="K36" s="13">
        <f t="shared" ref="K36:P36" si="34">LOG(B36)</f>
        <v>1.176091259</v>
      </c>
      <c r="L36" s="13">
        <f t="shared" si="34"/>
        <v>1.342422681</v>
      </c>
      <c r="M36" s="13">
        <f t="shared" si="34"/>
        <v>1.51851394</v>
      </c>
      <c r="N36" s="13">
        <f t="shared" si="34"/>
        <v>3.147620682</v>
      </c>
      <c r="O36" s="13">
        <f t="shared" si="34"/>
        <v>3.065579715</v>
      </c>
      <c r="P36" s="13">
        <f t="shared" si="34"/>
        <v>3.344588743</v>
      </c>
    </row>
    <row r="37" ht="15.75" customHeight="1">
      <c r="A37" s="12">
        <v>35.0</v>
      </c>
      <c r="B37" s="12">
        <v>29.0</v>
      </c>
      <c r="C37" s="12">
        <v>22.0</v>
      </c>
      <c r="D37" s="12">
        <v>19.0</v>
      </c>
      <c r="E37" s="15">
        <v>3718.46</v>
      </c>
      <c r="F37" s="12">
        <v>1849.0</v>
      </c>
      <c r="G37" s="12">
        <v>1889.0</v>
      </c>
      <c r="H37" s="13">
        <v>48.0</v>
      </c>
      <c r="I37" s="12">
        <v>80.0</v>
      </c>
      <c r="J37" s="12">
        <v>50.0</v>
      </c>
      <c r="K37" s="13">
        <f t="shared" ref="K37:P37" si="35">LOG(B37)</f>
        <v>1.462397998</v>
      </c>
      <c r="L37" s="13">
        <f t="shared" si="35"/>
        <v>1.342422681</v>
      </c>
      <c r="M37" s="13">
        <f t="shared" si="35"/>
        <v>1.278753601</v>
      </c>
      <c r="N37" s="13">
        <f t="shared" si="35"/>
        <v>3.570363114</v>
      </c>
      <c r="O37" s="13">
        <f t="shared" si="35"/>
        <v>3.266936911</v>
      </c>
      <c r="P37" s="13">
        <f t="shared" si="35"/>
        <v>3.276231958</v>
      </c>
    </row>
    <row r="38" ht="15.75" customHeight="1">
      <c r="A38" s="12">
        <v>36.0</v>
      </c>
      <c r="B38" s="12">
        <v>26.0</v>
      </c>
      <c r="C38" s="12">
        <v>28.0</v>
      </c>
      <c r="D38" s="12">
        <v>16.0</v>
      </c>
      <c r="E38" s="15">
        <v>3669.439999999999</v>
      </c>
      <c r="F38" s="12">
        <v>2386.0</v>
      </c>
      <c r="G38" s="12">
        <v>1496.0</v>
      </c>
      <c r="H38" s="13">
        <v>48.0</v>
      </c>
      <c r="I38" s="12">
        <v>80.0</v>
      </c>
      <c r="J38" s="12">
        <v>50.0</v>
      </c>
      <c r="K38" s="13">
        <f t="shared" ref="K38:P38" si="36">LOG(B38)</f>
        <v>1.414973348</v>
      </c>
      <c r="L38" s="13">
        <f t="shared" si="36"/>
        <v>1.447158031</v>
      </c>
      <c r="M38" s="13">
        <f t="shared" si="36"/>
        <v>1.204119983</v>
      </c>
      <c r="N38" s="13">
        <f t="shared" si="36"/>
        <v>3.564599791</v>
      </c>
      <c r="O38" s="13">
        <f t="shared" si="36"/>
        <v>3.377670439</v>
      </c>
      <c r="P38" s="13">
        <f t="shared" si="36"/>
        <v>3.174931594</v>
      </c>
    </row>
    <row r="39" ht="15.75" customHeight="1">
      <c r="A39" s="12">
        <v>37.0</v>
      </c>
      <c r="B39" s="12">
        <v>20.0</v>
      </c>
      <c r="C39" s="12">
        <v>19.0</v>
      </c>
      <c r="D39" s="12">
        <v>31.0</v>
      </c>
      <c r="E39" s="15">
        <v>2007.74</v>
      </c>
      <c r="F39" s="12">
        <v>1066.0</v>
      </c>
      <c r="G39" s="12">
        <v>2327.0</v>
      </c>
      <c r="H39" s="13">
        <v>48.0</v>
      </c>
      <c r="I39" s="12">
        <v>80.0</v>
      </c>
      <c r="J39" s="12">
        <v>50.0</v>
      </c>
      <c r="K39" s="13">
        <f t="shared" ref="K39:P39" si="37">LOG(B39)</f>
        <v>1.301029996</v>
      </c>
      <c r="L39" s="13">
        <f t="shared" si="37"/>
        <v>1.278753601</v>
      </c>
      <c r="M39" s="13">
        <f t="shared" si="37"/>
        <v>1.491361694</v>
      </c>
      <c r="N39" s="13">
        <f t="shared" si="37"/>
        <v>3.302707471</v>
      </c>
      <c r="O39" s="13">
        <f t="shared" si="37"/>
        <v>3.027757205</v>
      </c>
      <c r="P39" s="13">
        <f t="shared" si="37"/>
        <v>3.366796383</v>
      </c>
    </row>
    <row r="40" ht="15.75" customHeight="1">
      <c r="A40" s="12">
        <v>38.0</v>
      </c>
      <c r="B40" s="12">
        <v>11.0</v>
      </c>
      <c r="C40" s="12">
        <v>20.0</v>
      </c>
      <c r="D40" s="12">
        <v>39.0</v>
      </c>
      <c r="E40" s="15">
        <v>594.8600000000001</v>
      </c>
      <c r="F40" s="12">
        <v>739.0</v>
      </c>
      <c r="G40" s="12">
        <v>2457.0</v>
      </c>
      <c r="H40" s="13">
        <v>48.0</v>
      </c>
      <c r="I40" s="12">
        <v>80.0</v>
      </c>
      <c r="J40" s="12">
        <v>50.0</v>
      </c>
      <c r="K40" s="13">
        <f t="shared" ref="K40:P40" si="38">LOG(B40)</f>
        <v>1.041392685</v>
      </c>
      <c r="L40" s="13">
        <f t="shared" si="38"/>
        <v>1.301029996</v>
      </c>
      <c r="M40" s="13">
        <f t="shared" si="38"/>
        <v>1.591064607</v>
      </c>
      <c r="N40" s="13">
        <f t="shared" si="38"/>
        <v>2.774414767</v>
      </c>
      <c r="O40" s="13">
        <f t="shared" si="38"/>
        <v>2.868644438</v>
      </c>
      <c r="P40" s="13">
        <f t="shared" si="38"/>
        <v>3.390405156</v>
      </c>
    </row>
    <row r="41" ht="15.75" customHeight="1">
      <c r="A41" s="12">
        <v>39.0</v>
      </c>
      <c r="B41" s="12">
        <v>30.0</v>
      </c>
      <c r="C41" s="12">
        <v>29.0</v>
      </c>
      <c r="D41" s="12">
        <v>11.0</v>
      </c>
      <c r="E41" s="15">
        <v>4404.94</v>
      </c>
      <c r="F41" s="12">
        <v>2696.0</v>
      </c>
      <c r="G41" s="12">
        <v>1327.0</v>
      </c>
      <c r="H41" s="13">
        <v>48.0</v>
      </c>
      <c r="I41" s="12">
        <v>80.0</v>
      </c>
      <c r="J41" s="12">
        <v>50.0</v>
      </c>
      <c r="K41" s="13">
        <f t="shared" ref="K41:P41" si="39">LOG(B41)</f>
        <v>1.477121255</v>
      </c>
      <c r="L41" s="13">
        <f t="shared" si="39"/>
        <v>1.462397998</v>
      </c>
      <c r="M41" s="13">
        <f t="shared" si="39"/>
        <v>1.041392685</v>
      </c>
      <c r="N41" s="13">
        <f t="shared" si="39"/>
        <v>3.643939997</v>
      </c>
      <c r="O41" s="13">
        <f t="shared" si="39"/>
        <v>3.430719888</v>
      </c>
      <c r="P41" s="13">
        <f t="shared" si="39"/>
        <v>3.122870923</v>
      </c>
    </row>
    <row r="42" ht="15.75" customHeight="1">
      <c r="A42" s="12">
        <v>40.0</v>
      </c>
      <c r="B42" s="12">
        <v>26.0</v>
      </c>
      <c r="C42" s="12">
        <v>15.0</v>
      </c>
      <c r="D42" s="12">
        <v>29.0</v>
      </c>
      <c r="E42" s="15">
        <v>2701.46</v>
      </c>
      <c r="F42" s="12">
        <v>904.0</v>
      </c>
      <c r="G42" s="12">
        <v>2497.0</v>
      </c>
      <c r="H42" s="13">
        <v>48.0</v>
      </c>
      <c r="I42" s="12">
        <v>80.0</v>
      </c>
      <c r="J42" s="12">
        <v>50.0</v>
      </c>
      <c r="K42" s="13">
        <f t="shared" ref="K42:P42" si="40">LOG(B42)</f>
        <v>1.414973348</v>
      </c>
      <c r="L42" s="13">
        <f t="shared" si="40"/>
        <v>1.176091259</v>
      </c>
      <c r="M42" s="13">
        <f t="shared" si="40"/>
        <v>1.462397998</v>
      </c>
      <c r="N42" s="13">
        <f t="shared" si="40"/>
        <v>3.431598541</v>
      </c>
      <c r="O42" s="13">
        <f t="shared" si="40"/>
        <v>2.95616843</v>
      </c>
      <c r="P42" s="13">
        <f t="shared" si="40"/>
        <v>3.397418542</v>
      </c>
    </row>
    <row r="43" ht="15.75" customHeight="1">
      <c r="A43" s="12">
        <v>41.0</v>
      </c>
      <c r="B43" s="12">
        <v>28.0</v>
      </c>
      <c r="C43" s="12">
        <v>11.0</v>
      </c>
      <c r="D43" s="12">
        <v>31.0</v>
      </c>
      <c r="E43" s="15">
        <v>2734.1399999999994</v>
      </c>
      <c r="F43" s="12">
        <v>546.0</v>
      </c>
      <c r="G43" s="12">
        <v>2759.0</v>
      </c>
      <c r="H43" s="13">
        <v>48.0</v>
      </c>
      <c r="I43" s="12">
        <v>80.0</v>
      </c>
      <c r="J43" s="12">
        <v>50.0</v>
      </c>
      <c r="K43" s="13">
        <f t="shared" ref="K43:P43" si="41">LOG(B43)</f>
        <v>1.447158031</v>
      </c>
      <c r="L43" s="13">
        <f t="shared" si="41"/>
        <v>1.041392685</v>
      </c>
      <c r="M43" s="13">
        <f t="shared" si="41"/>
        <v>1.491361694</v>
      </c>
      <c r="N43" s="13">
        <f t="shared" si="41"/>
        <v>3.436820749</v>
      </c>
      <c r="O43" s="13">
        <f t="shared" si="41"/>
        <v>2.737192643</v>
      </c>
      <c r="P43" s="13">
        <f t="shared" si="41"/>
        <v>3.4407517</v>
      </c>
    </row>
    <row r="44" ht="15.75" customHeight="1">
      <c r="A44" s="12">
        <v>42.0</v>
      </c>
      <c r="B44" s="12">
        <v>17.0</v>
      </c>
      <c r="C44" s="12">
        <v>23.0</v>
      </c>
      <c r="D44" s="12">
        <v>30.0</v>
      </c>
      <c r="E44" s="15">
        <v>1809.8</v>
      </c>
      <c r="F44" s="12">
        <v>1375.0</v>
      </c>
      <c r="G44" s="12">
        <v>2088.0</v>
      </c>
      <c r="H44" s="13">
        <v>48.0</v>
      </c>
      <c r="I44" s="12">
        <v>80.0</v>
      </c>
      <c r="J44" s="12">
        <v>50.0</v>
      </c>
      <c r="K44" s="13">
        <f t="shared" ref="K44:P44" si="42">LOG(B44)</f>
        <v>1.230448921</v>
      </c>
      <c r="L44" s="13">
        <f t="shared" si="42"/>
        <v>1.361727836</v>
      </c>
      <c r="M44" s="13">
        <f t="shared" si="42"/>
        <v>1.477121255</v>
      </c>
      <c r="N44" s="13">
        <f t="shared" si="42"/>
        <v>3.257630584</v>
      </c>
      <c r="O44" s="13">
        <f t="shared" si="42"/>
        <v>3.138302698</v>
      </c>
      <c r="P44" s="13">
        <f t="shared" si="42"/>
        <v>3.319730494</v>
      </c>
    </row>
    <row r="45" ht="15.75" customHeight="1">
      <c r="A45" s="12">
        <v>43.0</v>
      </c>
      <c r="B45" s="12">
        <v>13.0</v>
      </c>
      <c r="C45" s="12">
        <v>16.0</v>
      </c>
      <c r="D45" s="12">
        <v>41.0</v>
      </c>
      <c r="E45" s="15">
        <v>627.5399999999995</v>
      </c>
      <c r="F45" s="12">
        <v>381.0</v>
      </c>
      <c r="G45" s="12">
        <v>2719.0</v>
      </c>
      <c r="H45" s="13">
        <v>48.0</v>
      </c>
      <c r="I45" s="12">
        <v>80.0</v>
      </c>
      <c r="J45" s="12">
        <v>50.0</v>
      </c>
      <c r="K45" s="13">
        <f t="shared" ref="K45:P45" si="43">LOG(B45)</f>
        <v>1.113943352</v>
      </c>
      <c r="L45" s="13">
        <f t="shared" si="43"/>
        <v>1.204119983</v>
      </c>
      <c r="M45" s="13">
        <f t="shared" si="43"/>
        <v>1.612783857</v>
      </c>
      <c r="N45" s="13">
        <f t="shared" si="43"/>
        <v>2.797641413</v>
      </c>
      <c r="O45" s="13">
        <f t="shared" si="43"/>
        <v>2.580924976</v>
      </c>
      <c r="P45" s="13">
        <f t="shared" si="43"/>
        <v>3.434409208</v>
      </c>
    </row>
    <row r="46" ht="15.75" customHeight="1">
      <c r="A46" s="12">
        <v>44.0</v>
      </c>
      <c r="B46" s="12">
        <v>14.0</v>
      </c>
      <c r="C46" s="12">
        <v>27.0</v>
      </c>
      <c r="D46" s="12">
        <v>29.0</v>
      </c>
      <c r="E46" s="15">
        <v>1611.86</v>
      </c>
      <c r="F46" s="12">
        <v>1684.0</v>
      </c>
      <c r="G46" s="12">
        <v>1849.0</v>
      </c>
      <c r="H46" s="13">
        <v>48.0</v>
      </c>
      <c r="I46" s="12">
        <v>80.0</v>
      </c>
      <c r="J46" s="12">
        <v>50.0</v>
      </c>
      <c r="K46" s="13">
        <f t="shared" ref="K46:P46" si="44">LOG(B46)</f>
        <v>1.146128036</v>
      </c>
      <c r="L46" s="13">
        <f t="shared" si="44"/>
        <v>1.431363764</v>
      </c>
      <c r="M46" s="13">
        <f t="shared" si="44"/>
        <v>1.462397998</v>
      </c>
      <c r="N46" s="13">
        <f t="shared" si="44"/>
        <v>3.207327318</v>
      </c>
      <c r="O46" s="13">
        <f t="shared" si="44"/>
        <v>3.226342087</v>
      </c>
      <c r="P46" s="13">
        <f t="shared" si="44"/>
        <v>3.266936911</v>
      </c>
    </row>
    <row r="47" ht="15.75" customHeight="1">
      <c r="A47" s="12">
        <v>45.0</v>
      </c>
      <c r="B47" s="12">
        <v>13.0</v>
      </c>
      <c r="C47" s="12">
        <v>23.0</v>
      </c>
      <c r="D47" s="12">
        <v>34.0</v>
      </c>
      <c r="E47" s="15">
        <v>1148.7599999999995</v>
      </c>
      <c r="F47" s="12">
        <v>1179.0</v>
      </c>
      <c r="G47" s="12">
        <v>2180.0</v>
      </c>
      <c r="H47" s="13">
        <v>48.0</v>
      </c>
      <c r="I47" s="12">
        <v>80.0</v>
      </c>
      <c r="J47" s="12">
        <v>50.0</v>
      </c>
      <c r="K47" s="13">
        <f t="shared" ref="K47:P47" si="45">LOG(B47)</f>
        <v>1.113943352</v>
      </c>
      <c r="L47" s="13">
        <f t="shared" si="45"/>
        <v>1.361727836</v>
      </c>
      <c r="M47" s="13">
        <f t="shared" si="45"/>
        <v>1.531478917</v>
      </c>
      <c r="N47" s="13">
        <f t="shared" si="45"/>
        <v>3.060229305</v>
      </c>
      <c r="O47" s="13">
        <f t="shared" si="45"/>
        <v>3.071513805</v>
      </c>
      <c r="P47" s="13">
        <f t="shared" si="45"/>
        <v>3.338456494</v>
      </c>
    </row>
    <row r="48" ht="15.75" customHeight="1">
      <c r="A48" s="12">
        <v>46.0</v>
      </c>
      <c r="B48" s="12">
        <v>13.0</v>
      </c>
      <c r="C48" s="12">
        <v>26.0</v>
      </c>
      <c r="D48" s="12">
        <v>31.0</v>
      </c>
      <c r="E48" s="15">
        <v>1372.1399999999996</v>
      </c>
      <c r="F48" s="12">
        <v>1521.0</v>
      </c>
      <c r="G48" s="12">
        <v>1949.0</v>
      </c>
      <c r="H48" s="13">
        <v>48.0</v>
      </c>
      <c r="I48" s="12">
        <v>80.0</v>
      </c>
      <c r="J48" s="12">
        <v>50.0</v>
      </c>
      <c r="K48" s="13">
        <f t="shared" ref="K48:P48" si="46">LOG(B48)</f>
        <v>1.113943352</v>
      </c>
      <c r="L48" s="13">
        <f t="shared" si="46"/>
        <v>1.414973348</v>
      </c>
      <c r="M48" s="13">
        <f t="shared" si="46"/>
        <v>1.491361694</v>
      </c>
      <c r="N48" s="13">
        <f t="shared" si="46"/>
        <v>3.137398425</v>
      </c>
      <c r="O48" s="13">
        <f t="shared" si="46"/>
        <v>3.182129214</v>
      </c>
      <c r="P48" s="13">
        <f t="shared" si="46"/>
        <v>3.289811839</v>
      </c>
    </row>
    <row r="49" ht="15.75" customHeight="1">
      <c r="A49" s="12">
        <v>47.0</v>
      </c>
      <c r="B49" s="12">
        <v>10.0</v>
      </c>
      <c r="C49" s="12">
        <v>10.0</v>
      </c>
      <c r="D49" s="12">
        <v>50.0</v>
      </c>
      <c r="E49" s="15">
        <v>315.0</v>
      </c>
      <c r="F49" s="12">
        <v>450.0</v>
      </c>
      <c r="G49" s="12">
        <v>3250.0</v>
      </c>
      <c r="H49" s="13">
        <v>48.0</v>
      </c>
      <c r="I49" s="12">
        <v>80.0</v>
      </c>
      <c r="J49" s="12">
        <v>50.0</v>
      </c>
      <c r="K49" s="13">
        <f t="shared" ref="K49:P49" si="47">LOG(B49)</f>
        <v>1</v>
      </c>
      <c r="L49" s="13">
        <f t="shared" si="47"/>
        <v>1</v>
      </c>
      <c r="M49" s="13">
        <f t="shared" si="47"/>
        <v>1.698970004</v>
      </c>
      <c r="N49" s="13">
        <f t="shared" si="47"/>
        <v>2.498310554</v>
      </c>
      <c r="O49" s="13">
        <f t="shared" si="47"/>
        <v>2.653212514</v>
      </c>
      <c r="P49" s="13">
        <f t="shared" si="47"/>
        <v>3.511883361</v>
      </c>
    </row>
    <row r="50" ht="15.75" customHeight="1">
      <c r="A50" s="12">
        <v>48.0</v>
      </c>
      <c r="B50" s="12">
        <v>20.0</v>
      </c>
      <c r="C50" s="12">
        <v>30.0</v>
      </c>
      <c r="D50" s="12">
        <v>20.0</v>
      </c>
      <c r="E50" s="15">
        <v>2826.8</v>
      </c>
      <c r="F50" s="12">
        <v>2320.0</v>
      </c>
      <c r="G50" s="12">
        <v>1480.0</v>
      </c>
      <c r="H50" s="13">
        <v>48.0</v>
      </c>
      <c r="I50" s="12">
        <v>80.0</v>
      </c>
      <c r="J50" s="12">
        <v>50.0</v>
      </c>
      <c r="K50" s="13">
        <f t="shared" ref="K50:P50" si="48">LOG(B50)</f>
        <v>1.301029996</v>
      </c>
      <c r="L50" s="13">
        <f t="shared" si="48"/>
        <v>1.477121255</v>
      </c>
      <c r="M50" s="13">
        <f t="shared" si="48"/>
        <v>1.301029996</v>
      </c>
      <c r="N50" s="13">
        <f t="shared" si="48"/>
        <v>3.451295083</v>
      </c>
      <c r="O50" s="13">
        <f t="shared" si="48"/>
        <v>3.365487985</v>
      </c>
      <c r="P50" s="13">
        <f t="shared" si="48"/>
        <v>3.170261715</v>
      </c>
    </row>
    <row r="51" ht="15.75" customHeight="1">
      <c r="A51" s="12">
        <v>49.0</v>
      </c>
      <c r="B51" s="12">
        <v>29.0</v>
      </c>
      <c r="C51" s="12">
        <v>19.0</v>
      </c>
      <c r="D51" s="12">
        <v>22.0</v>
      </c>
      <c r="E51" s="15">
        <v>3495.08</v>
      </c>
      <c r="F51" s="12">
        <v>1507.0</v>
      </c>
      <c r="G51" s="12">
        <v>2120.0</v>
      </c>
      <c r="H51" s="13">
        <v>48.0</v>
      </c>
      <c r="I51" s="12">
        <v>80.0</v>
      </c>
      <c r="J51" s="12">
        <v>50.0</v>
      </c>
      <c r="K51" s="13">
        <f t="shared" ref="K51:P51" si="49">LOG(B51)</f>
        <v>1.462397998</v>
      </c>
      <c r="L51" s="13">
        <f t="shared" si="49"/>
        <v>1.278753601</v>
      </c>
      <c r="M51" s="13">
        <f t="shared" si="49"/>
        <v>1.342422681</v>
      </c>
      <c r="N51" s="13">
        <f t="shared" si="49"/>
        <v>3.543457121</v>
      </c>
      <c r="O51" s="13">
        <f t="shared" si="49"/>
        <v>3.178113252</v>
      </c>
      <c r="P51" s="13">
        <f t="shared" si="49"/>
        <v>3.326335861</v>
      </c>
    </row>
    <row r="52" ht="15.75" customHeight="1">
      <c r="A52" s="12">
        <v>50.0</v>
      </c>
      <c r="B52" s="12">
        <v>25.0</v>
      </c>
      <c r="C52" s="12">
        <v>24.0</v>
      </c>
      <c r="D52" s="12">
        <v>21.0</v>
      </c>
      <c r="E52" s="15">
        <v>3206.34</v>
      </c>
      <c r="F52" s="12">
        <v>1881.0</v>
      </c>
      <c r="G52" s="12">
        <v>1827.0</v>
      </c>
      <c r="H52" s="13">
        <v>48.0</v>
      </c>
      <c r="I52" s="12">
        <v>80.0</v>
      </c>
      <c r="J52" s="12">
        <v>50.0</v>
      </c>
      <c r="K52" s="13">
        <f t="shared" ref="K52:P52" si="50">LOG(B52)</f>
        <v>1.397940009</v>
      </c>
      <c r="L52" s="13">
        <f t="shared" si="50"/>
        <v>1.380211242</v>
      </c>
      <c r="M52" s="13">
        <f t="shared" si="50"/>
        <v>1.322219295</v>
      </c>
      <c r="N52" s="13">
        <f t="shared" si="50"/>
        <v>3.506009573</v>
      </c>
      <c r="O52" s="13">
        <f t="shared" si="50"/>
        <v>3.274388796</v>
      </c>
      <c r="P52" s="13">
        <f t="shared" si="50"/>
        <v>3.261738547</v>
      </c>
    </row>
    <row r="53" ht="15.75" customHeight="1">
      <c r="A53" s="12">
        <v>51.0</v>
      </c>
      <c r="B53" s="12">
        <v>23.0</v>
      </c>
      <c r="C53" s="12">
        <v>10.0</v>
      </c>
      <c r="D53" s="12">
        <v>37.0</v>
      </c>
      <c r="E53" s="15">
        <v>1833.38</v>
      </c>
      <c r="F53" s="12">
        <v>187.0</v>
      </c>
      <c r="G53" s="12">
        <v>2951.0</v>
      </c>
      <c r="H53" s="13">
        <v>48.0</v>
      </c>
      <c r="I53" s="12">
        <v>80.0</v>
      </c>
      <c r="J53" s="12">
        <v>50.0</v>
      </c>
      <c r="K53" s="13">
        <f t="shared" ref="K53:P53" si="51">LOG(B53)</f>
        <v>1.361727836</v>
      </c>
      <c r="L53" s="13">
        <f t="shared" si="51"/>
        <v>1</v>
      </c>
      <c r="M53" s="13">
        <f t="shared" si="51"/>
        <v>1.568201724</v>
      </c>
      <c r="N53" s="13">
        <f t="shared" si="51"/>
        <v>3.263252489</v>
      </c>
      <c r="O53" s="13">
        <f t="shared" si="51"/>
        <v>2.271841607</v>
      </c>
      <c r="P53" s="13">
        <f t="shared" si="51"/>
        <v>3.469969209</v>
      </c>
    </row>
    <row r="54" ht="15.75" customHeight="1">
      <c r="A54" s="12">
        <v>52.0</v>
      </c>
      <c r="B54" s="12">
        <v>25.0</v>
      </c>
      <c r="C54" s="12">
        <v>16.0</v>
      </c>
      <c r="D54" s="12">
        <v>29.0</v>
      </c>
      <c r="E54" s="15">
        <v>2610.66</v>
      </c>
      <c r="F54" s="12">
        <v>969.0</v>
      </c>
      <c r="G54" s="12">
        <v>2443.0</v>
      </c>
      <c r="H54" s="13">
        <v>48.0</v>
      </c>
      <c r="I54" s="12">
        <v>80.0</v>
      </c>
      <c r="J54" s="12">
        <v>50.0</v>
      </c>
      <c r="K54" s="13">
        <f t="shared" ref="K54:P54" si="52">LOG(B54)</f>
        <v>1.397940009</v>
      </c>
      <c r="L54" s="13">
        <f t="shared" si="52"/>
        <v>1.204119983</v>
      </c>
      <c r="M54" s="13">
        <f t="shared" si="52"/>
        <v>1.462397998</v>
      </c>
      <c r="N54" s="13">
        <f t="shared" si="52"/>
        <v>3.416750315</v>
      </c>
      <c r="O54" s="13">
        <f t="shared" si="52"/>
        <v>2.986323777</v>
      </c>
      <c r="P54" s="13">
        <f t="shared" si="52"/>
        <v>3.387923467</v>
      </c>
    </row>
    <row r="55" ht="15.75" customHeight="1">
      <c r="A55" s="12">
        <v>53.0</v>
      </c>
      <c r="B55" s="12">
        <v>25.0</v>
      </c>
      <c r="C55" s="12">
        <v>16.0</v>
      </c>
      <c r="D55" s="12">
        <v>29.0</v>
      </c>
      <c r="E55" s="15">
        <v>2610.66</v>
      </c>
      <c r="F55" s="12">
        <v>969.0</v>
      </c>
      <c r="G55" s="12">
        <v>2443.0</v>
      </c>
      <c r="H55" s="13">
        <v>48.0</v>
      </c>
      <c r="I55" s="12">
        <v>80.0</v>
      </c>
      <c r="J55" s="12">
        <v>50.0</v>
      </c>
      <c r="K55" s="13">
        <f t="shared" ref="K55:P55" si="53">LOG(B55)</f>
        <v>1.397940009</v>
      </c>
      <c r="L55" s="13">
        <f t="shared" si="53"/>
        <v>1.204119983</v>
      </c>
      <c r="M55" s="13">
        <f t="shared" si="53"/>
        <v>1.462397998</v>
      </c>
      <c r="N55" s="13">
        <f t="shared" si="53"/>
        <v>3.416750315</v>
      </c>
      <c r="O55" s="13">
        <f t="shared" si="53"/>
        <v>2.986323777</v>
      </c>
      <c r="P55" s="13">
        <f t="shared" si="53"/>
        <v>3.387923467</v>
      </c>
    </row>
    <row r="56" ht="15.75" customHeight="1">
      <c r="A56" s="12">
        <v>54.0</v>
      </c>
      <c r="B56" s="12">
        <v>25.0</v>
      </c>
      <c r="C56" s="12">
        <v>22.0</v>
      </c>
      <c r="D56" s="12">
        <v>23.0</v>
      </c>
      <c r="E56" s="15">
        <v>3057.42</v>
      </c>
      <c r="F56" s="12">
        <v>1653.0</v>
      </c>
      <c r="G56" s="12">
        <v>1981.0</v>
      </c>
      <c r="H56" s="13">
        <v>48.0</v>
      </c>
      <c r="I56" s="12">
        <v>80.0</v>
      </c>
      <c r="J56" s="12">
        <v>50.0</v>
      </c>
      <c r="K56" s="13">
        <f t="shared" ref="K56:P56" si="54">LOG(B56)</f>
        <v>1.397940009</v>
      </c>
      <c r="L56" s="13">
        <f t="shared" si="54"/>
        <v>1.342422681</v>
      </c>
      <c r="M56" s="13">
        <f t="shared" si="54"/>
        <v>1.361727836</v>
      </c>
      <c r="N56" s="13">
        <f t="shared" si="54"/>
        <v>3.485355102</v>
      </c>
      <c r="O56" s="13">
        <f t="shared" si="54"/>
        <v>3.218272854</v>
      </c>
      <c r="P56" s="13">
        <f t="shared" si="54"/>
        <v>3.296884476</v>
      </c>
    </row>
    <row r="57" ht="15.75" customHeight="1">
      <c r="A57" s="12">
        <v>55.0</v>
      </c>
      <c r="B57" s="12">
        <v>17.0</v>
      </c>
      <c r="C57" s="12">
        <v>21.0</v>
      </c>
      <c r="D57" s="12">
        <v>32.0</v>
      </c>
      <c r="E57" s="15">
        <v>1660.8799999999999</v>
      </c>
      <c r="F57" s="12">
        <v>1147.0</v>
      </c>
      <c r="G57" s="12">
        <v>2242.0</v>
      </c>
      <c r="H57" s="13">
        <v>48.0</v>
      </c>
      <c r="I57" s="12">
        <v>80.0</v>
      </c>
      <c r="J57" s="12">
        <v>50.0</v>
      </c>
      <c r="K57" s="13">
        <f t="shared" ref="K57:P57" si="55">LOG(B57)</f>
        <v>1.230448921</v>
      </c>
      <c r="L57" s="13">
        <f t="shared" si="55"/>
        <v>1.322219295</v>
      </c>
      <c r="M57" s="13">
        <f t="shared" si="55"/>
        <v>1.505149978</v>
      </c>
      <c r="N57" s="13">
        <f t="shared" si="55"/>
        <v>3.220338255</v>
      </c>
      <c r="O57" s="13">
        <f t="shared" si="55"/>
        <v>3.059563418</v>
      </c>
      <c r="P57" s="13">
        <f t="shared" si="55"/>
        <v>3.350635608</v>
      </c>
    </row>
    <row r="58" ht="15.75" customHeight="1">
      <c r="A58" s="12">
        <v>56.0</v>
      </c>
      <c r="B58" s="12">
        <v>11.0</v>
      </c>
      <c r="C58" s="12">
        <v>19.0</v>
      </c>
      <c r="D58" s="12">
        <v>40.0</v>
      </c>
      <c r="E58" s="15">
        <v>520.4000000000001</v>
      </c>
      <c r="F58" s="12">
        <v>625.0</v>
      </c>
      <c r="G58" s="12">
        <v>2534.0</v>
      </c>
      <c r="H58" s="13">
        <v>48.0</v>
      </c>
      <c r="I58" s="12">
        <v>80.0</v>
      </c>
      <c r="J58" s="12">
        <v>50.0</v>
      </c>
      <c r="K58" s="13">
        <f t="shared" ref="K58:P58" si="56">LOG(B58)</f>
        <v>1.041392685</v>
      </c>
      <c r="L58" s="13">
        <f t="shared" si="56"/>
        <v>1.278753601</v>
      </c>
      <c r="M58" s="13">
        <f t="shared" si="56"/>
        <v>1.602059991</v>
      </c>
      <c r="N58" s="13">
        <f t="shared" si="56"/>
        <v>2.716337288</v>
      </c>
      <c r="O58" s="13">
        <f t="shared" si="56"/>
        <v>2.795880017</v>
      </c>
      <c r="P58" s="13">
        <f t="shared" si="56"/>
        <v>3.403806611</v>
      </c>
    </row>
    <row r="59" ht="15.75" customHeight="1">
      <c r="A59" s="12">
        <v>57.0</v>
      </c>
      <c r="B59" s="12">
        <v>20.0</v>
      </c>
      <c r="C59" s="12">
        <v>30.0</v>
      </c>
      <c r="D59" s="12">
        <v>20.0</v>
      </c>
      <c r="E59" s="15">
        <v>2826.8</v>
      </c>
      <c r="F59" s="12">
        <v>2320.0</v>
      </c>
      <c r="G59" s="12">
        <v>1480.0</v>
      </c>
      <c r="H59" s="13">
        <v>48.0</v>
      </c>
      <c r="I59" s="12">
        <v>80.0</v>
      </c>
      <c r="J59" s="12">
        <v>50.0</v>
      </c>
      <c r="K59" s="13">
        <f t="shared" ref="K59:P59" si="57">LOG(B59)</f>
        <v>1.301029996</v>
      </c>
      <c r="L59" s="13">
        <f t="shared" si="57"/>
        <v>1.477121255</v>
      </c>
      <c r="M59" s="13">
        <f t="shared" si="57"/>
        <v>1.301029996</v>
      </c>
      <c r="N59" s="13">
        <f t="shared" si="57"/>
        <v>3.451295083</v>
      </c>
      <c r="O59" s="13">
        <f t="shared" si="57"/>
        <v>3.365487985</v>
      </c>
      <c r="P59" s="13">
        <f t="shared" si="57"/>
        <v>3.170261715</v>
      </c>
    </row>
    <row r="60" ht="15.75" customHeight="1">
      <c r="A60" s="12">
        <v>58.0</v>
      </c>
      <c r="B60" s="12">
        <v>27.0</v>
      </c>
      <c r="C60" s="12">
        <v>26.0</v>
      </c>
      <c r="D60" s="12">
        <v>17.0</v>
      </c>
      <c r="E60" s="15">
        <v>3685.78</v>
      </c>
      <c r="F60" s="12">
        <v>2207.0</v>
      </c>
      <c r="G60" s="12">
        <v>1627.0</v>
      </c>
      <c r="H60" s="13">
        <v>48.0</v>
      </c>
      <c r="I60" s="12">
        <v>80.0</v>
      </c>
      <c r="J60" s="12">
        <v>50.0</v>
      </c>
      <c r="K60" s="13">
        <f t="shared" ref="K60:P60" si="58">LOG(B60)</f>
        <v>1.431363764</v>
      </c>
      <c r="L60" s="13">
        <f t="shared" si="58"/>
        <v>1.414973348</v>
      </c>
      <c r="M60" s="13">
        <f t="shared" si="58"/>
        <v>1.230448921</v>
      </c>
      <c r="N60" s="13">
        <f t="shared" si="58"/>
        <v>3.566529409</v>
      </c>
      <c r="O60" s="13">
        <f t="shared" si="58"/>
        <v>3.343802333</v>
      </c>
      <c r="P60" s="13">
        <f t="shared" si="58"/>
        <v>3.211387553</v>
      </c>
    </row>
    <row r="61" ht="15.75" customHeight="1">
      <c r="A61" s="12">
        <v>59.0</v>
      </c>
      <c r="B61" s="12">
        <v>18.0</v>
      </c>
      <c r="C61" s="12">
        <v>12.0</v>
      </c>
      <c r="D61" s="12">
        <v>40.0</v>
      </c>
      <c r="E61" s="15">
        <v>1156.0</v>
      </c>
      <c r="F61" s="12">
        <v>170.0</v>
      </c>
      <c r="G61" s="12">
        <v>2912.0</v>
      </c>
      <c r="H61" s="13">
        <v>48.0</v>
      </c>
      <c r="I61" s="12">
        <v>80.0</v>
      </c>
      <c r="J61" s="12">
        <v>50.0</v>
      </c>
      <c r="K61" s="13">
        <f t="shared" ref="K61:P61" si="59">LOG(B61)</f>
        <v>1.255272505</v>
      </c>
      <c r="L61" s="13">
        <f t="shared" si="59"/>
        <v>1.079181246</v>
      </c>
      <c r="M61" s="13">
        <f t="shared" si="59"/>
        <v>1.602059991</v>
      </c>
      <c r="N61" s="13">
        <f t="shared" si="59"/>
        <v>3.062957834</v>
      </c>
      <c r="O61" s="13">
        <f t="shared" si="59"/>
        <v>2.230448921</v>
      </c>
      <c r="P61" s="13">
        <f t="shared" si="59"/>
        <v>3.464191371</v>
      </c>
    </row>
    <row r="62" ht="15.75" customHeight="1">
      <c r="A62" s="12">
        <v>60.0</v>
      </c>
      <c r="B62" s="12">
        <v>18.0</v>
      </c>
      <c r="C62" s="12">
        <v>18.0</v>
      </c>
      <c r="D62" s="12">
        <v>34.0</v>
      </c>
      <c r="E62" s="15">
        <v>1602.76</v>
      </c>
      <c r="F62" s="12">
        <v>854.0</v>
      </c>
      <c r="G62" s="12">
        <v>2450.0</v>
      </c>
      <c r="H62" s="13">
        <v>48.0</v>
      </c>
      <c r="I62" s="12">
        <v>80.0</v>
      </c>
      <c r="J62" s="12">
        <v>50.0</v>
      </c>
      <c r="K62" s="13">
        <f t="shared" ref="K62:P62" si="60">LOG(B62)</f>
        <v>1.255272505</v>
      </c>
      <c r="L62" s="13">
        <f t="shared" si="60"/>
        <v>1.255272505</v>
      </c>
      <c r="M62" s="13">
        <f t="shared" si="60"/>
        <v>1.531478917</v>
      </c>
      <c r="N62" s="13">
        <f t="shared" si="60"/>
        <v>3.204868495</v>
      </c>
      <c r="O62" s="13">
        <f t="shared" si="60"/>
        <v>2.931457871</v>
      </c>
      <c r="P62" s="13">
        <f t="shared" si="60"/>
        <v>3.389166084</v>
      </c>
    </row>
    <row r="63" ht="15.75" customHeight="1">
      <c r="A63" s="12">
        <v>61.0</v>
      </c>
      <c r="B63" s="12">
        <v>14.0</v>
      </c>
      <c r="C63" s="12">
        <v>30.0</v>
      </c>
      <c r="D63" s="12">
        <v>26.0</v>
      </c>
      <c r="E63" s="15">
        <v>1835.2399999999998</v>
      </c>
      <c r="F63" s="12">
        <v>2026.0</v>
      </c>
      <c r="G63" s="12">
        <v>1618.0</v>
      </c>
      <c r="H63" s="13">
        <v>48.0</v>
      </c>
      <c r="I63" s="12">
        <v>80.0</v>
      </c>
      <c r="J63" s="12">
        <v>50.0</v>
      </c>
      <c r="K63" s="13">
        <f t="shared" ref="K63:P63" si="61">LOG(B63)</f>
        <v>1.146128036</v>
      </c>
      <c r="L63" s="13">
        <f t="shared" si="61"/>
        <v>1.477121255</v>
      </c>
      <c r="M63" s="13">
        <f t="shared" si="61"/>
        <v>1.414973348</v>
      </c>
      <c r="N63" s="13">
        <f t="shared" si="61"/>
        <v>3.263692866</v>
      </c>
      <c r="O63" s="13">
        <f t="shared" si="61"/>
        <v>3.306639441</v>
      </c>
      <c r="P63" s="13">
        <f t="shared" si="61"/>
        <v>3.208978517</v>
      </c>
    </row>
    <row r="64" ht="15.75" customHeight="1">
      <c r="A64" s="12">
        <v>62.0</v>
      </c>
      <c r="B64" s="12">
        <v>25.0</v>
      </c>
      <c r="C64" s="12">
        <v>12.0</v>
      </c>
      <c r="D64" s="12">
        <v>33.0</v>
      </c>
      <c r="E64" s="15">
        <v>2312.8199999999997</v>
      </c>
      <c r="F64" s="12">
        <v>513.0</v>
      </c>
      <c r="G64" s="12">
        <v>2751.0</v>
      </c>
      <c r="H64" s="13">
        <v>48.0</v>
      </c>
      <c r="I64" s="12">
        <v>80.0</v>
      </c>
      <c r="J64" s="12">
        <v>50.0</v>
      </c>
      <c r="K64" s="13">
        <f t="shared" ref="K64:P64" si="62">LOG(B64)</f>
        <v>1.397940009</v>
      </c>
      <c r="L64" s="13">
        <f t="shared" si="62"/>
        <v>1.079181246</v>
      </c>
      <c r="M64" s="13">
        <f t="shared" si="62"/>
        <v>1.51851394</v>
      </c>
      <c r="N64" s="13">
        <f t="shared" si="62"/>
        <v>3.364141834</v>
      </c>
      <c r="O64" s="13">
        <f t="shared" si="62"/>
        <v>2.710117365</v>
      </c>
      <c r="P64" s="13">
        <f t="shared" si="62"/>
        <v>3.43949059</v>
      </c>
    </row>
    <row r="65" ht="15.75" customHeight="1">
      <c r="A65" s="12">
        <v>63.0</v>
      </c>
      <c r="B65" s="12">
        <v>30.0</v>
      </c>
      <c r="C65" s="12">
        <v>13.0</v>
      </c>
      <c r="D65" s="12">
        <v>27.0</v>
      </c>
      <c r="E65" s="15">
        <v>3213.58</v>
      </c>
      <c r="F65" s="12">
        <v>872.0</v>
      </c>
      <c r="G65" s="12">
        <v>2559.0</v>
      </c>
      <c r="H65" s="13">
        <v>48.0</v>
      </c>
      <c r="I65" s="12">
        <v>80.0</v>
      </c>
      <c r="J65" s="12">
        <v>50.0</v>
      </c>
      <c r="K65" s="13">
        <f t="shared" ref="K65:P65" si="63">LOG(B65)</f>
        <v>1.477121255</v>
      </c>
      <c r="L65" s="13">
        <f t="shared" si="63"/>
        <v>1.113943352</v>
      </c>
      <c r="M65" s="13">
        <f t="shared" si="63"/>
        <v>1.431363764</v>
      </c>
      <c r="N65" s="13">
        <f t="shared" si="63"/>
        <v>3.506989116</v>
      </c>
      <c r="O65" s="13">
        <f t="shared" si="63"/>
        <v>2.940516485</v>
      </c>
      <c r="P65" s="13">
        <f t="shared" si="63"/>
        <v>3.408070286</v>
      </c>
    </row>
    <row r="66" ht="15.75" customHeight="1">
      <c r="A66" s="12">
        <v>64.0</v>
      </c>
      <c r="B66" s="12">
        <v>14.0</v>
      </c>
      <c r="C66" s="12">
        <v>24.0</v>
      </c>
      <c r="D66" s="12">
        <v>32.0</v>
      </c>
      <c r="E66" s="15">
        <v>1388.4799999999998</v>
      </c>
      <c r="F66" s="12">
        <v>1342.0</v>
      </c>
      <c r="G66" s="12">
        <v>2080.0</v>
      </c>
      <c r="H66" s="13">
        <v>48.0</v>
      </c>
      <c r="I66" s="12">
        <v>80.0</v>
      </c>
      <c r="J66" s="12">
        <v>50.0</v>
      </c>
      <c r="K66" s="13">
        <f t="shared" ref="K66:P66" si="64">LOG(B66)</f>
        <v>1.146128036</v>
      </c>
      <c r="L66" s="13">
        <f t="shared" si="64"/>
        <v>1.380211242</v>
      </c>
      <c r="M66" s="13">
        <f t="shared" si="64"/>
        <v>1.505149978</v>
      </c>
      <c r="N66" s="13">
        <f t="shared" si="64"/>
        <v>3.142539628</v>
      </c>
      <c r="O66" s="13">
        <f t="shared" si="64"/>
        <v>3.127752516</v>
      </c>
      <c r="P66" s="13">
        <f t="shared" si="64"/>
        <v>3.318063335</v>
      </c>
    </row>
    <row r="67" ht="15.75" customHeight="1">
      <c r="A67" s="12">
        <v>65.0</v>
      </c>
      <c r="B67" s="12">
        <v>19.0</v>
      </c>
      <c r="C67" s="12">
        <v>20.0</v>
      </c>
      <c r="D67" s="12">
        <v>31.0</v>
      </c>
      <c r="E67" s="15">
        <v>1916.9399999999998</v>
      </c>
      <c r="F67" s="12">
        <v>1131.0</v>
      </c>
      <c r="G67" s="12">
        <v>2273.0</v>
      </c>
      <c r="H67" s="13">
        <v>48.0</v>
      </c>
      <c r="I67" s="12">
        <v>80.0</v>
      </c>
      <c r="J67" s="12">
        <v>50.0</v>
      </c>
      <c r="K67" s="13">
        <f t="shared" ref="K67:P67" si="65">LOG(B67)</f>
        <v>1.278753601</v>
      </c>
      <c r="L67" s="13">
        <f t="shared" si="65"/>
        <v>1.301029996</v>
      </c>
      <c r="M67" s="13">
        <f t="shared" si="65"/>
        <v>1.491361694</v>
      </c>
      <c r="N67" s="13">
        <f t="shared" si="65"/>
        <v>3.28260852</v>
      </c>
      <c r="O67" s="13">
        <f t="shared" si="65"/>
        <v>3.053462605</v>
      </c>
      <c r="P67" s="13">
        <f t="shared" si="65"/>
        <v>3.356599436</v>
      </c>
    </row>
    <row r="68" ht="15.75" customHeight="1">
      <c r="A68" s="12">
        <v>66.0</v>
      </c>
      <c r="B68" s="12">
        <v>29.0</v>
      </c>
      <c r="C68" s="12">
        <v>28.0</v>
      </c>
      <c r="D68" s="12">
        <v>13.0</v>
      </c>
      <c r="E68" s="15">
        <v>4165.219999999999</v>
      </c>
      <c r="F68" s="12">
        <v>2533.0</v>
      </c>
      <c r="G68" s="12">
        <v>1427.0</v>
      </c>
      <c r="H68" s="13">
        <v>48.0</v>
      </c>
      <c r="I68" s="12">
        <v>80.0</v>
      </c>
      <c r="J68" s="12">
        <v>50.0</v>
      </c>
      <c r="K68" s="13">
        <f t="shared" ref="K68:P68" si="66">LOG(B68)</f>
        <v>1.462397998</v>
      </c>
      <c r="L68" s="13">
        <f t="shared" si="66"/>
        <v>1.447158031</v>
      </c>
      <c r="M68" s="13">
        <f t="shared" si="66"/>
        <v>1.113943352</v>
      </c>
      <c r="N68" s="13">
        <f t="shared" si="66"/>
        <v>3.619637945</v>
      </c>
      <c r="O68" s="13">
        <f t="shared" si="66"/>
        <v>3.40363519</v>
      </c>
      <c r="P68" s="13">
        <f t="shared" si="66"/>
        <v>3.154423973</v>
      </c>
    </row>
    <row r="69" ht="15.75" customHeight="1">
      <c r="A69" s="12">
        <v>67.0</v>
      </c>
      <c r="B69" s="12">
        <v>13.0</v>
      </c>
      <c r="C69" s="12">
        <v>28.0</v>
      </c>
      <c r="D69" s="12">
        <v>29.0</v>
      </c>
      <c r="E69" s="15">
        <v>1521.0599999999997</v>
      </c>
      <c r="F69" s="12">
        <v>1749.0</v>
      </c>
      <c r="G69" s="12">
        <v>1795.0</v>
      </c>
      <c r="H69" s="13">
        <v>48.0</v>
      </c>
      <c r="I69" s="12">
        <v>80.0</v>
      </c>
      <c r="J69" s="12">
        <v>50.0</v>
      </c>
      <c r="K69" s="13">
        <f t="shared" ref="K69:P69" si="67">LOG(B69)</f>
        <v>1.113943352</v>
      </c>
      <c r="L69" s="13">
        <f t="shared" si="67"/>
        <v>1.447158031</v>
      </c>
      <c r="M69" s="13">
        <f t="shared" si="67"/>
        <v>1.462397998</v>
      </c>
      <c r="N69" s="13">
        <f t="shared" si="67"/>
        <v>3.182146346</v>
      </c>
      <c r="O69" s="13">
        <f t="shared" si="67"/>
        <v>3.242789809</v>
      </c>
      <c r="P69" s="13">
        <f t="shared" si="67"/>
        <v>3.254064453</v>
      </c>
    </row>
    <row r="70" ht="15.75" customHeight="1">
      <c r="A70" s="12">
        <v>68.0</v>
      </c>
      <c r="B70" s="12">
        <v>19.0</v>
      </c>
      <c r="C70" s="12">
        <v>26.0</v>
      </c>
      <c r="D70" s="12">
        <v>25.0</v>
      </c>
      <c r="E70" s="15">
        <v>2363.7</v>
      </c>
      <c r="F70" s="12">
        <v>1815.0</v>
      </c>
      <c r="G70" s="12">
        <v>1811.0</v>
      </c>
      <c r="H70" s="13">
        <v>48.0</v>
      </c>
      <c r="I70" s="12">
        <v>80.0</v>
      </c>
      <c r="J70" s="12">
        <v>50.0</v>
      </c>
      <c r="K70" s="13">
        <f t="shared" ref="K70:P70" si="68">LOG(B70)</f>
        <v>1.278753601</v>
      </c>
      <c r="L70" s="13">
        <f t="shared" si="68"/>
        <v>1.414973348</v>
      </c>
      <c r="M70" s="13">
        <f t="shared" si="68"/>
        <v>1.397940009</v>
      </c>
      <c r="N70" s="13">
        <f t="shared" si="68"/>
        <v>3.373592355</v>
      </c>
      <c r="O70" s="13">
        <f t="shared" si="68"/>
        <v>3.258876629</v>
      </c>
      <c r="P70" s="13">
        <f t="shared" si="68"/>
        <v>3.25791845</v>
      </c>
    </row>
    <row r="71" ht="15.75" customHeight="1">
      <c r="A71" s="12">
        <v>69.0</v>
      </c>
      <c r="B71" s="12">
        <v>27.0</v>
      </c>
      <c r="C71" s="12">
        <v>23.0</v>
      </c>
      <c r="D71" s="12">
        <v>20.0</v>
      </c>
      <c r="E71" s="15">
        <v>3462.4000000000005</v>
      </c>
      <c r="F71" s="12">
        <v>1865.0</v>
      </c>
      <c r="G71" s="12">
        <v>1858.0</v>
      </c>
      <c r="H71" s="13">
        <v>48.0</v>
      </c>
      <c r="I71" s="12">
        <v>80.0</v>
      </c>
      <c r="J71" s="12">
        <v>50.0</v>
      </c>
      <c r="K71" s="13">
        <f t="shared" ref="K71:P71" si="69">LOG(B71)</f>
        <v>1.431363764</v>
      </c>
      <c r="L71" s="13">
        <f t="shared" si="69"/>
        <v>1.361727836</v>
      </c>
      <c r="M71" s="13">
        <f t="shared" si="69"/>
        <v>1.301029996</v>
      </c>
      <c r="N71" s="13">
        <f t="shared" si="69"/>
        <v>3.539377239</v>
      </c>
      <c r="O71" s="13">
        <f t="shared" si="69"/>
        <v>3.270678836</v>
      </c>
      <c r="P71" s="13">
        <f t="shared" si="69"/>
        <v>3.26904571</v>
      </c>
    </row>
    <row r="72" ht="15.75" customHeight="1">
      <c r="A72" s="12">
        <v>70.0</v>
      </c>
      <c r="B72" s="12">
        <v>16.0</v>
      </c>
      <c r="C72" s="12">
        <v>12.0</v>
      </c>
      <c r="D72" s="12">
        <v>42.0</v>
      </c>
      <c r="E72" s="15">
        <v>825.4800000000002</v>
      </c>
      <c r="F72" s="12">
        <v>72.0</v>
      </c>
      <c r="G72" s="12">
        <v>2958.0</v>
      </c>
      <c r="H72" s="13">
        <v>48.0</v>
      </c>
      <c r="I72" s="12">
        <v>80.0</v>
      </c>
      <c r="J72" s="12">
        <v>50.0</v>
      </c>
      <c r="K72" s="13">
        <f t="shared" ref="K72:P72" si="70">LOG(B72)</f>
        <v>1.204119983</v>
      </c>
      <c r="L72" s="13">
        <f t="shared" si="70"/>
        <v>1.079181246</v>
      </c>
      <c r="M72" s="13">
        <f t="shared" si="70"/>
        <v>1.62324929</v>
      </c>
      <c r="N72" s="13">
        <f t="shared" si="70"/>
        <v>2.916706555</v>
      </c>
      <c r="O72" s="13">
        <f t="shared" si="70"/>
        <v>1.857332496</v>
      </c>
      <c r="P72" s="13">
        <f t="shared" si="70"/>
        <v>3.47099817</v>
      </c>
    </row>
    <row r="73" ht="15.75" customHeight="1">
      <c r="A73" s="12">
        <v>71.0</v>
      </c>
      <c r="B73" s="12">
        <v>21.0</v>
      </c>
      <c r="C73" s="12">
        <v>10.0</v>
      </c>
      <c r="D73" s="12">
        <v>39.0</v>
      </c>
      <c r="E73" s="15">
        <v>1502.8599999999997</v>
      </c>
      <c r="F73" s="12">
        <v>89.0</v>
      </c>
      <c r="G73" s="12">
        <v>2997.0</v>
      </c>
      <c r="H73" s="13">
        <v>48.0</v>
      </c>
      <c r="I73" s="12">
        <v>80.0</v>
      </c>
      <c r="J73" s="12">
        <v>50.0</v>
      </c>
      <c r="K73" s="13">
        <f t="shared" ref="K73:P73" si="71">LOG(B73)</f>
        <v>1.322219295</v>
      </c>
      <c r="L73" s="13">
        <f t="shared" si="71"/>
        <v>1</v>
      </c>
      <c r="M73" s="13">
        <f t="shared" si="71"/>
        <v>1.591064607</v>
      </c>
      <c r="N73" s="13">
        <f t="shared" si="71"/>
        <v>3.176918525</v>
      </c>
      <c r="O73" s="13">
        <f t="shared" si="71"/>
        <v>1.949390007</v>
      </c>
      <c r="P73" s="13">
        <f t="shared" si="71"/>
        <v>3.476686743</v>
      </c>
    </row>
    <row r="74" ht="15.75" customHeight="1">
      <c r="A74" s="12">
        <v>72.0</v>
      </c>
      <c r="B74" s="12">
        <v>14.0</v>
      </c>
      <c r="C74" s="12">
        <v>14.0</v>
      </c>
      <c r="D74" s="12">
        <v>42.0</v>
      </c>
      <c r="E74" s="15">
        <v>643.8799999999999</v>
      </c>
      <c r="F74" s="12">
        <v>202.0</v>
      </c>
      <c r="G74" s="12">
        <v>2850.0</v>
      </c>
      <c r="H74" s="13">
        <v>48.0</v>
      </c>
      <c r="I74" s="12">
        <v>80.0</v>
      </c>
      <c r="J74" s="12">
        <v>50.0</v>
      </c>
      <c r="K74" s="13">
        <f t="shared" ref="K74:P74" si="72">LOG(B74)</f>
        <v>1.146128036</v>
      </c>
      <c r="L74" s="13">
        <f t="shared" si="72"/>
        <v>1.146128036</v>
      </c>
      <c r="M74" s="13">
        <f t="shared" si="72"/>
        <v>1.62324929</v>
      </c>
      <c r="N74" s="13">
        <f t="shared" si="72"/>
        <v>2.808804935</v>
      </c>
      <c r="O74" s="13">
        <f t="shared" si="72"/>
        <v>2.305351369</v>
      </c>
      <c r="P74" s="13">
        <f t="shared" si="72"/>
        <v>3.45484486</v>
      </c>
    </row>
    <row r="75" ht="15.75" customHeight="1">
      <c r="A75" s="12">
        <v>73.0</v>
      </c>
      <c r="B75" s="12">
        <v>16.0</v>
      </c>
      <c r="C75" s="12">
        <v>29.0</v>
      </c>
      <c r="D75" s="12">
        <v>25.0</v>
      </c>
      <c r="E75" s="15">
        <v>2091.3</v>
      </c>
      <c r="F75" s="12">
        <v>2010.0</v>
      </c>
      <c r="G75" s="12">
        <v>1649.0</v>
      </c>
      <c r="H75" s="13">
        <v>48.0</v>
      </c>
      <c r="I75" s="12">
        <v>80.0</v>
      </c>
      <c r="J75" s="12">
        <v>50.0</v>
      </c>
      <c r="K75" s="13">
        <f t="shared" ref="K75:P75" si="73">LOG(B75)</f>
        <v>1.204119983</v>
      </c>
      <c r="L75" s="13">
        <f t="shared" si="73"/>
        <v>1.462397998</v>
      </c>
      <c r="M75" s="13">
        <f t="shared" si="73"/>
        <v>1.397940009</v>
      </c>
      <c r="N75" s="13">
        <f t="shared" si="73"/>
        <v>3.320416337</v>
      </c>
      <c r="O75" s="13">
        <f t="shared" si="73"/>
        <v>3.303196057</v>
      </c>
      <c r="P75" s="13">
        <f t="shared" si="73"/>
        <v>3.217220656</v>
      </c>
    </row>
    <row r="76" ht="15.75" customHeight="1">
      <c r="A76" s="12">
        <v>74.0</v>
      </c>
      <c r="B76" s="12">
        <v>16.0</v>
      </c>
      <c r="C76" s="12">
        <v>27.0</v>
      </c>
      <c r="D76" s="12">
        <v>27.0</v>
      </c>
      <c r="E76" s="15">
        <v>1942.38</v>
      </c>
      <c r="F76" s="12">
        <v>1782.0</v>
      </c>
      <c r="G76" s="12">
        <v>1803.0</v>
      </c>
      <c r="H76" s="13">
        <v>48.0</v>
      </c>
      <c r="I76" s="12">
        <v>80.0</v>
      </c>
      <c r="J76" s="12">
        <v>50.0</v>
      </c>
      <c r="K76" s="13">
        <f t="shared" ref="K76:P76" si="74">LOG(B76)</f>
        <v>1.204119983</v>
      </c>
      <c r="L76" s="13">
        <f t="shared" si="74"/>
        <v>1.431363764</v>
      </c>
      <c r="M76" s="13">
        <f t="shared" si="74"/>
        <v>1.431363764</v>
      </c>
      <c r="N76" s="13">
        <f t="shared" si="74"/>
        <v>3.288334198</v>
      </c>
      <c r="O76" s="13">
        <f t="shared" si="74"/>
        <v>3.2509077</v>
      </c>
      <c r="P76" s="13">
        <f t="shared" si="74"/>
        <v>3.255995727</v>
      </c>
    </row>
    <row r="77" ht="15.75" customHeight="1">
      <c r="A77" s="12">
        <v>75.0</v>
      </c>
      <c r="B77" s="12">
        <v>30.0</v>
      </c>
      <c r="C77" s="12">
        <v>20.0</v>
      </c>
      <c r="D77" s="12">
        <v>20.0</v>
      </c>
      <c r="E77" s="15">
        <v>3734.8</v>
      </c>
      <c r="F77" s="12">
        <v>1670.0</v>
      </c>
      <c r="G77" s="12">
        <v>2020.0</v>
      </c>
      <c r="H77" s="13">
        <v>48.0</v>
      </c>
      <c r="I77" s="12">
        <v>80.0</v>
      </c>
      <c r="J77" s="12">
        <v>50.0</v>
      </c>
      <c r="K77" s="13">
        <f t="shared" ref="K77:P77" si="75">LOG(B77)</f>
        <v>1.477121255</v>
      </c>
      <c r="L77" s="13">
        <f t="shared" si="75"/>
        <v>1.301029996</v>
      </c>
      <c r="M77" s="13">
        <f t="shared" si="75"/>
        <v>1.301029996</v>
      </c>
      <c r="N77" s="13">
        <f t="shared" si="75"/>
        <v>3.57226735</v>
      </c>
      <c r="O77" s="13">
        <f t="shared" si="75"/>
        <v>3.222716471</v>
      </c>
      <c r="P77" s="13">
        <f t="shared" si="75"/>
        <v>3.305351369</v>
      </c>
    </row>
    <row r="78" ht="15.75" customHeight="1">
      <c r="A78" s="12">
        <v>76.0</v>
      </c>
      <c r="B78" s="12">
        <v>16.0</v>
      </c>
      <c r="C78" s="12">
        <v>11.0</v>
      </c>
      <c r="D78" s="12">
        <v>43.0</v>
      </c>
      <c r="E78" s="15">
        <v>751.0200000000002</v>
      </c>
      <c r="F78" s="12">
        <v>42.0</v>
      </c>
      <c r="G78" s="12">
        <v>3035.0</v>
      </c>
      <c r="H78" s="13">
        <v>48.0</v>
      </c>
      <c r="I78" s="12">
        <v>80.0</v>
      </c>
      <c r="J78" s="12">
        <v>50.0</v>
      </c>
      <c r="K78" s="13">
        <f t="shared" ref="K78:P78" si="76">LOG(B78)</f>
        <v>1.204119983</v>
      </c>
      <c r="L78" s="13">
        <f t="shared" si="76"/>
        <v>1.041392685</v>
      </c>
      <c r="M78" s="13">
        <f t="shared" si="76"/>
        <v>1.633468456</v>
      </c>
      <c r="N78" s="13">
        <f t="shared" si="76"/>
        <v>2.875651503</v>
      </c>
      <c r="O78" s="13">
        <f t="shared" si="76"/>
        <v>1.62324929</v>
      </c>
      <c r="P78" s="13">
        <f t="shared" si="76"/>
        <v>3.482158695</v>
      </c>
    </row>
    <row r="79" ht="15.75" customHeight="1">
      <c r="A79" s="12">
        <v>77.0</v>
      </c>
      <c r="B79" s="12">
        <v>22.0</v>
      </c>
      <c r="C79" s="12">
        <v>21.0</v>
      </c>
      <c r="D79" s="12">
        <v>27.0</v>
      </c>
      <c r="E79" s="15">
        <v>2487.18</v>
      </c>
      <c r="F79" s="12">
        <v>1392.0</v>
      </c>
      <c r="G79" s="12">
        <v>2127.0</v>
      </c>
      <c r="H79" s="13">
        <v>48.0</v>
      </c>
      <c r="I79" s="12">
        <v>80.0</v>
      </c>
      <c r="J79" s="12">
        <v>50.0</v>
      </c>
      <c r="K79" s="13">
        <f t="shared" ref="K79:P79" si="77">LOG(B79)</f>
        <v>1.342422681</v>
      </c>
      <c r="L79" s="13">
        <f t="shared" si="77"/>
        <v>1.322219295</v>
      </c>
      <c r="M79" s="13">
        <f t="shared" si="77"/>
        <v>1.431363764</v>
      </c>
      <c r="N79" s="13">
        <f t="shared" si="77"/>
        <v>3.395707217</v>
      </c>
      <c r="O79" s="13">
        <f t="shared" si="77"/>
        <v>3.143639235</v>
      </c>
      <c r="P79" s="13">
        <f t="shared" si="77"/>
        <v>3.32776749</v>
      </c>
    </row>
    <row r="80" ht="15.75" customHeight="1">
      <c r="A80" s="12">
        <v>78.0</v>
      </c>
      <c r="B80" s="12">
        <v>16.0</v>
      </c>
      <c r="C80" s="12">
        <v>12.0</v>
      </c>
      <c r="D80" s="12">
        <v>42.0</v>
      </c>
      <c r="E80" s="15">
        <v>825.4800000000002</v>
      </c>
      <c r="F80" s="12">
        <v>72.0</v>
      </c>
      <c r="G80" s="12">
        <v>2958.0</v>
      </c>
      <c r="H80" s="13">
        <v>48.0</v>
      </c>
      <c r="I80" s="12">
        <v>80.0</v>
      </c>
      <c r="J80" s="12">
        <v>50.0</v>
      </c>
      <c r="K80" s="13">
        <f t="shared" ref="K80:P80" si="78">LOG(B80)</f>
        <v>1.204119983</v>
      </c>
      <c r="L80" s="13">
        <f t="shared" si="78"/>
        <v>1.079181246</v>
      </c>
      <c r="M80" s="13">
        <f t="shared" si="78"/>
        <v>1.62324929</v>
      </c>
      <c r="N80" s="13">
        <f t="shared" si="78"/>
        <v>2.916706555</v>
      </c>
      <c r="O80" s="13">
        <f t="shared" si="78"/>
        <v>1.857332496</v>
      </c>
      <c r="P80" s="13">
        <f t="shared" si="78"/>
        <v>3.47099817</v>
      </c>
    </row>
    <row r="81" ht="15.75" customHeight="1">
      <c r="A81" s="12">
        <v>79.0</v>
      </c>
      <c r="B81" s="12">
        <v>14.0</v>
      </c>
      <c r="C81" s="12">
        <v>15.0</v>
      </c>
      <c r="D81" s="12">
        <v>41.0</v>
      </c>
      <c r="E81" s="15">
        <v>718.3399999999997</v>
      </c>
      <c r="F81" s="12">
        <v>316.0</v>
      </c>
      <c r="G81" s="12">
        <v>2773.0</v>
      </c>
      <c r="H81" s="13">
        <v>48.0</v>
      </c>
      <c r="I81" s="12">
        <v>80.0</v>
      </c>
      <c r="J81" s="12">
        <v>50.0</v>
      </c>
      <c r="K81" s="13">
        <f t="shared" ref="K81:P81" si="79">LOG(B81)</f>
        <v>1.146128036</v>
      </c>
      <c r="L81" s="13">
        <f t="shared" si="79"/>
        <v>1.176091259</v>
      </c>
      <c r="M81" s="13">
        <f t="shared" si="79"/>
        <v>1.612783857</v>
      </c>
      <c r="N81" s="13">
        <f t="shared" si="79"/>
        <v>2.85633005</v>
      </c>
      <c r="O81" s="13">
        <f t="shared" si="79"/>
        <v>2.499687083</v>
      </c>
      <c r="P81" s="13">
        <f t="shared" si="79"/>
        <v>3.44294987</v>
      </c>
    </row>
    <row r="82" ht="15.75" customHeight="1">
      <c r="A82" s="12">
        <v>80.0</v>
      </c>
      <c r="B82" s="12">
        <v>17.0</v>
      </c>
      <c r="C82" s="12">
        <v>25.0</v>
      </c>
      <c r="D82" s="12">
        <v>28.0</v>
      </c>
      <c r="E82" s="15">
        <v>1958.7199999999998</v>
      </c>
      <c r="F82" s="12">
        <v>1603.0</v>
      </c>
      <c r="G82" s="12">
        <v>1934.0</v>
      </c>
      <c r="H82" s="13">
        <v>48.0</v>
      </c>
      <c r="I82" s="12">
        <v>80.0</v>
      </c>
      <c r="J82" s="12">
        <v>50.0</v>
      </c>
      <c r="K82" s="13">
        <f t="shared" ref="K82:P82" si="80">LOG(B82)</f>
        <v>1.230448921</v>
      </c>
      <c r="L82" s="13">
        <f t="shared" si="80"/>
        <v>1.397940009</v>
      </c>
      <c r="M82" s="13">
        <f t="shared" si="80"/>
        <v>1.447158031</v>
      </c>
      <c r="N82" s="13">
        <f t="shared" si="80"/>
        <v>3.291972358</v>
      </c>
      <c r="O82" s="13">
        <f t="shared" si="80"/>
        <v>3.204933522</v>
      </c>
      <c r="P82" s="13">
        <f t="shared" si="80"/>
        <v>3.28645647</v>
      </c>
    </row>
    <row r="83" ht="15.75" customHeight="1">
      <c r="A83" s="12">
        <v>81.0</v>
      </c>
      <c r="B83" s="12">
        <v>16.0</v>
      </c>
      <c r="C83" s="12">
        <v>17.0</v>
      </c>
      <c r="D83" s="12">
        <v>37.0</v>
      </c>
      <c r="E83" s="15">
        <v>1197.7800000000002</v>
      </c>
      <c r="F83" s="12">
        <v>642.0</v>
      </c>
      <c r="G83" s="12">
        <v>2573.0</v>
      </c>
      <c r="H83" s="13">
        <v>48.0</v>
      </c>
      <c r="I83" s="12">
        <v>80.0</v>
      </c>
      <c r="J83" s="12">
        <v>50.0</v>
      </c>
      <c r="K83" s="13">
        <f t="shared" ref="K83:P83" si="81">LOG(B83)</f>
        <v>1.204119983</v>
      </c>
      <c r="L83" s="13">
        <f t="shared" si="81"/>
        <v>1.230448921</v>
      </c>
      <c r="M83" s="13">
        <f t="shared" si="81"/>
        <v>1.568201724</v>
      </c>
      <c r="N83" s="13">
        <f t="shared" si="81"/>
        <v>3.078377057</v>
      </c>
      <c r="O83" s="13">
        <f t="shared" si="81"/>
        <v>2.807535028</v>
      </c>
      <c r="P83" s="13">
        <f t="shared" si="81"/>
        <v>3.410439786</v>
      </c>
    </row>
    <row r="84" ht="15.75" customHeight="1">
      <c r="A84" s="12">
        <v>82.0</v>
      </c>
      <c r="B84" s="12">
        <v>29.0</v>
      </c>
      <c r="C84" s="12">
        <v>11.0</v>
      </c>
      <c r="D84" s="12">
        <v>30.0</v>
      </c>
      <c r="E84" s="15">
        <v>2899.3999999999996</v>
      </c>
      <c r="F84" s="12">
        <v>595.0</v>
      </c>
      <c r="G84" s="12">
        <v>2736.0</v>
      </c>
      <c r="H84" s="13">
        <v>48.0</v>
      </c>
      <c r="I84" s="12">
        <v>80.0</v>
      </c>
      <c r="J84" s="12">
        <v>50.0</v>
      </c>
      <c r="K84" s="13">
        <f t="shared" ref="K84:P84" si="82">LOG(B84)</f>
        <v>1.462397998</v>
      </c>
      <c r="L84" s="13">
        <f t="shared" si="82"/>
        <v>1.041392685</v>
      </c>
      <c r="M84" s="13">
        <f t="shared" si="82"/>
        <v>1.477121255</v>
      </c>
      <c r="N84" s="13">
        <f t="shared" si="82"/>
        <v>3.462308135</v>
      </c>
      <c r="O84" s="13">
        <f t="shared" si="82"/>
        <v>2.774516966</v>
      </c>
      <c r="P84" s="13">
        <f t="shared" si="82"/>
        <v>3.437116093</v>
      </c>
    </row>
    <row r="85" ht="15.75" customHeight="1">
      <c r="A85" s="12">
        <v>83.0</v>
      </c>
      <c r="B85" s="12">
        <v>22.0</v>
      </c>
      <c r="C85" s="12">
        <v>15.0</v>
      </c>
      <c r="D85" s="12">
        <v>33.0</v>
      </c>
      <c r="E85" s="15">
        <v>2040.4199999999998</v>
      </c>
      <c r="F85" s="12">
        <v>708.0</v>
      </c>
      <c r="G85" s="12">
        <v>2589.0</v>
      </c>
      <c r="H85" s="13">
        <v>48.0</v>
      </c>
      <c r="I85" s="12">
        <v>80.0</v>
      </c>
      <c r="J85" s="12">
        <v>50.0</v>
      </c>
      <c r="K85" s="13">
        <f t="shared" ref="K85:P85" si="83">LOG(B85)</f>
        <v>1.342422681</v>
      </c>
      <c r="L85" s="13">
        <f t="shared" si="83"/>
        <v>1.176091259</v>
      </c>
      <c r="M85" s="13">
        <f t="shared" si="83"/>
        <v>1.51851394</v>
      </c>
      <c r="N85" s="13">
        <f t="shared" si="83"/>
        <v>3.309719572</v>
      </c>
      <c r="O85" s="13">
        <f t="shared" si="83"/>
        <v>2.850033258</v>
      </c>
      <c r="P85" s="13">
        <f t="shared" si="83"/>
        <v>3.41313205</v>
      </c>
    </row>
    <row r="86" ht="15.75" customHeight="1">
      <c r="A86" s="12">
        <v>84.0</v>
      </c>
      <c r="B86" s="12">
        <v>19.0</v>
      </c>
      <c r="C86" s="12">
        <v>22.0</v>
      </c>
      <c r="D86" s="12">
        <v>29.0</v>
      </c>
      <c r="E86" s="15">
        <v>2065.8599999999997</v>
      </c>
      <c r="F86" s="12">
        <v>1359.0</v>
      </c>
      <c r="G86" s="12">
        <v>2119.0</v>
      </c>
      <c r="H86" s="13">
        <v>48.0</v>
      </c>
      <c r="I86" s="12">
        <v>80.0</v>
      </c>
      <c r="J86" s="12">
        <v>50.0</v>
      </c>
      <c r="K86" s="13">
        <f t="shared" ref="K86:P86" si="84">LOG(B86)</f>
        <v>1.278753601</v>
      </c>
      <c r="L86" s="13">
        <f t="shared" si="84"/>
        <v>1.342422681</v>
      </c>
      <c r="M86" s="13">
        <f t="shared" si="84"/>
        <v>1.462397998</v>
      </c>
      <c r="N86" s="13">
        <f t="shared" si="84"/>
        <v>3.315100887</v>
      </c>
      <c r="O86" s="13">
        <f t="shared" si="84"/>
        <v>3.133219457</v>
      </c>
      <c r="P86" s="13">
        <f t="shared" si="84"/>
        <v>3.326130957</v>
      </c>
    </row>
    <row r="87" ht="15.75" customHeight="1">
      <c r="A87" s="12">
        <v>85.0</v>
      </c>
      <c r="B87" s="12">
        <v>19.0</v>
      </c>
      <c r="C87" s="12">
        <v>23.0</v>
      </c>
      <c r="D87" s="12">
        <v>28.0</v>
      </c>
      <c r="E87" s="15">
        <v>2140.3199999999997</v>
      </c>
      <c r="F87" s="12">
        <v>1473.0</v>
      </c>
      <c r="G87" s="12">
        <v>2042.0</v>
      </c>
      <c r="H87" s="13">
        <v>48.0</v>
      </c>
      <c r="I87" s="12">
        <v>80.0</v>
      </c>
      <c r="J87" s="12">
        <v>50.0</v>
      </c>
      <c r="K87" s="13">
        <f t="shared" ref="K87:P87" si="85">LOG(B87)</f>
        <v>1.278753601</v>
      </c>
      <c r="L87" s="13">
        <f t="shared" si="85"/>
        <v>1.361727836</v>
      </c>
      <c r="M87" s="13">
        <f t="shared" si="85"/>
        <v>1.447158031</v>
      </c>
      <c r="N87" s="13">
        <f t="shared" si="85"/>
        <v>3.33047871</v>
      </c>
      <c r="O87" s="13">
        <f t="shared" si="85"/>
        <v>3.168202747</v>
      </c>
      <c r="P87" s="13">
        <f t="shared" si="85"/>
        <v>3.310055738</v>
      </c>
    </row>
    <row r="88" ht="15.75" customHeight="1">
      <c r="A88" s="12">
        <v>86.0</v>
      </c>
      <c r="B88" s="12">
        <v>25.0</v>
      </c>
      <c r="C88" s="12">
        <v>12.0</v>
      </c>
      <c r="D88" s="12">
        <v>33.0</v>
      </c>
      <c r="E88" s="15">
        <v>2312.8199999999997</v>
      </c>
      <c r="F88" s="12">
        <v>513.0</v>
      </c>
      <c r="G88" s="12">
        <v>2751.0</v>
      </c>
      <c r="H88" s="13">
        <v>48.0</v>
      </c>
      <c r="I88" s="12">
        <v>80.0</v>
      </c>
      <c r="J88" s="12">
        <v>50.0</v>
      </c>
      <c r="K88" s="13">
        <f t="shared" ref="K88:P88" si="86">LOG(B88)</f>
        <v>1.397940009</v>
      </c>
      <c r="L88" s="13">
        <f t="shared" si="86"/>
        <v>1.079181246</v>
      </c>
      <c r="M88" s="13">
        <f t="shared" si="86"/>
        <v>1.51851394</v>
      </c>
      <c r="N88" s="13">
        <f t="shared" si="86"/>
        <v>3.364141834</v>
      </c>
      <c r="O88" s="13">
        <f t="shared" si="86"/>
        <v>2.710117365</v>
      </c>
      <c r="P88" s="13">
        <f t="shared" si="86"/>
        <v>3.43949059</v>
      </c>
    </row>
    <row r="89" ht="15.75" customHeight="1">
      <c r="A89" s="12">
        <v>87.0</v>
      </c>
      <c r="B89" s="12">
        <v>17.0</v>
      </c>
      <c r="C89" s="12">
        <v>13.0</v>
      </c>
      <c r="D89" s="12">
        <v>40.0</v>
      </c>
      <c r="E89" s="15">
        <v>1065.1999999999998</v>
      </c>
      <c r="F89" s="12">
        <v>235.0</v>
      </c>
      <c r="G89" s="12">
        <v>2858.0</v>
      </c>
      <c r="H89" s="13">
        <v>48.0</v>
      </c>
      <c r="I89" s="12">
        <v>80.0</v>
      </c>
      <c r="J89" s="12">
        <v>50.0</v>
      </c>
      <c r="K89" s="13">
        <f t="shared" ref="K89:P89" si="87">LOG(B89)</f>
        <v>1.230448921</v>
      </c>
      <c r="L89" s="13">
        <f t="shared" si="87"/>
        <v>1.113943352</v>
      </c>
      <c r="M89" s="13">
        <f t="shared" si="87"/>
        <v>1.602059991</v>
      </c>
      <c r="N89" s="13">
        <f t="shared" si="87"/>
        <v>3.027431158</v>
      </c>
      <c r="O89" s="13">
        <f t="shared" si="87"/>
        <v>2.371067862</v>
      </c>
      <c r="P89" s="13">
        <f t="shared" si="87"/>
        <v>3.456062224</v>
      </c>
    </row>
    <row r="90" ht="15.75" customHeight="1">
      <c r="A90" s="12">
        <v>88.0</v>
      </c>
      <c r="B90" s="12">
        <v>21.0</v>
      </c>
      <c r="C90" s="12">
        <v>23.0</v>
      </c>
      <c r="D90" s="12">
        <v>26.0</v>
      </c>
      <c r="E90" s="15">
        <v>2470.8399999999997</v>
      </c>
      <c r="F90" s="12">
        <v>1571.0</v>
      </c>
      <c r="G90" s="12">
        <v>1996.0</v>
      </c>
      <c r="H90" s="13">
        <v>48.0</v>
      </c>
      <c r="I90" s="12">
        <v>80.0</v>
      </c>
      <c r="J90" s="12">
        <v>50.0</v>
      </c>
      <c r="K90" s="13">
        <f t="shared" ref="K90:P90" si="88">LOG(B90)</f>
        <v>1.322219295</v>
      </c>
      <c r="L90" s="13">
        <f t="shared" si="88"/>
        <v>1.361727836</v>
      </c>
      <c r="M90" s="13">
        <f t="shared" si="88"/>
        <v>1.414973348</v>
      </c>
      <c r="N90" s="13">
        <f t="shared" si="88"/>
        <v>3.392844623</v>
      </c>
      <c r="O90" s="13">
        <f t="shared" si="88"/>
        <v>3.196176185</v>
      </c>
      <c r="P90" s="13">
        <f t="shared" si="88"/>
        <v>3.300160537</v>
      </c>
    </row>
    <row r="91" ht="15.75" customHeight="1">
      <c r="A91" s="12">
        <v>89.0</v>
      </c>
      <c r="B91" s="12">
        <v>23.0</v>
      </c>
      <c r="C91" s="12">
        <v>30.0</v>
      </c>
      <c r="D91" s="12">
        <v>17.0</v>
      </c>
      <c r="E91" s="15">
        <v>3322.58</v>
      </c>
      <c r="F91" s="12">
        <v>2467.0</v>
      </c>
      <c r="G91" s="12">
        <v>1411.0</v>
      </c>
      <c r="H91" s="13">
        <v>48.0</v>
      </c>
      <c r="I91" s="12">
        <v>80.0</v>
      </c>
      <c r="J91" s="12">
        <v>50.0</v>
      </c>
      <c r="K91" s="13">
        <f t="shared" ref="K91:P91" si="89">LOG(B91)</f>
        <v>1.361727836</v>
      </c>
      <c r="L91" s="13">
        <f t="shared" si="89"/>
        <v>1.477121255</v>
      </c>
      <c r="M91" s="13">
        <f t="shared" si="89"/>
        <v>1.230448921</v>
      </c>
      <c r="N91" s="13">
        <f t="shared" si="89"/>
        <v>3.521475447</v>
      </c>
      <c r="O91" s="13">
        <f t="shared" si="89"/>
        <v>3.392169149</v>
      </c>
      <c r="P91" s="13">
        <f t="shared" si="89"/>
        <v>3.149527014</v>
      </c>
    </row>
    <row r="92" ht="15.75" customHeight="1">
      <c r="A92" s="12">
        <v>90.0</v>
      </c>
      <c r="B92" s="12">
        <v>24.0</v>
      </c>
      <c r="C92" s="12">
        <v>19.0</v>
      </c>
      <c r="D92" s="12">
        <v>27.0</v>
      </c>
      <c r="E92" s="15">
        <v>2668.7799999999997</v>
      </c>
      <c r="F92" s="12">
        <v>1262.0</v>
      </c>
      <c r="G92" s="12">
        <v>2235.0</v>
      </c>
      <c r="H92" s="13">
        <v>48.0</v>
      </c>
      <c r="I92" s="12">
        <v>80.0</v>
      </c>
      <c r="J92" s="12">
        <v>50.0</v>
      </c>
      <c r="K92" s="13">
        <f t="shared" ref="K92:P92" si="90">LOG(B92)</f>
        <v>1.380211242</v>
      </c>
      <c r="L92" s="13">
        <f t="shared" si="90"/>
        <v>1.278753601</v>
      </c>
      <c r="M92" s="13">
        <f t="shared" si="90"/>
        <v>1.431363764</v>
      </c>
      <c r="N92" s="13">
        <f t="shared" si="90"/>
        <v>3.426312774</v>
      </c>
      <c r="O92" s="13">
        <f t="shared" si="90"/>
        <v>3.101059355</v>
      </c>
      <c r="P92" s="13">
        <f t="shared" si="90"/>
        <v>3.349277527</v>
      </c>
    </row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1:D1"/>
    <mergeCell ref="E1:G1"/>
    <mergeCell ref="H1:J1"/>
    <mergeCell ref="K1:M1"/>
    <mergeCell ref="N1:P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6" t="s">
        <v>12</v>
      </c>
    </row>
    <row r="3">
      <c r="A3" s="17" t="s">
        <v>13</v>
      </c>
      <c r="B3" s="18"/>
    </row>
    <row r="4">
      <c r="A4" s="19" t="s">
        <v>14</v>
      </c>
      <c r="B4" s="19">
        <v>0.9614497861809568</v>
      </c>
    </row>
    <row r="5">
      <c r="A5" s="19" t="s">
        <v>15</v>
      </c>
      <c r="B5" s="19">
        <v>0.9243856913474074</v>
      </c>
    </row>
    <row r="6">
      <c r="A6" s="19" t="s">
        <v>16</v>
      </c>
      <c r="B6" s="19">
        <v>0.9217479829060379</v>
      </c>
    </row>
    <row r="7">
      <c r="A7" s="19" t="s">
        <v>17</v>
      </c>
      <c r="B7" s="19">
        <v>0.0915742039684658</v>
      </c>
    </row>
    <row r="8">
      <c r="A8" s="20" t="s">
        <v>18</v>
      </c>
      <c r="B8" s="20">
        <v>90.0</v>
      </c>
    </row>
    <row r="10">
      <c r="A10" s="16" t="s">
        <v>19</v>
      </c>
    </row>
    <row r="11">
      <c r="A11" s="17"/>
      <c r="B11" s="17" t="s">
        <v>20</v>
      </c>
      <c r="C11" s="17" t="s">
        <v>21</v>
      </c>
      <c r="D11" s="17" t="s">
        <v>22</v>
      </c>
      <c r="E11" s="17" t="s">
        <v>23</v>
      </c>
      <c r="F11" s="17" t="s">
        <v>24</v>
      </c>
    </row>
    <row r="12">
      <c r="A12" s="19" t="s">
        <v>25</v>
      </c>
      <c r="B12" s="19">
        <v>3.0</v>
      </c>
      <c r="C12" s="19">
        <v>8.816454776672321</v>
      </c>
      <c r="D12" s="19">
        <v>2.9388182588907736</v>
      </c>
      <c r="E12" s="19">
        <v>350.4502911881589</v>
      </c>
      <c r="F12" s="19">
        <v>4.3276164933626856E-48</v>
      </c>
    </row>
    <row r="13">
      <c r="A13" s="19" t="s">
        <v>26</v>
      </c>
      <c r="B13" s="19">
        <v>86.0</v>
      </c>
      <c r="C13" s="19">
        <v>0.7211817955914032</v>
      </c>
      <c r="D13" s="19">
        <v>0.008385834832458177</v>
      </c>
      <c r="E13" s="19"/>
      <c r="F13" s="19"/>
    </row>
    <row r="14">
      <c r="A14" s="20" t="s">
        <v>27</v>
      </c>
      <c r="B14" s="20">
        <v>89.0</v>
      </c>
      <c r="C14" s="20">
        <v>9.537636572263725</v>
      </c>
      <c r="D14" s="20"/>
      <c r="E14" s="20"/>
      <c r="F14" s="20"/>
    </row>
    <row r="16">
      <c r="A16" s="17"/>
      <c r="B16" s="17" t="s">
        <v>28</v>
      </c>
      <c r="C16" s="17" t="s">
        <v>17</v>
      </c>
      <c r="D16" s="17" t="s">
        <v>29</v>
      </c>
      <c r="E16" s="17" t="s">
        <v>30</v>
      </c>
      <c r="F16" s="17" t="s">
        <v>31</v>
      </c>
      <c r="G16" s="17" t="s">
        <v>32</v>
      </c>
      <c r="H16" s="17" t="s">
        <v>33</v>
      </c>
      <c r="I16" s="17" t="s">
        <v>34</v>
      </c>
    </row>
    <row r="17">
      <c r="A17" s="19" t="s">
        <v>35</v>
      </c>
      <c r="B17" s="19">
        <v>-3.6377315156910335</v>
      </c>
      <c r="C17" s="19">
        <v>0.7652467091532895</v>
      </c>
      <c r="D17" s="19">
        <v>-4.753671557393585</v>
      </c>
      <c r="E17" s="19">
        <v>7.950365816055013E-6</v>
      </c>
      <c r="F17" s="19">
        <v>-5.1589916250286985</v>
      </c>
      <c r="G17" s="19">
        <v>-2.1164714063533685</v>
      </c>
      <c r="H17" s="19">
        <v>-5.1589916250286985</v>
      </c>
      <c r="I17" s="19">
        <v>-2.1164714063533685</v>
      </c>
    </row>
    <row r="18">
      <c r="A18" s="19" t="s">
        <v>6</v>
      </c>
      <c r="B18" s="19">
        <v>2.6489103840715456</v>
      </c>
      <c r="C18" s="19">
        <v>0.17100051514168865</v>
      </c>
      <c r="D18" s="19">
        <v>15.490657334433731</v>
      </c>
      <c r="E18" s="19">
        <v>1.3047609912796069E-26</v>
      </c>
      <c r="F18" s="19">
        <v>2.3089726107368893</v>
      </c>
      <c r="G18" s="19">
        <v>2.988848157406202</v>
      </c>
      <c r="H18" s="19">
        <v>2.3089726107368893</v>
      </c>
      <c r="I18" s="19">
        <v>2.988848157406202</v>
      </c>
    </row>
    <row r="19">
      <c r="A19" s="19" t="s">
        <v>7</v>
      </c>
      <c r="B19" s="19">
        <v>1.5378524159366191</v>
      </c>
      <c r="C19" s="19">
        <v>0.16993346058954545</v>
      </c>
      <c r="D19" s="19">
        <v>9.049732822490581</v>
      </c>
      <c r="E19" s="19">
        <v>3.8975214037005956E-14</v>
      </c>
      <c r="F19" s="19">
        <v>1.2000358768460917</v>
      </c>
      <c r="G19" s="19">
        <v>1.8756689550271466</v>
      </c>
      <c r="H19" s="19">
        <v>1.2000358768460917</v>
      </c>
      <c r="I19" s="19">
        <v>1.8756689550271466</v>
      </c>
    </row>
    <row r="20">
      <c r="A20" s="20" t="s">
        <v>8</v>
      </c>
      <c r="B20" s="20">
        <v>1.0420601890048515</v>
      </c>
      <c r="C20" s="20">
        <v>0.24332178810339475</v>
      </c>
      <c r="D20" s="20">
        <v>4.282642327788783</v>
      </c>
      <c r="E20" s="20">
        <v>4.787451604360016E-5</v>
      </c>
      <c r="F20" s="20">
        <v>0.558352483310871</v>
      </c>
      <c r="G20" s="20">
        <v>1.525767894698832</v>
      </c>
      <c r="H20" s="20">
        <v>0.558352483310871</v>
      </c>
      <c r="I20" s="20">
        <v>1.525767894698832</v>
      </c>
    </row>
    <row r="21" ht="15.75" customHeight="1"/>
    <row r="22" ht="15.75" customHeight="1">
      <c r="D22" s="16">
        <f>10^B17</f>
        <v>0.0002302865027</v>
      </c>
      <c r="F22" s="16" t="s">
        <v>36</v>
      </c>
      <c r="G22" s="16" t="s">
        <v>37</v>
      </c>
    </row>
    <row r="23" ht="15.75" customHeight="1">
      <c r="B23" s="16" t="s">
        <v>38</v>
      </c>
      <c r="C23" s="16">
        <v>20.0</v>
      </c>
      <c r="D23" s="16">
        <f t="shared" ref="D23:D25" si="1">C23^B18</f>
        <v>2794.549878</v>
      </c>
      <c r="F23" s="16" t="s">
        <v>39</v>
      </c>
      <c r="G23" s="16" t="s">
        <v>40</v>
      </c>
    </row>
    <row r="24" ht="15.75" customHeight="1">
      <c r="B24" s="16" t="s">
        <v>41</v>
      </c>
      <c r="C24" s="16">
        <v>30.0</v>
      </c>
      <c r="D24" s="16">
        <f t="shared" si="1"/>
        <v>186.8936261</v>
      </c>
      <c r="F24" s="16" t="s">
        <v>36</v>
      </c>
      <c r="G24" s="16" t="s">
        <v>42</v>
      </c>
    </row>
    <row r="25" ht="15.75" customHeight="1">
      <c r="B25" s="16" t="s">
        <v>43</v>
      </c>
      <c r="C25" s="16">
        <v>20.0</v>
      </c>
      <c r="D25" s="16">
        <f t="shared" si="1"/>
        <v>22.68566754</v>
      </c>
    </row>
    <row r="26" ht="15.75" customHeight="1"/>
    <row r="27" ht="15.75" customHeight="1">
      <c r="C27" s="16" t="s">
        <v>44</v>
      </c>
      <c r="D27" s="16">
        <f>D22*D23*D24*D25</f>
        <v>2728.515361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3:B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6" t="s">
        <v>12</v>
      </c>
    </row>
    <row r="3">
      <c r="A3" s="17" t="s">
        <v>13</v>
      </c>
      <c r="B3" s="18"/>
    </row>
    <row r="4">
      <c r="A4" s="19" t="s">
        <v>14</v>
      </c>
      <c r="B4" s="19">
        <v>0.8879915546533296</v>
      </c>
    </row>
    <row r="5">
      <c r="A5" s="19" t="s">
        <v>15</v>
      </c>
      <c r="B5" s="19">
        <v>0.7885290011356373</v>
      </c>
    </row>
    <row r="6">
      <c r="A6" s="19" t="s">
        <v>16</v>
      </c>
      <c r="B6" s="19">
        <v>0.7811521058264153</v>
      </c>
    </row>
    <row r="7">
      <c r="A7" s="19" t="s">
        <v>17</v>
      </c>
      <c r="B7" s="19">
        <v>0.21621692109412358</v>
      </c>
    </row>
    <row r="8">
      <c r="A8" s="20" t="s">
        <v>18</v>
      </c>
      <c r="B8" s="20">
        <v>90.0</v>
      </c>
    </row>
    <row r="10">
      <c r="A10" s="16" t="s">
        <v>19</v>
      </c>
    </row>
    <row r="11">
      <c r="A11" s="17"/>
      <c r="B11" s="17" t="s">
        <v>20</v>
      </c>
      <c r="C11" s="17" t="s">
        <v>21</v>
      </c>
      <c r="D11" s="17" t="s">
        <v>22</v>
      </c>
      <c r="E11" s="17" t="s">
        <v>23</v>
      </c>
      <c r="F11" s="17" t="s">
        <v>24</v>
      </c>
    </row>
    <row r="12">
      <c r="A12" s="19" t="s">
        <v>25</v>
      </c>
      <c r="B12" s="19">
        <v>3.0</v>
      </c>
      <c r="C12" s="19">
        <v>14.991485287355976</v>
      </c>
      <c r="D12" s="19">
        <v>4.997161762451992</v>
      </c>
      <c r="E12" s="19">
        <v>106.89171637692709</v>
      </c>
      <c r="F12" s="19">
        <v>6.433676301010756E-29</v>
      </c>
    </row>
    <row r="13">
      <c r="A13" s="19" t="s">
        <v>26</v>
      </c>
      <c r="B13" s="19">
        <v>86.0</v>
      </c>
      <c r="C13" s="19">
        <v>4.020479099198331</v>
      </c>
      <c r="D13" s="19">
        <v>0.04674975696742246</v>
      </c>
      <c r="E13" s="19"/>
      <c r="F13" s="19"/>
    </row>
    <row r="14">
      <c r="A14" s="20" t="s">
        <v>27</v>
      </c>
      <c r="B14" s="20">
        <v>89.0</v>
      </c>
      <c r="C14" s="20">
        <v>19.011964386554308</v>
      </c>
      <c r="D14" s="20"/>
      <c r="E14" s="20"/>
      <c r="F14" s="20"/>
    </row>
    <row r="16">
      <c r="A16" s="17"/>
      <c r="B16" s="17" t="s">
        <v>28</v>
      </c>
      <c r="C16" s="17" t="s">
        <v>17</v>
      </c>
      <c r="D16" s="17" t="s">
        <v>29</v>
      </c>
      <c r="E16" s="17" t="s">
        <v>30</v>
      </c>
      <c r="F16" s="17" t="s">
        <v>31</v>
      </c>
      <c r="G16" s="17" t="s">
        <v>32</v>
      </c>
      <c r="H16" s="17" t="s">
        <v>33</v>
      </c>
      <c r="I16" s="17" t="s">
        <v>34</v>
      </c>
    </row>
    <row r="17">
      <c r="A17" s="19" t="s">
        <v>35</v>
      </c>
      <c r="B17" s="19">
        <v>-5.336630671309381</v>
      </c>
      <c r="C17" s="19">
        <v>1.8068329306745767</v>
      </c>
      <c r="D17" s="19">
        <v>-2.9535828026540134</v>
      </c>
      <c r="E17" s="19">
        <v>0.004050058228143085</v>
      </c>
      <c r="F17" s="19">
        <v>-8.928495659156464</v>
      </c>
      <c r="G17" s="19">
        <v>-1.7447656834622975</v>
      </c>
      <c r="H17" s="19">
        <v>-8.928495659156464</v>
      </c>
      <c r="I17" s="19">
        <v>-1.7447656834622975</v>
      </c>
    </row>
    <row r="18">
      <c r="A18" s="19" t="s">
        <v>6</v>
      </c>
      <c r="B18" s="19">
        <v>1.8446082652322968</v>
      </c>
      <c r="C18" s="19">
        <v>0.4037513108186772</v>
      </c>
      <c r="D18" s="19">
        <v>4.5686743691110925</v>
      </c>
      <c r="E18" s="19">
        <v>1.628574739895583E-5</v>
      </c>
      <c r="F18" s="19">
        <v>1.0419772236420068</v>
      </c>
      <c r="G18" s="19">
        <v>2.647239306822587</v>
      </c>
      <c r="H18" s="19">
        <v>1.0419772236420068</v>
      </c>
      <c r="I18" s="19">
        <v>2.647239306822587</v>
      </c>
    </row>
    <row r="19">
      <c r="A19" s="19" t="s">
        <v>7</v>
      </c>
      <c r="B19" s="19">
        <v>3.331071810199159</v>
      </c>
      <c r="C19" s="19">
        <v>0.40123187586968967</v>
      </c>
      <c r="D19" s="19">
        <v>8.302111598134864</v>
      </c>
      <c r="E19" s="19">
        <v>1.292838309563928E-12</v>
      </c>
      <c r="F19" s="19">
        <v>2.533449239524355</v>
      </c>
      <c r="G19" s="19">
        <v>4.128694380873963</v>
      </c>
      <c r="H19" s="19">
        <v>2.533449239524355</v>
      </c>
      <c r="I19" s="19">
        <v>4.128694380873963</v>
      </c>
    </row>
    <row r="20">
      <c r="A20" s="20" t="s">
        <v>8</v>
      </c>
      <c r="B20" s="20">
        <v>1.1325085237957007</v>
      </c>
      <c r="C20" s="20">
        <v>0.574509911950198</v>
      </c>
      <c r="D20" s="20">
        <v>1.9712601997611374</v>
      </c>
      <c r="E20" s="20">
        <v>0.05190948516543132</v>
      </c>
      <c r="F20" s="20">
        <v>-0.009579381993464198</v>
      </c>
      <c r="G20" s="20">
        <v>2.2745964295848653</v>
      </c>
      <c r="H20" s="20">
        <v>-0.009579381993464198</v>
      </c>
      <c r="I20" s="20">
        <v>2.2745964295848653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3:B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6" t="s">
        <v>12</v>
      </c>
    </row>
    <row r="3">
      <c r="A3" s="17" t="s">
        <v>13</v>
      </c>
      <c r="B3" s="18"/>
    </row>
    <row r="4">
      <c r="A4" s="19" t="s">
        <v>14</v>
      </c>
      <c r="B4" s="19">
        <v>0.9897231951607973</v>
      </c>
    </row>
    <row r="5">
      <c r="A5" s="19" t="s">
        <v>15</v>
      </c>
      <c r="B5" s="19">
        <v>0.9795520030392977</v>
      </c>
    </row>
    <row r="6">
      <c r="A6" s="19" t="s">
        <v>16</v>
      </c>
      <c r="B6" s="19">
        <v>0.9788387008197382</v>
      </c>
    </row>
    <row r="7">
      <c r="A7" s="19" t="s">
        <v>17</v>
      </c>
      <c r="B7" s="19">
        <v>0.014305414869563578</v>
      </c>
    </row>
    <row r="8">
      <c r="A8" s="20" t="s">
        <v>18</v>
      </c>
      <c r="B8" s="20">
        <v>90.0</v>
      </c>
    </row>
    <row r="10">
      <c r="A10" s="16" t="s">
        <v>19</v>
      </c>
    </row>
    <row r="11">
      <c r="A11" s="17"/>
      <c r="B11" s="17" t="s">
        <v>20</v>
      </c>
      <c r="C11" s="17" t="s">
        <v>21</v>
      </c>
      <c r="D11" s="17" t="s">
        <v>22</v>
      </c>
      <c r="E11" s="17" t="s">
        <v>23</v>
      </c>
      <c r="F11" s="17" t="s">
        <v>24</v>
      </c>
    </row>
    <row r="12">
      <c r="A12" s="19" t="s">
        <v>25</v>
      </c>
      <c r="B12" s="19">
        <v>3.0</v>
      </c>
      <c r="C12" s="19">
        <v>0.8430941790629138</v>
      </c>
      <c r="D12" s="19">
        <v>0.2810313930209713</v>
      </c>
      <c r="E12" s="19">
        <v>1373.2636408230717</v>
      </c>
      <c r="F12" s="19">
        <v>1.6847969166544505E-72</v>
      </c>
    </row>
    <row r="13">
      <c r="A13" s="19" t="s">
        <v>26</v>
      </c>
      <c r="B13" s="19">
        <v>86.0</v>
      </c>
      <c r="C13" s="19">
        <v>0.01759946093476844</v>
      </c>
      <c r="D13" s="19">
        <v>2.0464489459033072E-4</v>
      </c>
      <c r="E13" s="19"/>
      <c r="F13" s="19"/>
    </row>
    <row r="14">
      <c r="A14" s="20" t="s">
        <v>27</v>
      </c>
      <c r="B14" s="20">
        <v>89.0</v>
      </c>
      <c r="C14" s="20">
        <v>0.8606936399976823</v>
      </c>
      <c r="D14" s="20"/>
      <c r="E14" s="20"/>
      <c r="F14" s="20"/>
    </row>
    <row r="16">
      <c r="A16" s="17"/>
      <c r="B16" s="17" t="s">
        <v>28</v>
      </c>
      <c r="C16" s="17" t="s">
        <v>17</v>
      </c>
      <c r="D16" s="17" t="s">
        <v>29</v>
      </c>
      <c r="E16" s="17" t="s">
        <v>30</v>
      </c>
      <c r="F16" s="17" t="s">
        <v>31</v>
      </c>
      <c r="G16" s="17" t="s">
        <v>32</v>
      </c>
      <c r="H16" s="17" t="s">
        <v>33</v>
      </c>
      <c r="I16" s="17" t="s">
        <v>34</v>
      </c>
    </row>
    <row r="17">
      <c r="A17" s="19" t="s">
        <v>35</v>
      </c>
      <c r="B17" s="19">
        <v>2.9082686067021326</v>
      </c>
      <c r="C17" s="19">
        <v>0.11954427314242114</v>
      </c>
      <c r="D17" s="19">
        <v>24.32796260543001</v>
      </c>
      <c r="E17" s="19">
        <v>2.5519383829844865E-40</v>
      </c>
      <c r="F17" s="19">
        <v>2.670622456962333</v>
      </c>
      <c r="G17" s="19">
        <v>3.145914756441932</v>
      </c>
      <c r="H17" s="19">
        <v>2.670622456962333</v>
      </c>
      <c r="I17" s="19">
        <v>3.145914756441932</v>
      </c>
    </row>
    <row r="18">
      <c r="A18" s="19" t="s">
        <v>6</v>
      </c>
      <c r="B18" s="19">
        <v>0.11164463222663175</v>
      </c>
      <c r="C18" s="19">
        <v>0.02671312668853034</v>
      </c>
      <c r="D18" s="19">
        <v>4.179392159082896</v>
      </c>
      <c r="E18" s="19">
        <v>6.998065302243615E-5</v>
      </c>
      <c r="F18" s="19">
        <v>0.05854069392690586</v>
      </c>
      <c r="G18" s="19">
        <v>0.16474857052635763</v>
      </c>
      <c r="H18" s="19">
        <v>0.05854069392690586</v>
      </c>
      <c r="I18" s="19">
        <v>0.16474857052635763</v>
      </c>
    </row>
    <row r="19">
      <c r="A19" s="19" t="s">
        <v>7</v>
      </c>
      <c r="B19" s="19">
        <v>-0.32151382289623864</v>
      </c>
      <c r="C19" s="19">
        <v>0.026546435006862858</v>
      </c>
      <c r="D19" s="19">
        <v>-12.111374759477874</v>
      </c>
      <c r="E19" s="19">
        <v>2.7741652560090446E-20</v>
      </c>
      <c r="F19" s="19">
        <v>-0.3742863891000822</v>
      </c>
      <c r="G19" s="19">
        <v>-0.26874125669239507</v>
      </c>
      <c r="H19" s="19">
        <v>-0.3742863891000822</v>
      </c>
      <c r="I19" s="19">
        <v>-0.26874125669239507</v>
      </c>
    </row>
    <row r="20">
      <c r="A20" s="20" t="s">
        <v>8</v>
      </c>
      <c r="B20" s="20">
        <v>0.48155093920675723</v>
      </c>
      <c r="C20" s="20">
        <v>0.03801091327882845</v>
      </c>
      <c r="D20" s="20">
        <v>12.668754777722597</v>
      </c>
      <c r="E20" s="20">
        <v>2.2882363529149952E-21</v>
      </c>
      <c r="F20" s="20">
        <v>0.40598774448938924</v>
      </c>
      <c r="G20" s="20">
        <v>0.5571141339241252</v>
      </c>
      <c r="H20" s="20">
        <v>0.40598774448938924</v>
      </c>
      <c r="I20" s="20">
        <v>0.5571141339241252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3:B3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11.86"/>
    <col customWidth="1" min="4" max="7" width="10.71"/>
    <col customWidth="1" min="8" max="8" width="11.86"/>
    <col customWidth="1" min="9" max="9" width="14.71"/>
    <col customWidth="1" min="10" max="26" width="10.71"/>
  </cols>
  <sheetData>
    <row r="1">
      <c r="A1" s="16" t="s">
        <v>45</v>
      </c>
      <c r="B1" s="16" t="s">
        <v>0</v>
      </c>
      <c r="C1" s="16" t="s">
        <v>35</v>
      </c>
      <c r="D1" s="16" t="s">
        <v>46</v>
      </c>
      <c r="E1" s="16" t="s">
        <v>47</v>
      </c>
      <c r="F1" s="16" t="s">
        <v>48</v>
      </c>
      <c r="G1" s="16" t="s">
        <v>1</v>
      </c>
      <c r="H1" s="16" t="s">
        <v>49</v>
      </c>
      <c r="I1" s="16" t="s">
        <v>50</v>
      </c>
      <c r="J1" s="16" t="s">
        <v>51</v>
      </c>
      <c r="K1" s="16">
        <f>$B$2^D2</f>
        <v>5599.349739</v>
      </c>
      <c r="L1" s="16">
        <f>B3^E2</f>
        <v>186.8936261</v>
      </c>
      <c r="M1" s="16">
        <f>B4^F2</f>
        <v>15.64351696</v>
      </c>
    </row>
    <row r="2">
      <c r="A2" s="16" t="s">
        <v>9</v>
      </c>
      <c r="B2" s="21">
        <v>26.0</v>
      </c>
      <c r="C2" s="16">
        <f>10^C10</f>
        <v>0.0002302865027</v>
      </c>
      <c r="D2" s="19">
        <v>2.6489103840715456</v>
      </c>
      <c r="E2" s="19">
        <v>1.5378524159366191</v>
      </c>
      <c r="F2" s="20">
        <v>1.0420601890048515</v>
      </c>
      <c r="G2" s="16">
        <f t="shared" ref="G2:G4" si="1">$B$2^D2*$B$3^E2*$B$4^F2*C2</f>
        <v>3769.944586</v>
      </c>
      <c r="H2" s="16">
        <v>48.0</v>
      </c>
      <c r="I2" s="16">
        <f t="shared" ref="I2:I4" si="2">G2*H2</f>
        <v>180957.3401</v>
      </c>
      <c r="J2" s="16">
        <v>10.0</v>
      </c>
    </row>
    <row r="3">
      <c r="A3" s="16" t="s">
        <v>52</v>
      </c>
      <c r="B3" s="21">
        <v>30.0</v>
      </c>
      <c r="C3" s="16">
        <f>10^F9</f>
        <v>0.000004606481472</v>
      </c>
      <c r="D3" s="19">
        <v>1.8446082652322968</v>
      </c>
      <c r="E3" s="19">
        <v>3.331071810199159</v>
      </c>
      <c r="F3" s="20">
        <v>1.1325085237957007</v>
      </c>
      <c r="G3" s="16">
        <f t="shared" si="1"/>
        <v>3103.398909</v>
      </c>
      <c r="H3" s="16">
        <v>80.0</v>
      </c>
      <c r="I3" s="16">
        <f t="shared" si="2"/>
        <v>248271.9127</v>
      </c>
      <c r="J3" s="16">
        <v>10.0</v>
      </c>
    </row>
    <row r="4">
      <c r="A4" s="16" t="s">
        <v>11</v>
      </c>
      <c r="B4" s="21">
        <v>14.0</v>
      </c>
      <c r="C4" s="16">
        <f>10^I9</f>
        <v>809.5964715</v>
      </c>
      <c r="D4" s="19">
        <v>0.11164463222663175</v>
      </c>
      <c r="E4" s="19">
        <v>-0.32151382289623864</v>
      </c>
      <c r="F4" s="20">
        <v>0.48155093920675723</v>
      </c>
      <c r="G4" s="16">
        <f t="shared" si="1"/>
        <v>1390.743108</v>
      </c>
      <c r="H4" s="16">
        <v>50.0</v>
      </c>
      <c r="I4" s="16">
        <f t="shared" si="2"/>
        <v>69537.15538</v>
      </c>
      <c r="J4" s="16">
        <v>10.0</v>
      </c>
    </row>
    <row r="5">
      <c r="A5" s="16" t="s">
        <v>53</v>
      </c>
      <c r="B5" s="16">
        <f>SUM(B2:B4)</f>
        <v>70</v>
      </c>
      <c r="H5" s="16" t="s">
        <v>53</v>
      </c>
      <c r="I5" s="22">
        <f>SUM(I2:I4)</f>
        <v>498766.4082</v>
      </c>
    </row>
    <row r="8">
      <c r="B8" s="23" t="s">
        <v>9</v>
      </c>
      <c r="C8" s="24"/>
      <c r="E8" s="17"/>
      <c r="F8" s="17" t="s">
        <v>28</v>
      </c>
      <c r="H8" s="17"/>
      <c r="I8" s="17" t="s">
        <v>28</v>
      </c>
    </row>
    <row r="9">
      <c r="B9" s="17"/>
      <c r="C9" s="17" t="s">
        <v>28</v>
      </c>
      <c r="E9" s="19" t="s">
        <v>35</v>
      </c>
      <c r="F9" s="19">
        <v>-5.336630671309381</v>
      </c>
      <c r="H9" s="19" t="s">
        <v>35</v>
      </c>
      <c r="I9" s="19">
        <v>2.9082686067021326</v>
      </c>
    </row>
    <row r="10">
      <c r="B10" s="19" t="s">
        <v>35</v>
      </c>
      <c r="C10" s="19">
        <v>-3.6377315156910335</v>
      </c>
      <c r="E10" s="19" t="s">
        <v>6</v>
      </c>
      <c r="F10" s="19">
        <v>1.8446082652322968</v>
      </c>
      <c r="H10" s="19" t="s">
        <v>6</v>
      </c>
      <c r="I10" s="19">
        <v>0.11164463222663175</v>
      </c>
    </row>
    <row r="11">
      <c r="B11" s="19" t="s">
        <v>6</v>
      </c>
      <c r="C11" s="19">
        <v>2.6489103840715456</v>
      </c>
      <c r="E11" s="19" t="s">
        <v>7</v>
      </c>
      <c r="F11" s="19">
        <v>3.331071810199159</v>
      </c>
      <c r="H11" s="19" t="s">
        <v>7</v>
      </c>
      <c r="I11" s="19">
        <v>-0.32151382289623864</v>
      </c>
    </row>
    <row r="12">
      <c r="B12" s="19" t="s">
        <v>7</v>
      </c>
      <c r="C12" s="19">
        <v>1.5378524159366191</v>
      </c>
      <c r="E12" s="20" t="s">
        <v>8</v>
      </c>
      <c r="F12" s="20">
        <v>1.1325085237957007</v>
      </c>
      <c r="H12" s="20" t="s">
        <v>8</v>
      </c>
      <c r="I12" s="20">
        <v>0.48155093920675723</v>
      </c>
    </row>
    <row r="13">
      <c r="B13" s="20" t="s">
        <v>8</v>
      </c>
      <c r="C13" s="20">
        <v>1.0420601890048515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8:C8"/>
  </mergeCells>
  <printOptions/>
  <pageMargins bottom="0.75" footer="0.0" header="0.0" left="0.7" right="0.7" top="0.75"/>
  <pageSetup orientation="landscape"/>
  <drawing r:id="rId1"/>
</worksheet>
</file>