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<sst xmlns="http://schemas.openxmlformats.org/spreadsheetml/2006/main" count="25" uniqueCount="19">
  <si>
    <t>Ancho</t>
  </si>
  <si>
    <t>cm</t>
  </si>
  <si>
    <t>Area=pi*r2</t>
  </si>
  <si>
    <t>Alto</t>
  </si>
  <si>
    <t>relación de aspecto</t>
  </si>
  <si>
    <t>ancho/alto</t>
  </si>
  <si>
    <t>ra</t>
  </si>
  <si>
    <t>Monedas</t>
  </si>
  <si>
    <t>Media</t>
  </si>
  <si>
    <t>Und</t>
  </si>
  <si>
    <t>radio</t>
  </si>
  <si>
    <t>Area</t>
  </si>
  <si>
    <t>Area px</t>
  </si>
  <si>
    <t>d10</t>
  </si>
  <si>
    <t>mm</t>
  </si>
  <si>
    <t>d20</t>
  </si>
  <si>
    <t>AnchoTrabajo</t>
  </si>
  <si>
    <t>px</t>
  </si>
  <si>
    <t>480/alto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</si>
</sst>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1.0"/>
      <color rgb="FFFF0000"/>
      <name val="Arial"/>
    </font>
    <font>
      <b/>
      <sz val="11.0"/>
      <color rgb="FFFF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3" fontId="2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4" numFmtId="0" xfId="0" applyBorder="1" applyFont="1"/>
    <xf borderId="1" fillId="3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5" numFmtId="164" xfId="0" applyBorder="1" applyFont="1" applyNumberFormat="1"/>
    <xf borderId="1" fillId="0" fontId="1" numFmtId="164" xfId="0" applyBorder="1" applyFont="1" applyNumberFormat="1"/>
    <xf borderId="1" fillId="4" fontId="3" numFmtId="0" xfId="0" applyBorder="1" applyFill="1" applyFont="1"/>
    <xf borderId="1" fillId="4" fontId="1" numFmtId="0" xfId="0" applyBorder="1" applyFont="1"/>
    <xf borderId="0" fillId="0" fontId="6" numFmtId="0" xfId="0" applyFont="1"/>
    <xf borderId="1" fillId="4" fontId="1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3</xdr:row>
      <xdr:rowOff>0</xdr:rowOff>
    </xdr:from>
    <xdr:ext cx="1695450" cy="2676525"/>
    <xdr:sp>
      <xdr:nvSpPr>
        <xdr:cNvPr id="3" name="Shape 3"/>
        <xdr:cNvSpPr/>
      </xdr:nvSpPr>
      <xdr:spPr>
        <a:xfrm>
          <a:off x="4503038" y="2446500"/>
          <a:ext cx="1685925" cy="266700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A6</a:t>
          </a:r>
          <a:endParaRPr sz="1400"/>
        </a:p>
      </xdr:txBody>
    </xdr:sp>
    <xdr:clientData fLocksWithSheet="0"/>
  </xdr:oneCellAnchor>
  <xdr:oneCellAnchor>
    <xdr:from>
      <xdr:col>9</xdr:col>
      <xdr:colOff>285750</xdr:colOff>
      <xdr:row>0</xdr:row>
      <xdr:rowOff>57150</xdr:rowOff>
    </xdr:from>
    <xdr:ext cx="1733550" cy="1828800"/>
    <xdr:sp>
      <xdr:nvSpPr>
        <xdr:cNvPr id="4" name="Shape 4"/>
        <xdr:cNvSpPr/>
      </xdr:nvSpPr>
      <xdr:spPr>
        <a:xfrm>
          <a:off x="4479225" y="2865600"/>
          <a:ext cx="1733550" cy="1828800"/>
        </a:xfrm>
        <a:prstGeom prst="ellipse">
          <a:avLst/>
        </a:prstGeom>
        <a:solidFill>
          <a:srgbClr val="262626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552450</xdr:colOff>
      <xdr:row>1</xdr:row>
      <xdr:rowOff>133350</xdr:rowOff>
    </xdr:from>
    <xdr:ext cx="1219200" cy="1304925"/>
    <xdr:grpSp>
      <xdr:nvGrpSpPr>
        <xdr:cNvPr id="2" name="Shape 2"/>
        <xdr:cNvGrpSpPr/>
      </xdr:nvGrpSpPr>
      <xdr:grpSpPr>
        <a:xfrm>
          <a:off x="4745925" y="3137063"/>
          <a:ext cx="1200300" cy="1285800"/>
          <a:chOff x="4745925" y="3137063"/>
          <a:chExt cx="1200300" cy="1285800"/>
        </a:xfrm>
      </xdr:grpSpPr>
      <xdr:cxnSp>
        <xdr:nvCxnSpPr>
          <xdr:cNvPr id="5" name="Shape 5"/>
          <xdr:cNvCxnSpPr>
            <a:stCxn id="4" idx="1"/>
            <a:endCxn id="4" idx="5"/>
          </xdr:cNvCxnSpPr>
        </xdr:nvCxnSpPr>
        <xdr:spPr>
          <a:xfrm>
            <a:off x="4745925" y="3137063"/>
            <a:ext cx="1200300" cy="1285800"/>
          </a:xfrm>
          <a:prstGeom prst="straightConnector1">
            <a:avLst/>
          </a:prstGeom>
          <a:noFill/>
          <a:ln cap="flat" cmpd="sng" w="19050">
            <a:solidFill>
              <a:schemeClr val="accent5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742950</xdr:colOff>
      <xdr:row>3</xdr:row>
      <xdr:rowOff>133350</xdr:rowOff>
    </xdr:from>
    <xdr:ext cx="304800" cy="361950"/>
    <xdr:sp>
      <xdr:nvSpPr>
        <xdr:cNvPr id="6" name="Shape 6"/>
        <xdr:cNvSpPr/>
      </xdr:nvSpPr>
      <xdr:spPr>
        <a:xfrm>
          <a:off x="5193600" y="3603788"/>
          <a:ext cx="304800" cy="3524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10</xdr:col>
      <xdr:colOff>476250</xdr:colOff>
      <xdr:row>4</xdr:row>
      <xdr:rowOff>133350</xdr:rowOff>
    </xdr:from>
    <xdr:ext cx="838200" cy="38100"/>
    <xdr:grpSp>
      <xdr:nvGrpSpPr>
        <xdr:cNvPr id="2" name="Shape 2"/>
        <xdr:cNvGrpSpPr/>
      </xdr:nvGrpSpPr>
      <xdr:grpSpPr>
        <a:xfrm>
          <a:off x="4926900" y="3770625"/>
          <a:ext cx="838200" cy="18900"/>
          <a:chOff x="4926900" y="3770625"/>
          <a:chExt cx="838200" cy="18900"/>
        </a:xfrm>
      </xdr:grpSpPr>
      <xdr:cxnSp>
        <xdr:nvCxnSpPr>
          <xdr:cNvPr id="7" name="Shape 7"/>
          <xdr:cNvCxnSpPr>
            <a:endCxn id="4" idx="6"/>
          </xdr:cNvCxnSpPr>
        </xdr:nvCxnSpPr>
        <xdr:spPr>
          <a:xfrm flipH="1" rot="10800000">
            <a:off x="4926900" y="3770625"/>
            <a:ext cx="838200" cy="18900"/>
          </a:xfrm>
          <a:prstGeom prst="straightConnector1">
            <a:avLst/>
          </a:prstGeom>
          <a:noFill/>
          <a:ln cap="flat" cmpd="sng" w="19050">
            <a:solidFill>
              <a:schemeClr val="accent6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742950</xdr:colOff>
      <xdr:row>3</xdr:row>
      <xdr:rowOff>38100</xdr:rowOff>
    </xdr:from>
    <xdr:ext cx="304800" cy="342900"/>
    <xdr:sp>
      <xdr:nvSpPr>
        <xdr:cNvPr id="8" name="Shape 8"/>
        <xdr:cNvSpPr/>
      </xdr:nvSpPr>
      <xdr:spPr>
        <a:xfrm>
          <a:off x="5193600" y="3608550"/>
          <a:ext cx="304800" cy="342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14"/>
    <col customWidth="1" min="3" max="12" width="10.71"/>
    <col customWidth="1" min="13" max="13" width="20.14"/>
    <col customWidth="1" min="14" max="14" width="10.71"/>
    <col customWidth="1" min="15" max="15" width="12.57"/>
    <col customWidth="1" min="16" max="26" width="10.71"/>
  </cols>
  <sheetData>
    <row r="4">
      <c r="B4" s="1" t="s">
        <v>0</v>
      </c>
      <c r="C4" s="2">
        <v>10.5</v>
      </c>
      <c r="D4" s="2" t="s">
        <v>1</v>
      </c>
      <c r="M4" s="3" t="s">
        <v>2</v>
      </c>
    </row>
    <row r="5">
      <c r="B5" s="1" t="s">
        <v>3</v>
      </c>
      <c r="C5" s="2">
        <v>14.8</v>
      </c>
      <c r="D5" s="2" t="s">
        <v>1</v>
      </c>
    </row>
    <row r="9">
      <c r="B9" s="4" t="s">
        <v>4</v>
      </c>
      <c r="C9" s="5" t="s">
        <v>5</v>
      </c>
    </row>
    <row r="10">
      <c r="B10" s="6" t="s">
        <v>6</v>
      </c>
      <c r="C10" s="7">
        <f>C4/C5</f>
        <v>0.7094594595</v>
      </c>
      <c r="J10" s="8" t="s">
        <v>7</v>
      </c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</row>
    <row r="11">
      <c r="J11" s="9" t="s">
        <v>13</v>
      </c>
      <c r="K11" s="9">
        <v>20.5</v>
      </c>
      <c r="L11" s="9" t="s">
        <v>14</v>
      </c>
      <c r="M11" s="9">
        <f t="shared" ref="M11:M12" si="1">K11/2</f>
        <v>10.25</v>
      </c>
      <c r="N11" s="10">
        <f t="shared" ref="N11:N12" si="2">PI()*(POWER(M11,2))</f>
        <v>330.0635782</v>
      </c>
      <c r="O11" s="11">
        <f>((N11*C4)/C14)*1000</f>
        <v>7220.140772</v>
      </c>
    </row>
    <row r="12">
      <c r="J12" s="9" t="s">
        <v>15</v>
      </c>
      <c r="K12" s="9">
        <v>23.0</v>
      </c>
      <c r="L12" s="9" t="s">
        <v>14</v>
      </c>
      <c r="M12" s="9">
        <f t="shared" si="1"/>
        <v>11.5</v>
      </c>
      <c r="N12" s="10">
        <f t="shared" si="2"/>
        <v>415.4756284</v>
      </c>
      <c r="O12" s="11">
        <f>((N12*C4)/C14)*1000</f>
        <v>9088.529372</v>
      </c>
    </row>
    <row r="14">
      <c r="B14" s="12" t="s">
        <v>16</v>
      </c>
      <c r="C14" s="13">
        <v>480.0</v>
      </c>
      <c r="D14" s="13" t="s">
        <v>17</v>
      </c>
    </row>
    <row r="15">
      <c r="B15" s="14" t="s">
        <v>6</v>
      </c>
      <c r="C15" s="14" t="s">
        <v>5</v>
      </c>
    </row>
    <row r="16">
      <c r="B16" s="14">
        <f>C10</f>
        <v>0.7094594595</v>
      </c>
      <c r="C16" s="14" t="s">
        <v>18</v>
      </c>
    </row>
    <row r="17">
      <c r="B17" s="12" t="s">
        <v>3</v>
      </c>
      <c r="C17" s="15">
        <f>C14/B16</f>
        <v>676.5714286</v>
      </c>
      <c r="D17" s="13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