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ke\Dropbox\Projects\Aegis 2\Aegis-2\Version 1.0\"/>
    </mc:Choice>
  </mc:AlternateContent>
  <xr:revisionPtr revIDLastSave="0" documentId="13_ncr:1_{28F79DA6-6080-4D51-A44A-CDE393A19F09}" xr6:coauthVersionLast="47" xr6:coauthVersionMax="47" xr10:uidLastSave="{00000000-0000-0000-0000-000000000000}"/>
  <bookViews>
    <workbookView xWindow="-120" yWindow="-120" windowWidth="29040" windowHeight="15840" activeTab="3" xr2:uid="{93BD1906-D6D6-45EE-A20C-B1437B097662}"/>
  </bookViews>
  <sheets>
    <sheet name="Main Board" sheetId="1" r:id="rId1"/>
    <sheet name="Board 2" sheetId="6" r:id="rId2"/>
    <sheet name="Board 3" sheetId="7" r:id="rId3"/>
    <sheet name="NonPCB Components" sheetId="5" r:id="rId4"/>
    <sheet name="Too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30" i="7"/>
  <c r="E29" i="7"/>
  <c r="E26" i="7"/>
  <c r="E25" i="7"/>
  <c r="E22" i="7"/>
  <c r="E19" i="7"/>
  <c r="E16" i="7"/>
  <c r="E15" i="7"/>
  <c r="E12" i="7"/>
  <c r="E9" i="7"/>
  <c r="E6" i="7"/>
  <c r="E5" i="7"/>
  <c r="E4" i="7"/>
  <c r="E3" i="7"/>
  <c r="E41" i="6"/>
  <c r="E40" i="6"/>
  <c r="E35" i="6"/>
  <c r="E19" i="6"/>
  <c r="E15" i="6"/>
  <c r="E20" i="5"/>
  <c r="E19" i="5"/>
  <c r="E5" i="5"/>
  <c r="E12" i="6"/>
  <c r="E11" i="6"/>
  <c r="E5" i="6"/>
  <c r="E10" i="6"/>
  <c r="E9" i="6"/>
  <c r="E8" i="6"/>
  <c r="E29" i="1"/>
  <c r="E40" i="1"/>
  <c r="E23" i="6"/>
  <c r="E22" i="6"/>
  <c r="E18" i="6"/>
  <c r="E11" i="1"/>
  <c r="E10" i="1"/>
  <c r="E9" i="1"/>
  <c r="E8" i="1"/>
  <c r="E7" i="1"/>
  <c r="E32" i="1"/>
  <c r="E3" i="6"/>
  <c r="E4" i="6"/>
  <c r="E64" i="1"/>
  <c r="E65" i="1"/>
  <c r="E48" i="6"/>
  <c r="E45" i="6"/>
  <c r="E44" i="6"/>
  <c r="E43" i="6"/>
  <c r="E42" i="6"/>
  <c r="E32" i="6"/>
  <c r="E33" i="6"/>
  <c r="E37" i="6"/>
  <c r="E36" i="6"/>
  <c r="E34" i="6"/>
  <c r="E29" i="6"/>
  <c r="E26" i="6"/>
  <c r="E63" i="1"/>
  <c r="E67" i="1"/>
  <c r="E18" i="1"/>
  <c r="E6" i="1"/>
  <c r="E68" i="1"/>
  <c r="E49" i="1"/>
  <c r="E80" i="1"/>
  <c r="E5" i="1"/>
  <c r="E2" i="5"/>
  <c r="E10" i="5"/>
  <c r="E9" i="5"/>
  <c r="E8" i="5"/>
  <c r="E7" i="5"/>
  <c r="E6" i="5"/>
  <c r="E4" i="5"/>
  <c r="E3" i="5"/>
  <c r="E59" i="1"/>
  <c r="B33" i="7" l="1"/>
  <c r="C33" i="7" s="1"/>
  <c r="B51" i="6"/>
  <c r="C51" i="6" s="1"/>
  <c r="E17" i="1"/>
  <c r="E56" i="1"/>
  <c r="E36" i="1"/>
  <c r="E35" i="1"/>
  <c r="E21" i="1"/>
  <c r="E75" i="1" l="1"/>
  <c r="E79" i="1"/>
  <c r="E78" i="1"/>
  <c r="E73" i="1"/>
  <c r="E62" i="1"/>
  <c r="E74" i="1"/>
  <c r="E70" i="1"/>
  <c r="E66" i="1"/>
  <c r="E71" i="1"/>
  <c r="E69" i="1"/>
  <c r="E72" i="1"/>
  <c r="E55" i="1"/>
  <c r="E54" i="1"/>
  <c r="E50" i="1"/>
  <c r="E51" i="1"/>
  <c r="E57" i="1"/>
  <c r="E58" i="1"/>
  <c r="E52" i="1"/>
  <c r="E53" i="1"/>
  <c r="D5" i="4" l="1"/>
  <c r="D4" i="4"/>
  <c r="D3" i="4"/>
  <c r="D2" i="4"/>
  <c r="E11" i="5"/>
  <c r="E25" i="5" s="1"/>
  <c r="E46" i="1"/>
  <c r="E43" i="1"/>
  <c r="E39" i="1"/>
  <c r="E28" i="1"/>
  <c r="E25" i="1"/>
  <c r="E24" i="1"/>
  <c r="E20" i="1"/>
  <c r="E19" i="1"/>
  <c r="E14" i="1"/>
  <c r="E4" i="1"/>
  <c r="E3" i="1"/>
  <c r="D7" i="4" l="1"/>
  <c r="B83" i="1"/>
  <c r="C83" i="1" s="1"/>
</calcChain>
</file>

<file path=xl/sharedStrings.xml><?xml version="1.0" encoding="utf-8"?>
<sst xmlns="http://schemas.openxmlformats.org/spreadsheetml/2006/main" count="421" uniqueCount="316">
  <si>
    <t>Qty</t>
  </si>
  <si>
    <t>Price</t>
  </si>
  <si>
    <t>Link</t>
  </si>
  <si>
    <t>Total</t>
  </si>
  <si>
    <t>Tools</t>
  </si>
  <si>
    <t>Speakers</t>
  </si>
  <si>
    <t>Buttons</t>
  </si>
  <si>
    <t>Headphone Jack</t>
  </si>
  <si>
    <t>USB-C Socket (PWR)</t>
  </si>
  <si>
    <t>HDMI Socket</t>
  </si>
  <si>
    <t>Teensy LC</t>
  </si>
  <si>
    <t>Thermal Adhesive Tape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</si>
  <si>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</si>
  <si>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</si>
  <si>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</si>
  <si>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</si>
  <si>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</si>
  <si>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</si>
  <si>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</si>
  <si>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</si>
  <si>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</si>
  <si>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Item</t>
  </si>
  <si>
    <t>https://www.digikey.com/product-detail/en/yageo/RC0603FR-07120RL/311-120HRCT-ND/729867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</si>
  <si>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</si>
  <si>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</si>
  <si>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https://www.digikey.com/product-detail/en/w%C3%BCrth-elektronik/74438357022/732-11201-1-ND/6833660</t>
  </si>
  <si>
    <t>https://www.digikey.com/product-detail/en/kemet/C0603C225K4PACTU/399-7886-1-ND/3471609</t>
  </si>
  <si>
    <t>https://www.digikey.com/product-detail/en/NRS8040T6R8NJGJ/587-2979-1-ND/2666084/?itemSeq=334924146</t>
  </si>
  <si>
    <t>https://www.digikey.com/product-detail/en/molex/5033981892/WM11190CT-ND/5230912</t>
  </si>
  <si>
    <t>https://www.digikey.com/en/products/detail/hirose-electric-co-ltd/DF40C-100DS-0-4V-51/1969476</t>
  </si>
  <si>
    <t>https://www.digikey.com/en/products/detail/texas-instruments/TPS61030PWPR/550685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</si>
  <si>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</si>
  <si>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</si>
  <si>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</si>
  <si>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https://www.aliexpress.com/item/33049485687.html?spm=a2g0s.9042311.0.0.1b124c4d3HPSEF</t>
  </si>
  <si>
    <t>Mezzanine Connector (RP4)</t>
  </si>
  <si>
    <t>FPC Connector</t>
  </si>
  <si>
    <t>USB Hub 4-port</t>
  </si>
  <si>
    <t>https://www.digikey.com/en/products/detail/microchip-technology/USB2514BT-I-M2/9923870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</si>
  <si>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</si>
  <si>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</si>
  <si>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</si>
  <si>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</si>
  <si>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</si>
  <si>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</si>
  <si>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</si>
  <si>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</si>
  <si>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</si>
  <si>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</si>
  <si>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</si>
  <si>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</si>
  <si>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</si>
  <si>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</si>
  <si>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</si>
  <si>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</si>
  <si>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</si>
  <si>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</si>
  <si>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</si>
  <si>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</si>
  <si>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</si>
  <si>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</si>
  <si>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</si>
  <si>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</si>
  <si>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</si>
  <si>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</si>
  <si>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</si>
  <si>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</si>
  <si>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</si>
  <si>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</si>
  <si>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</si>
  <si>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</si>
  <si>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</si>
  <si>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</si>
  <si>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</si>
  <si>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</si>
  <si>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</si>
  <si>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</si>
  <si>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</si>
  <si>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Ind 2.2uH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</si>
  <si>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</si>
  <si>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</si>
  <si>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</si>
  <si>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</si>
  <si>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</si>
  <si>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</si>
  <si>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</si>
  <si>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</si>
  <si>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</si>
  <si>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</si>
  <si>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</si>
  <si>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Res 47 (603)</t>
  </si>
  <si>
    <t>https://www.digikey.com/en/products/detail/murata-electronics/BLM18PG471SN1D/1948328?s=N4IgTCBcDaIEIBkCyBGAHABQOIBYDsKAygHIoAiIAugL5A</t>
  </si>
  <si>
    <t>Res 0 (603)</t>
  </si>
  <si>
    <t>Res 12K (603)</t>
  </si>
  <si>
    <t>Res 15K (603)</t>
  </si>
  <si>
    <t>Cap 100uF (603)</t>
  </si>
  <si>
    <t>Inductors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</si>
  <si>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</si>
  <si>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</si>
  <si>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</si>
  <si>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</si>
  <si>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</si>
  <si>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</si>
  <si>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</si>
  <si>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</si>
  <si>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</si>
  <si>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</si>
  <si>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</si>
  <si>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</si>
  <si>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</si>
  <si>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</si>
  <si>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</si>
  <si>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https://www.aliexpress.com/item/32909360073.html?spm=a2g0o.detail.1000060.1.e7e11d8fuRaTNk&amp;gps-id=pcDetailBottomMoreThisSeller&amp;scm=1007.13339.169870.0&amp;scm_id=1007.13339.169870.0&amp;scm-url=1007.13339.169870.0&amp;pvid=26070229-41e1-4524-b5d5-b93a95b1a8fc&amp;_t=gps-id:pcDetailBottomMoreThisSeller,scm-url:1007.13339.169870.0,pvid:26070229-41e1-4524-b5d5-b93a95b1a8fc,tpp_buckets:668%230%23131923%2312_668%23808%234094%23798_668%23888%233325%238_668%234328%2319925%23153_668%232846%238112%23594_668%232717%237567%23903_668%231000022185%231000066058%230_668%233468%2315608%23141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</si>
  <si>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</si>
  <si>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</si>
  <si>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</si>
  <si>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</si>
  <si>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</si>
  <si>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</si>
  <si>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</si>
  <si>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</si>
  <si>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</si>
  <si>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</si>
  <si>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https://www.digikey.com/en/products/detail/richtek-usa-inc/RT9742GGJ5/5880519</t>
  </si>
  <si>
    <t>Micro SD Power Switch</t>
  </si>
  <si>
    <t>Res 1.65M (603)</t>
  </si>
  <si>
    <t>Res 36K (603)</t>
  </si>
  <si>
    <t>https://www.digikey.com/en/products/detail/cui-devices/CDS-27204/5355541</t>
  </si>
  <si>
    <t>Cap 27pF (603)</t>
  </si>
  <si>
    <t>Res 2.2K (603)</t>
  </si>
  <si>
    <t>RUMBLE</t>
  </si>
  <si>
    <t>TEENSY</t>
  </si>
  <si>
    <t>FAN</t>
  </si>
  <si>
    <t>HEATSINK</t>
  </si>
  <si>
    <t>HEATSINK2</t>
  </si>
  <si>
    <t>LENS</t>
  </si>
  <si>
    <t>BAT</t>
  </si>
  <si>
    <t>SPEAKER</t>
  </si>
  <si>
    <t>HEADERS</t>
  </si>
  <si>
    <t>BAT_CHR</t>
  </si>
  <si>
    <t>5V_REG</t>
  </si>
  <si>
    <t>USB_PWR</t>
  </si>
  <si>
    <t>AUDIO_DAC</t>
  </si>
  <si>
    <t>AUDIO_PLUG</t>
  </si>
  <si>
    <t>USB_HUB</t>
  </si>
  <si>
    <t>USB_CURLIM</t>
  </si>
  <si>
    <t>CLK_24M</t>
  </si>
  <si>
    <t>USB_POE</t>
  </si>
  <si>
    <t>HDMI_CURLIM</t>
  </si>
  <si>
    <t>HDMI_CONN</t>
  </si>
  <si>
    <t>MICROSD</t>
  </si>
  <si>
    <t>MICROSD_SWI</t>
  </si>
  <si>
    <t>RPI_PINR1-100, RPI_PINS101-200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</si>
  <si>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</si>
  <si>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</si>
  <si>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</si>
  <si>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</si>
  <si>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</si>
  <si>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</si>
  <si>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https://www.digikey.com/en/products/detail/samsung-electro-mechanics/CL10C270JB81PNC/3887905</t>
  </si>
  <si>
    <t>Amber LED</t>
  </si>
  <si>
    <t>https://www.digikey.com/en/products/detail/bivar-inc/SM0805AC/3095524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</si>
  <si>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</si>
  <si>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</si>
  <si>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</si>
  <si>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3.3V Buck/Boost IC</t>
  </si>
  <si>
    <t>https://www.digikey.com/en/products/detail/texas-instruments/TPS63001DRCR/1016512</t>
  </si>
  <si>
    <t>3.3V_REG</t>
  </si>
  <si>
    <t>L3</t>
  </si>
  <si>
    <t>https://www.digikey.com/en/products/detail/taiyo-yuden/NRS4010T2R2MDGG/2648952</t>
  </si>
  <si>
    <t>Res 0.01 (603)</t>
  </si>
  <si>
    <t>Cap  0.47 uF (603)</t>
  </si>
  <si>
    <t>https://www.digikey.com/en/products/detail/yageo/PF0603FRE7T0R01Z/2827678</t>
  </si>
  <si>
    <t>https://www.digikey.com/en/products/detail/tdk-corporation/C1608X7R1C474K080AC/699790</t>
  </si>
  <si>
    <t>Fuel Gauge</t>
  </si>
  <si>
    <t>https://www.digikey.com/en/products/detail/analog-devices-inc-maxim-integrated/MAX17055ETB-T/7200799</t>
  </si>
  <si>
    <t>FUELGAUGE</t>
  </si>
  <si>
    <t>Battery 10000 mAh</t>
  </si>
  <si>
    <t xml:space="preserve">Rumble Motors 2pc </t>
  </si>
  <si>
    <t>C1, C2</t>
  </si>
  <si>
    <t>C3</t>
  </si>
  <si>
    <t>C12</t>
  </si>
  <si>
    <t>C13</t>
  </si>
  <si>
    <t>C14, C15, C16, C17</t>
  </si>
  <si>
    <t>C18</t>
  </si>
  <si>
    <t>C19</t>
  </si>
  <si>
    <t>C23, C24, C25, C26, C27, C28, C29, C30, C31, C32</t>
  </si>
  <si>
    <t>C33</t>
  </si>
  <si>
    <t>C34</t>
  </si>
  <si>
    <t>Cap 470pF (603)</t>
  </si>
  <si>
    <t>CT1</t>
  </si>
  <si>
    <t>CT2</t>
  </si>
  <si>
    <t>CF1</t>
  </si>
  <si>
    <t>C4, C5, C6, C7, C8, C9, C10</t>
  </si>
  <si>
    <t>Cap 220pF (603)</t>
  </si>
  <si>
    <t>https://www.digikey.com/en/products/detail/samsung-electro-mechanics/CL10B221KB8NNNC/3886803</t>
  </si>
  <si>
    <t>https://www.digikey.com/en/products/detail/yageo/CC0603KPX7R9BB471/691810</t>
  </si>
  <si>
    <t>Cap  0.33 uF (603)</t>
  </si>
  <si>
    <t>https://www.digikey.com/en/products/detail/samsung-electro-mechanics/CL10B334KA8VPNC/11487786</t>
  </si>
  <si>
    <t>https://www.digikey.com/en/products/detail/samsung-electro-mechanics/CL10A475KO8NNNC/3889870</t>
  </si>
  <si>
    <t>R1</t>
  </si>
  <si>
    <t>R2</t>
  </si>
  <si>
    <t>R3, R4</t>
  </si>
  <si>
    <t>R5</t>
  </si>
  <si>
    <t>R6, R7, R8, R9, R10, R11, R12, R13, R14, R15</t>
  </si>
  <si>
    <t>R16, R17</t>
  </si>
  <si>
    <t>R18</t>
  </si>
  <si>
    <t>R19, R20, R21, R22</t>
  </si>
  <si>
    <t>R23</t>
  </si>
  <si>
    <t>R24</t>
  </si>
  <si>
    <t>R25</t>
  </si>
  <si>
    <t>Fan Items</t>
  </si>
  <si>
    <t>Fan Connector</t>
  </si>
  <si>
    <t>FAN_CONN</t>
  </si>
  <si>
    <t>https://www.digikey.com/en/products/detail/te-connectivity-amp-connectors/282834-2/1150135</t>
  </si>
  <si>
    <t>D1</t>
  </si>
  <si>
    <t>TR1</t>
  </si>
  <si>
    <t>Battery Connector</t>
  </si>
  <si>
    <t>BAT_CONN</t>
  </si>
  <si>
    <t>https://www.digikey.com/en/products/detail/jst-sales-america-inc/BM03B-ADHKS-GAN-ETB-LF-SN/5272485</t>
  </si>
  <si>
    <t>Battery Plug</t>
  </si>
  <si>
    <t>BAT_PLUG</t>
  </si>
  <si>
    <t>https://www.digikey.com/en/products/detail/jst-sales-america-inc/ADHR-03V-S/5272192</t>
  </si>
  <si>
    <t>Battery Wires</t>
  </si>
  <si>
    <t>https://www.digikey.com/en/products/detail/jst-sales-america-inc/ASADHSADH26K305/8135688</t>
  </si>
  <si>
    <t>BAT_WIRE</t>
  </si>
  <si>
    <t>Power Switch</t>
  </si>
  <si>
    <t>PWR_SWI</t>
  </si>
  <si>
    <t>https://www.digikey.com/en/products/detail/texas-instruments/TPS22976NDPUR/7653221</t>
  </si>
  <si>
    <t>On/Off Switch</t>
  </si>
  <si>
    <t>ON/OFF_SWI</t>
  </si>
  <si>
    <t>https://www.digikey.com/en/products/detail/analog-devices-inc/LTC2954CTS8-1-TRMPBF/1232657</t>
  </si>
  <si>
    <t>Mezzanine Connector (Board)</t>
  </si>
  <si>
    <t>https://www.digikey.com/en/products/detail/panasonic-electric-works/AXK5F30347YG/1986662?s=N4IgTCBcDaIIIA0DSBWAYgZgAwYCwHYBNAcRAF0BfIA</t>
  </si>
  <si>
    <t>BOARD_CONN1</t>
  </si>
  <si>
    <t>FPC_SCREEN</t>
  </si>
  <si>
    <t>https://www.mouser.com/ProductDetail/Hirose-Connector/FH35C-31S-0.3SHW99?qs=zPSbg0dgZojH%252BIq5amFHHw%3D%3D</t>
  </si>
  <si>
    <t>SD1</t>
  </si>
  <si>
    <t>Single Buffer</t>
  </si>
  <si>
    <t>BOARD_CONN2</t>
  </si>
  <si>
    <t>https://www.digikey.com/en/products/detail/panasonic-electric-works/AXK6F30347YG/1986644?s=N4IgTCBcDaIIIA0DSA2AYgZgAwYCwHYBNAcRAF0BfIA</t>
  </si>
  <si>
    <t>LED1</t>
  </si>
  <si>
    <t>BUF1</t>
  </si>
  <si>
    <t>https://www.digikey.com/en/products/detail/kyocera-avx/046809605110846/10313186?s=N4IgTCBcDaIAwBYBsAOOBOJcCsBGXcKyA1CALoC%2BQA</t>
  </si>
  <si>
    <t>Joystick Connector Left</t>
  </si>
  <si>
    <t>JOYSTICK_L</t>
  </si>
  <si>
    <t>https://www.sparkfun.com/products/13305</t>
  </si>
  <si>
    <t>CNTRL_BRD_CONN</t>
  </si>
  <si>
    <t>FPC Connector (Joystick Boards)</t>
  </si>
  <si>
    <t>https://www.digikey.com/en/products/detail/molex/0527462033/4444652?s=N4IgTCBcDaIAwFYwHYAsA2McDM2QF0BfIA</t>
  </si>
  <si>
    <t>SPK_AMP</t>
  </si>
  <si>
    <t>HEAD_AMP</t>
  </si>
  <si>
    <t>Audio DAC</t>
  </si>
  <si>
    <t>Speaker Amplifier</t>
  </si>
  <si>
    <t>Headphone Amplifier</t>
  </si>
  <si>
    <t>https://www.digikey.com/en/products/detail/diodes-incorporated/PAM8908JER/4033382</t>
  </si>
  <si>
    <t>Motor Connector</t>
  </si>
  <si>
    <t>Speaker Connector</t>
  </si>
  <si>
    <t>SPK_L</t>
  </si>
  <si>
    <t>MTR_L</t>
  </si>
  <si>
    <t>Connectors</t>
  </si>
  <si>
    <t>Joystick Boards Cable</t>
  </si>
  <si>
    <t>JOYSTICK_CABLE</t>
  </si>
  <si>
    <t>https://www.digikey.com/en/products/detail/texas-instruments/SN74LVC1G17DBVT/1592019</t>
  </si>
  <si>
    <t>https://www.digikey.com/en/products/detail/molex/0781710002/2424924</t>
  </si>
  <si>
    <t>CM4 Heatsink</t>
  </si>
  <si>
    <t>Cables</t>
  </si>
  <si>
    <t>https://www.digikey.com/en/products/detail/molex/0369200201/10232988</t>
  </si>
  <si>
    <t>Motor/Speaker Wires</t>
  </si>
  <si>
    <t>MTR/SPK_WIRES</t>
  </si>
  <si>
    <t>Tactile Switch</t>
  </si>
  <si>
    <t>BUT_START</t>
  </si>
  <si>
    <t>https://www.digikey.com/en/products/detail/mitsumi-electric-company-ltd/R-667834/11591283</t>
  </si>
  <si>
    <t>Tactile Switches</t>
  </si>
  <si>
    <t>https://www.mouser.com/ProductDetail/538-15166-0217</t>
  </si>
  <si>
    <t>https://www.amazon.com/Dedicated-Aluminum-Heatsink-Raspberry-Compute/dp/B093FSS6XX/ref=asc_df_B093FSS6XX/?tag=hyprod-20&amp;linkCode=df0&amp;hvadid=647248209079&amp;hvpos=&amp;hvnetw=g&amp;hvrand=4581538439163296605&amp;hvpone=&amp;hvptwo=&amp;hvqmt=&amp;hvdev=c&amp;hvdvcmdl=&amp;hvlocint=&amp;hvlocphy=9016965&amp;hvtargid=pla-2007964195647&amp;gclid=CjwKCAjw3ueiBhBmEiwA4BhspC4oXb-6Z3YZKl8dphxldkEmSZ_R6mIv_rni8NS5jTlwWlrca2spgRoCp7AQAvD_BwE&amp;th=1</t>
  </si>
  <si>
    <t>Fan is no longer available on Aliepxress, need to look for a new source</t>
  </si>
  <si>
    <t>PI_CM4</t>
  </si>
  <si>
    <t>Shoulder Button</t>
  </si>
  <si>
    <t>SHLD_BUT_L</t>
  </si>
  <si>
    <t>https://www.ebay.com/itm/354618455099?chn=ps&amp;var=623990696410&amp;_trkparms=ispr%3D1&amp;amdata=enc%3A1Zk6c1fiYQTmjnu1i-GLg_w51&amp;norover=1&amp;mkevt=1&amp;mkrid=711-117182-37290-0&amp;mkcid=2&amp;mkscid=101&amp;itemid=623990696410_354618455099&amp;targetid=1584739238534&amp;device=c&amp;mktype=&amp;googleloc=9016965&amp;poi=&amp;campaignid=15275224983&amp;mkgroupid=131097072938&amp;rlsatarget=pla-1584739238534&amp;abcId=9300697&amp;merchantid=633191918&amp;gclid=CjwKCAjw3ueiBhBmEiwA4BhspPro6b1IzauVdwTaQfRWhvR-m2RbObJTIP_17MVH22aw1EJwAAuf9hoCW1kQAvD_BwE</t>
  </si>
  <si>
    <t>R1, R2, R3, R4, R5, R6, R7, R8</t>
  </si>
  <si>
    <t>R9, R10</t>
  </si>
  <si>
    <t>R11</t>
  </si>
  <si>
    <t>R12, R13, R14, R15, R16, R17, R18, R19, R20, R21</t>
  </si>
  <si>
    <t>R22, R23</t>
  </si>
  <si>
    <t>R24, R25</t>
  </si>
  <si>
    <t>Cap 47uF (Aluminum Electrolytic)</t>
  </si>
  <si>
    <t>https://www.digikey.com/en/products/detail/bivar-inc/PLPC1-4MM/5721850</t>
  </si>
  <si>
    <t>https://www.digikey.com/en/products/detail/kemet/C0603C103J5REC7411/8572403</t>
  </si>
  <si>
    <t>C3, C4, C5, C6, C7, C8</t>
  </si>
  <si>
    <t>C9, C10, C11, C12, C13, C14, C15, C16, C17, C18, C19</t>
  </si>
  <si>
    <t>C20</t>
  </si>
  <si>
    <t>C21, C22, C23, C24, C25</t>
  </si>
  <si>
    <t>C26, C27</t>
  </si>
  <si>
    <t>FB1, FB2</t>
  </si>
  <si>
    <t>BUT_SELECT</t>
  </si>
  <si>
    <t>SHLD_BUT_R</t>
  </si>
  <si>
    <t>SPK_R</t>
  </si>
  <si>
    <t>MTR_R</t>
  </si>
  <si>
    <t>JOYSTICK_R</t>
  </si>
  <si>
    <t>7" Screen</t>
  </si>
  <si>
    <t>SCREEN</t>
  </si>
  <si>
    <t>https://www.aliexpress.us/item/2251832639945508.html?spm=a2g0o.order_list.order_list_main.31.1e141802tcsJdw&amp;gatewayAdapt=glo2usa</t>
  </si>
  <si>
    <t>SCREEN_CABLE</t>
  </si>
  <si>
    <t>https://www.aliexpress.us/item/3256802654634858.html?spm=a2g0o.order_list.order_list_main.16.1e141802tcsJdw&amp;gatewayAdapt=glo2usa</t>
  </si>
  <si>
    <t>Screen Ribbon Cable (31 Pos, 60mm)</t>
  </si>
  <si>
    <t>https://www.aliexpress.us/item/3256802929738782.html?spm=a2g0o.order_list.order_list_main.81.1e141802tcsJdw&amp;gatewayAdapt=glo2usa4itemAdapt</t>
  </si>
  <si>
    <t>CONTACTS</t>
  </si>
  <si>
    <t>Nintendo Switch Lite Rubber Contacts (Full)</t>
  </si>
  <si>
    <t>Nintendo Switch Lite Joysticks</t>
  </si>
  <si>
    <t>JOYSTICKS</t>
  </si>
  <si>
    <t>https://www.ebay.com/itm/174968443925?_trkparms=amclksrc%3DITM%26aid%3D777008%26algo%3DPERSONAL.TOPIC%26ao%3D1%26asc%3D20220705100511%26meid%3D2faa5f1c66e54ff3af69f69cbfe6d567%26pid%3D101524%26rk%3D1%26rkt%3D1%26itm%3D174968443925%26pmt%3D1%26noa%3D1%26pg%3D2380057%26algv%3DRecentlyViewedItemsV2&amp;_trksid=p2380057.c101524.m146925&amp;_trkparms=pageci%3Aca4f6cab-ee8f-11ed-9b33-d2bafba4db3b%7Cparentrq%3A019472791880a69e559fc3aafffefea4%7Ciid%3A1</t>
  </si>
  <si>
    <t>Nintendo Switch Lite Buttons</t>
  </si>
  <si>
    <t>https://www.amazon.com/eXtremeRate-Replacement-Capture-Trigger-Nintendo/dp/B08GXB87W6?th=1</t>
  </si>
  <si>
    <t>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</si>
</sst>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1" applyFo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w%C3%BCrth-elektronik/74438357022/732-11201-1-ND/6833660" TargetMode="External"/><Relationship Id="rId13" Type="http://schemas.openxmlformats.org/officeDocument/2006/relationships/hyperlink" Target="https://www.digikey.com/en/products/detail/diodes-incorporated/AP2331W-7/4251553" TargetMode="External"/><Relationship Id="rId18" Type="http://schemas.openxmlformats.org/officeDocument/2006/relationships/hyperlink" Target="https://www.digikey.com/en/products/detail/yageo/RT0603DRE0712KL/1074561" TargetMode="External"/><Relationship Id="rId26" Type="http://schemas.openxmlformats.org/officeDocument/2006/relationships/hyperlink" Target="https://www.digikey.com/en/products/detail/yageo/RC0603JR-070RL/726675" TargetMode="External"/><Relationship Id="rId39" Type="http://schemas.openxmlformats.org/officeDocument/2006/relationships/hyperlink" Target="https://www.digikey.com/en/products/detail/yageo/RC0603FR-0736KL/727179" TargetMode="External"/><Relationship Id="rId3" Type="http://schemas.openxmlformats.org/officeDocument/2006/relationships/hyperlink" Target="https://www.digikey.com/en/products/detail/diodes-incorporated/AP22653W6-7/10481188" TargetMode="External"/><Relationship Id="rId21" Type="http://schemas.openxmlformats.org/officeDocument/2006/relationships/hyperlink" Target="https://www.digikey.com/product-detail/en/kemet/C0603C225K4PACTU/399-7886-1-ND/3471609" TargetMode="External"/><Relationship Id="rId34" Type="http://schemas.openxmlformats.org/officeDocument/2006/relationships/hyperlink" Target="https://www.digikey.com/en/products/detail/vishay-sprague/T55B227M6R3C0035/5357197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diodes-incorporated/SDM2U40CSP-7B/SDM2U40CSP-7BDICT-ND/6013037" TargetMode="External"/><Relationship Id="rId12" Type="http://schemas.openxmlformats.org/officeDocument/2006/relationships/hyperlink" Target="https://www.digikey.com/product-detail/en/NRS8040T6R8NJGJ/587-2979-1-ND/2666084/?itemSeq=334924146" TargetMode="External"/><Relationship Id="rId17" Type="http://schemas.openxmlformats.org/officeDocument/2006/relationships/hyperlink" Target="https://www.digikey.com/en/products/detail/yageo/RT0603DRE0747RL/1074878" TargetMode="External"/><Relationship Id="rId25" Type="http://schemas.openxmlformats.org/officeDocument/2006/relationships/hyperlink" Target="https://www.digikey.com/en/products/detail/richtek-usa-inc/RT9742GGJ5/5880519" TargetMode="External"/><Relationship Id="rId33" Type="http://schemas.openxmlformats.org/officeDocument/2006/relationships/hyperlink" Target="https://www.digikey.com/en/products/detail/samsung-electro-mechanics/CL10B104KB8NNNL/3894274" TargetMode="External"/><Relationship Id="rId38" Type="http://schemas.openxmlformats.org/officeDocument/2006/relationships/hyperlink" Target="https://www.digikey.com/en/products/detail/yageo/PF0603FRE7T0R01Z/2827678" TargetMode="External"/><Relationship Id="rId2" Type="http://schemas.openxmlformats.org/officeDocument/2006/relationships/hyperlink" Target="https://www.digikey.com/product-detail/en/adam-tech/ASJ-192-Y-T-R/2057-ASJ-192-Y-T-RCT-ND/9833145" TargetMode="External"/><Relationship Id="rId16" Type="http://schemas.openxmlformats.org/officeDocument/2006/relationships/hyperlink" Target="https://www.digikey.com/en/products/detail/yageo/RT0603DRD07100RL/1035412" TargetMode="External"/><Relationship Id="rId20" Type="http://schemas.openxmlformats.org/officeDocument/2006/relationships/hyperlink" Target="https://www.digikey.com/en/products/detail/murata-electronics/GRM188R61A106KE69D/5026392" TargetMode="External"/><Relationship Id="rId29" Type="http://schemas.openxmlformats.org/officeDocument/2006/relationships/hyperlink" Target="https://www.digikey.com/en/products/detail/taiyo-yuden/NRS4010T2R2MDGG/2648952" TargetMode="External"/><Relationship Id="rId41" Type="http://schemas.openxmlformats.org/officeDocument/2006/relationships/hyperlink" Target="https://www.digikey.com/en/products/detail/te-connectivity-amp-connectors/282834-2/1150135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product-detail/en/molex/5033981892/WM11190CT-ND/5230912" TargetMode="External"/><Relationship Id="rId11" Type="http://schemas.openxmlformats.org/officeDocument/2006/relationships/hyperlink" Target="https://www.digikey.com/product-detail/en/yageo/RC0603FR-0710KL/311-10-0KHRCT-ND/729827" TargetMode="External"/><Relationship Id="rId24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32" Type="http://schemas.openxmlformats.org/officeDocument/2006/relationships/hyperlink" Target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TargetMode="External"/><Relationship Id="rId37" Type="http://schemas.openxmlformats.org/officeDocument/2006/relationships/hyperlink" Target="https://www.digikey.com/en/products/detail/tdk-corporation/C1608X7R1C474K080AC/699790" TargetMode="External"/><Relationship Id="rId40" Type="http://schemas.openxmlformats.org/officeDocument/2006/relationships/hyperlink" Target="https://www.digikey.com/en/products/detail/analog-devices-inc-maxim-integrated/MAX17055ETB-T/7200799" TargetMode="External"/><Relationship Id="rId5" Type="http://schemas.openxmlformats.org/officeDocument/2006/relationships/hyperlink" Target="https://www.digikey.com/en/products/detail/hirose-electric-co-ltd/DF40C-100DS-0-4V-51/1969476" TargetMode="External"/><Relationship Id="rId15" Type="http://schemas.openxmlformats.org/officeDocument/2006/relationships/hyperlink" Target="https://www.digikey.com/en/products/detail/yageo/RC0603FR-071M65L/5918265" TargetMode="External"/><Relationship Id="rId23" Type="http://schemas.openxmlformats.org/officeDocument/2006/relationships/hyperlink" Target="https://www.digikey.com/en/products/detail/cornell-dubilier-electronics-cde/FCA0805C104M-J2/1924083" TargetMode="External"/><Relationship Id="rId28" Type="http://schemas.openxmlformats.org/officeDocument/2006/relationships/hyperlink" Target="https://www.digikey.com/en/products/detail/texas-instruments/TPS63001DRCR/1016512" TargetMode="External"/><Relationship Id="rId36" Type="http://schemas.openxmlformats.org/officeDocument/2006/relationships/hyperlink" Target="https://www.digikey.com/product-detail/en/murata-electronics/GCJ188R71H473KA12D/490-5854-1-ND/2785840" TargetMode="External"/><Relationship Id="rId10" Type="http://schemas.openxmlformats.org/officeDocument/2006/relationships/hyperlink" Target="https://www.digikey.com/product-detail/en/yageo/RC0603FR-07120RL/311-120HRCT-ND/729867" TargetMode="External"/><Relationship Id="rId19" Type="http://schemas.openxmlformats.org/officeDocument/2006/relationships/hyperlink" Target="https://www.digikey.com/en/products/detail/yageo/RC0603FR-0715KL/726953" TargetMode="External"/><Relationship Id="rId31" Type="http://schemas.openxmlformats.org/officeDocument/2006/relationships/hyperlink" Target="https://www.digikey.com/en/products/detail/texas-instruments/TPS61030PWPR/550685" TargetMode="External"/><Relationship Id="rId4" Type="http://schemas.openxmlformats.org/officeDocument/2006/relationships/hyperlink" Target="https://www.digikey.com/en/products/detail/ecs-inc/ECS-240-9-33B-CTP-TR/12349443?s=N4IgTCBcDaIKIGEDKBaMAWADCgnCgzPgEIoIAqACimQEogC6AvkA" TargetMode="External"/><Relationship Id="rId9" Type="http://schemas.openxmlformats.org/officeDocument/2006/relationships/hyperlink" Target="https://www.digikey.com/product-detail/en/murata-electronics/GCJ188R71E105KA01D/490-14409-1-ND/6606870" TargetMode="External"/><Relationship Id="rId14" Type="http://schemas.openxmlformats.org/officeDocument/2006/relationships/hyperlink" Target="https://www.digikey.com/en/products/detail/diodes-incorporated/DMG2302UKQ-7/9769911?s=N4IgTCBcDaICIFkDiYDMAGMBVA0gRQFoB2EAXQF8g" TargetMode="External"/><Relationship Id="rId22" Type="http://schemas.openxmlformats.org/officeDocument/2006/relationships/hyperlink" Target="https://www.digikey.com/en/products/detail/texas-instruments/TPD4EUSB30DQAR/2503665" TargetMode="External"/><Relationship Id="rId27" Type="http://schemas.openxmlformats.org/officeDocument/2006/relationships/hyperlink" Target="https://www.digikey.com/en/products/detail/samsung-electro-mechanics/CL10C270JB81PNC/3887905" TargetMode="External"/><Relationship Id="rId30" Type="http://schemas.openxmlformats.org/officeDocument/2006/relationships/hyperlink" Target="https://www.digikey.com/en/products/detail/cnc-tech/2001-1-2-21-00-BK/4867021?s=N4IgTCBcDa4AxwIwFoVmWFDkCEDSIAugL5A" TargetMode="External"/><Relationship Id="rId35" Type="http://schemas.openxmlformats.org/officeDocument/2006/relationships/hyperlink" Target="https://www.digikey.com/en/products/detail/microchip-technology/USB2514BT-I-M2/992387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RM188R61A106KE69D/5026392" TargetMode="External"/><Relationship Id="rId13" Type="http://schemas.openxmlformats.org/officeDocument/2006/relationships/hyperlink" Target="https://www.digikey.com/en/products/detail/maxim-integrated/MAX98306ETD-T/2708795" TargetMode="External"/><Relationship Id="rId18" Type="http://schemas.openxmlformats.org/officeDocument/2006/relationships/hyperlink" Target="https://www.digikey.com/en/products/detail/mitsumi-electric-company-ltd/R-667834/11591283" TargetMode="External"/><Relationship Id="rId3" Type="http://schemas.openxmlformats.org/officeDocument/2006/relationships/hyperlink" Target="https://www.digikey.com/en/products/detail/murata-electronics/BLM18PG471SN1D/1948328?s=N4IgTCBcDaIEIBkCyBGAHABQOIBYDsKAygHIoAiIAugL5A" TargetMode="External"/><Relationship Id="rId21" Type="http://schemas.openxmlformats.org/officeDocument/2006/relationships/hyperlink" Target="https://www.digikey.com/en/products/detail/samsung-electro-mechanics/CL10B104KB8NNNL/3894274" TargetMode="External"/><Relationship Id="rId7" Type="http://schemas.openxmlformats.org/officeDocument/2006/relationships/hyperlink" Target="https://www.digikey.com/en/products/detail/yageo/RT0603DRD07100RL/1035412" TargetMode="External"/><Relationship Id="rId12" Type="http://schemas.openxmlformats.org/officeDocument/2006/relationships/hyperlink" Target="https://www.aliexpress.com/item/33049485687.html?spm=a2g0s.9042311.0.0.1b124c4d3HPSEF" TargetMode="External"/><Relationship Id="rId17" Type="http://schemas.openxmlformats.org/officeDocument/2006/relationships/hyperlink" Target="https://www.digikey.com/en/products/detail/molex/0527462033/4444652?s=N4IgTCBcDaIAwFYwHYAsA2McDM2QF0BfIA" TargetMode="External"/><Relationship Id="rId2" Type="http://schemas.openxmlformats.org/officeDocument/2006/relationships/hyperlink" Target="https://www.digikey.com/product-detail/en/murata-electronics/GCJ188R71E105KA01D/490-14409-1-ND/6606870" TargetMode="External"/><Relationship Id="rId16" Type="http://schemas.openxmlformats.org/officeDocument/2006/relationships/hyperlink" Target="https://www.digikey.com/en/products/detail/bivar-inc/SM0805AC/3095524" TargetMode="External"/><Relationship Id="rId20" Type="http://schemas.openxmlformats.org/officeDocument/2006/relationships/hyperlink" Target="https://www.digikey.com/en/products/detail/yageo/RC0603FR-072K2L/727016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yageo/RC0603FR-07220KL/727062" TargetMode="External"/><Relationship Id="rId11" Type="http://schemas.openxmlformats.org/officeDocument/2006/relationships/hyperlink" Target="https://www.digikey.com/en/products/detail/yageo/RC0603JR-070RL/726675" TargetMode="External"/><Relationship Id="rId5" Type="http://schemas.openxmlformats.org/officeDocument/2006/relationships/hyperlink" Target="https://www.digikey.com/en/products/detail/yageo/RT0603DRE07100KL/1074518" TargetMode="External"/><Relationship Id="rId15" Type="http://schemas.openxmlformats.org/officeDocument/2006/relationships/hyperlink" Target="https://www.digikey.com/en/products/detail/diodes-incorporated/74LVC1G07SE-7/2356534" TargetMode="External"/><Relationship Id="rId10" Type="http://schemas.openxmlformats.org/officeDocument/2006/relationships/hyperlink" Target="https://www.digikey.com/en/products/detail/panasonic-electronic-components/EEE-HA1C470WR/814162" TargetMode="External"/><Relationship Id="rId19" Type="http://schemas.openxmlformats.org/officeDocument/2006/relationships/hyperlink" Target="https://www.digikey.com/product-detail/en/yageo/RC0603FR-0710KL/311-10-0KHRCT-ND/729827" TargetMode="External"/><Relationship Id="rId4" Type="http://schemas.openxmlformats.org/officeDocument/2006/relationships/hyperlink" Target="https://www.digikey.com/en/products/detail/diodes-incorporated/DMG2302UKQ-7/9769911?s=N4IgTCBcDaICIFkDiYDMAGMBVA0gRQFoB2EAXQF8g" TargetMode="External"/><Relationship Id="rId9" Type="http://schemas.openxmlformats.org/officeDocument/2006/relationships/hyperlink" Target="https://www.digikey.com/product-detail/en/kemet/C0603C225K4PACTU/399-7886-1-ND/3471609" TargetMode="External"/><Relationship Id="rId14" Type="http://schemas.openxmlformats.org/officeDocument/2006/relationships/hyperlink" Target="https://www.digikey.com/en/products/detail/c-k/KSS331GLFS/417674?s=N4IgTCBcDaINIGUEGZkEYDiAZAYgkAugL5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-0KHRCT-ND/729827" TargetMode="External"/><Relationship Id="rId3" Type="http://schemas.openxmlformats.org/officeDocument/2006/relationships/hyperlink" Target="https://www.digikey.com/en/products/detail/murata-electronics/GRM188R61A106KE69D/5026392" TargetMode="External"/><Relationship Id="rId7" Type="http://schemas.openxmlformats.org/officeDocument/2006/relationships/hyperlink" Target="https://www.digikey.com/en/products/detail/mitsumi-electric-company-ltd/R-667834/11591283" TargetMode="External"/><Relationship Id="rId2" Type="http://schemas.openxmlformats.org/officeDocument/2006/relationships/hyperlink" Target="https://www.digikey.com/en/products/detail/diodes-incorporated/DMG2302UKQ-7/9769911?s=N4IgTCBcDaICIFkDiYDMAGMBVA0gRQFoB2EAXQF8g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molex/0527462033/4444652?s=N4IgTCBcDaIAwFYwHYAsA2McDM2QF0BfIA" TargetMode="External"/><Relationship Id="rId5" Type="http://schemas.openxmlformats.org/officeDocument/2006/relationships/hyperlink" Target="https://www.digikey.com/en/products/detail/bivar-inc/SM0805AC/3095524" TargetMode="External"/><Relationship Id="rId10" Type="http://schemas.openxmlformats.org/officeDocument/2006/relationships/hyperlink" Target="https://www.digikey.com/en/products/detail/samsung-electro-mechanics/CL10B104KB8NNNL/3894274" TargetMode="External"/><Relationship Id="rId4" Type="http://schemas.openxmlformats.org/officeDocument/2006/relationships/hyperlink" Target="https://www.digikey.com/en/products/detail/diodes-incorporated/74LVC1G07SE-7/2356534" TargetMode="External"/><Relationship Id="rId9" Type="http://schemas.openxmlformats.org/officeDocument/2006/relationships/hyperlink" Target="https://www.digikey.com/en/products/detail/yageo/RC0603FR-072K2L/72701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ui-devices/CDS-27204/535554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en/products/detail/sullins-connector-solutions/PREC040SABN-RC/2775014" TargetMode="External"/><Relationship Id="rId1" Type="http://schemas.openxmlformats.org/officeDocument/2006/relationships/hyperlink" Target="https://www.pishop.us/product/raspberry-pi-compute-module-4-wireless-2gb-lite-cm4102000/" TargetMode="External"/><Relationship Id="rId6" Type="http://schemas.openxmlformats.org/officeDocument/2006/relationships/hyperlink" Target="https://www.digikey.com/en/products/detail/assmann-wsw-components/V5618A/3511413" TargetMode="External"/><Relationship Id="rId5" Type="http://schemas.openxmlformats.org/officeDocument/2006/relationships/hyperlink" Target="https://www.amazon.com/gp/product/B01GE9AK7I/ref=ppx_yo_dt_b_asin_title_o04_s00?ie=UTF8&amp;psc=1" TargetMode="External"/><Relationship Id="rId4" Type="http://schemas.openxmlformats.org/officeDocument/2006/relationships/hyperlink" Target="https://www.amazon.com/gp/product/B07Q71F4L9/ref=ox_sc_act_title_2?smid=A1TBJFOKESMIUW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91"/>
  <sheetViews>
    <sheetView topLeftCell="A37" zoomScaleNormal="100" workbookViewId="0">
      <selection activeCell="B28" sqref="B28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56</v>
      </c>
      <c r="B2" s="8"/>
    </row>
    <row r="3" spans="1:6" x14ac:dyDescent="0.25">
      <c r="A3" t="s">
        <v>18</v>
      </c>
      <c r="B3" s="7" t="s">
        <v>139</v>
      </c>
      <c r="C3">
        <v>1</v>
      </c>
      <c r="D3" s="4">
        <v>4.54</v>
      </c>
      <c r="E3" s="4">
        <f>D3*C3</f>
        <v>4.54</v>
      </c>
      <c r="F3" s="5" t="s">
        <v>19</v>
      </c>
    </row>
    <row r="4" spans="1:6" x14ac:dyDescent="0.25">
      <c r="A4" t="s">
        <v>20</v>
      </c>
      <c r="B4" s="7" t="s">
        <v>140</v>
      </c>
      <c r="C4">
        <v>1</v>
      </c>
      <c r="D4" s="4">
        <v>3.04</v>
      </c>
      <c r="E4" s="4">
        <f>D4*C4</f>
        <v>3.04</v>
      </c>
      <c r="F4" s="5" t="s">
        <v>30</v>
      </c>
    </row>
    <row r="5" spans="1:6" x14ac:dyDescent="0.25">
      <c r="A5" t="s">
        <v>165</v>
      </c>
      <c r="B5" s="7" t="s">
        <v>167</v>
      </c>
      <c r="C5">
        <v>1</v>
      </c>
      <c r="D5" s="4">
        <v>2.4300000000000002</v>
      </c>
      <c r="E5" s="4">
        <f>D5*C5</f>
        <v>2.4300000000000002</v>
      </c>
      <c r="F5" s="5" t="s">
        <v>166</v>
      </c>
    </row>
    <row r="6" spans="1:6" ht="15" customHeight="1" x14ac:dyDescent="0.25">
      <c r="A6" t="s">
        <v>174</v>
      </c>
      <c r="B6" s="7" t="s">
        <v>176</v>
      </c>
      <c r="C6">
        <v>1</v>
      </c>
      <c r="D6" s="4">
        <v>3.37</v>
      </c>
      <c r="E6" s="4">
        <f>D6*C6</f>
        <v>3.37</v>
      </c>
      <c r="F6" s="5" t="s">
        <v>175</v>
      </c>
    </row>
    <row r="7" spans="1:6" ht="15" customHeight="1" x14ac:dyDescent="0.25">
      <c r="A7" t="s">
        <v>217</v>
      </c>
      <c r="B7" s="7" t="s">
        <v>218</v>
      </c>
      <c r="C7">
        <v>1</v>
      </c>
      <c r="D7" s="4">
        <v>0.5</v>
      </c>
      <c r="E7" s="4">
        <f>D7*C7</f>
        <v>0.5</v>
      </c>
      <c r="F7" s="5" t="s">
        <v>219</v>
      </c>
    </row>
    <row r="8" spans="1:6" ht="15" customHeight="1" x14ac:dyDescent="0.25">
      <c r="A8" t="s">
        <v>220</v>
      </c>
      <c r="B8" s="7" t="s">
        <v>221</v>
      </c>
      <c r="C8">
        <v>1</v>
      </c>
      <c r="D8" s="4">
        <v>0.2</v>
      </c>
      <c r="E8" s="4">
        <f>D8*C8</f>
        <v>0.2</v>
      </c>
      <c r="F8" s="5" t="s">
        <v>222</v>
      </c>
    </row>
    <row r="9" spans="1:6" ht="15" customHeight="1" x14ac:dyDescent="0.25">
      <c r="A9" t="s">
        <v>223</v>
      </c>
      <c r="B9" s="7" t="s">
        <v>225</v>
      </c>
      <c r="C9">
        <v>2</v>
      </c>
      <c r="D9" s="4">
        <v>0.93</v>
      </c>
      <c r="E9" s="4">
        <f>D9*C9</f>
        <v>1.86</v>
      </c>
      <c r="F9" s="5" t="s">
        <v>224</v>
      </c>
    </row>
    <row r="10" spans="1:6" ht="15" customHeight="1" x14ac:dyDescent="0.25">
      <c r="A10" t="s">
        <v>226</v>
      </c>
      <c r="B10" s="7" t="s">
        <v>227</v>
      </c>
      <c r="C10">
        <v>1</v>
      </c>
      <c r="D10" s="4">
        <v>0.7</v>
      </c>
      <c r="E10" s="4">
        <f>D10*C10</f>
        <v>0.7</v>
      </c>
      <c r="F10" s="5" t="s">
        <v>228</v>
      </c>
    </row>
    <row r="11" spans="1:6" ht="15" customHeight="1" x14ac:dyDescent="0.25">
      <c r="A11" t="s">
        <v>229</v>
      </c>
      <c r="B11" s="7" t="s">
        <v>230</v>
      </c>
      <c r="C11">
        <v>1</v>
      </c>
      <c r="D11" s="4">
        <v>6.04</v>
      </c>
      <c r="E11" s="4">
        <f>D11*C11</f>
        <v>6.04</v>
      </c>
      <c r="F11" s="5" t="s">
        <v>231</v>
      </c>
    </row>
    <row r="12" spans="1:6" ht="15" customHeight="1" x14ac:dyDescent="0.25">
      <c r="F12" s="5"/>
    </row>
    <row r="13" spans="1:6" ht="15" customHeight="1" x14ac:dyDescent="0.25">
      <c r="A13" s="2" t="s">
        <v>57</v>
      </c>
      <c r="B13" s="8"/>
    </row>
    <row r="14" spans="1:6" x14ac:dyDescent="0.25">
      <c r="A14" s="6" t="s">
        <v>7</v>
      </c>
      <c r="B14" s="1" t="s">
        <v>143</v>
      </c>
      <c r="C14">
        <v>1</v>
      </c>
      <c r="D14" s="4">
        <v>1.47</v>
      </c>
      <c r="E14" s="4">
        <f>D14*C14</f>
        <v>1.47</v>
      </c>
      <c r="F14" s="5" t="s">
        <v>13</v>
      </c>
    </row>
    <row r="16" spans="1:6" x14ac:dyDescent="0.25">
      <c r="A16" s="2" t="s">
        <v>58</v>
      </c>
      <c r="B16" s="8"/>
    </row>
    <row r="17" spans="1:6" ht="15" customHeight="1" x14ac:dyDescent="0.25">
      <c r="A17" t="s">
        <v>8</v>
      </c>
      <c r="B17" s="7" t="s">
        <v>141</v>
      </c>
      <c r="C17">
        <v>2</v>
      </c>
      <c r="D17" s="4">
        <v>1.9</v>
      </c>
      <c r="E17" s="4">
        <f>D17*C17</f>
        <v>3.8</v>
      </c>
      <c r="F17" s="5" t="s">
        <v>154</v>
      </c>
    </row>
    <row r="18" spans="1:6" x14ac:dyDescent="0.25">
      <c r="A18" t="s">
        <v>37</v>
      </c>
      <c r="B18" s="7" t="s">
        <v>144</v>
      </c>
      <c r="C18">
        <v>1</v>
      </c>
      <c r="D18" s="4">
        <v>3.87</v>
      </c>
      <c r="E18" s="4">
        <f t="shared" ref="E18:E21" si="0">D18*C18</f>
        <v>3.87</v>
      </c>
      <c r="F18" s="5" t="s">
        <v>38</v>
      </c>
    </row>
    <row r="19" spans="1:6" x14ac:dyDescent="0.25">
      <c r="A19" t="s">
        <v>46</v>
      </c>
      <c r="B19" s="7" t="s">
        <v>145</v>
      </c>
      <c r="C19">
        <v>1</v>
      </c>
      <c r="D19" s="4">
        <v>0.46</v>
      </c>
      <c r="E19" s="4">
        <f t="shared" si="0"/>
        <v>0.46</v>
      </c>
      <c r="F19" s="5" t="s">
        <v>39</v>
      </c>
    </row>
    <row r="20" spans="1:6" x14ac:dyDescent="0.25">
      <c r="A20" t="s">
        <v>47</v>
      </c>
      <c r="B20" s="7" t="s">
        <v>146</v>
      </c>
      <c r="C20">
        <v>1</v>
      </c>
      <c r="D20" s="4">
        <v>0.59</v>
      </c>
      <c r="E20" s="4">
        <f t="shared" si="0"/>
        <v>0.59</v>
      </c>
      <c r="F20" s="5" t="s">
        <v>48</v>
      </c>
    </row>
    <row r="21" spans="1:6" x14ac:dyDescent="0.25">
      <c r="A21" t="s">
        <v>121</v>
      </c>
      <c r="B21" s="7" t="s">
        <v>147</v>
      </c>
      <c r="C21">
        <v>1</v>
      </c>
      <c r="D21" s="4">
        <v>0.8</v>
      </c>
      <c r="E21" s="4">
        <f t="shared" si="0"/>
        <v>0.8</v>
      </c>
      <c r="F21" s="5" t="s">
        <v>122</v>
      </c>
    </row>
    <row r="23" spans="1:6" x14ac:dyDescent="0.25">
      <c r="A23" s="2" t="s">
        <v>59</v>
      </c>
      <c r="B23" s="8"/>
    </row>
    <row r="24" spans="1:6" x14ac:dyDescent="0.25">
      <c r="A24" t="s">
        <v>9</v>
      </c>
      <c r="B24" s="7" t="s">
        <v>149</v>
      </c>
      <c r="C24">
        <v>1</v>
      </c>
      <c r="D24" s="4">
        <v>1.94</v>
      </c>
      <c r="E24" s="4">
        <f>D24*C24</f>
        <v>1.94</v>
      </c>
      <c r="F24" s="5" t="s">
        <v>164</v>
      </c>
    </row>
    <row r="25" spans="1:6" x14ac:dyDescent="0.25">
      <c r="A25" t="s">
        <v>45</v>
      </c>
      <c r="B25" s="7" t="s">
        <v>148</v>
      </c>
      <c r="C25">
        <v>1</v>
      </c>
      <c r="D25" s="4">
        <v>0.4</v>
      </c>
      <c r="E25" s="4">
        <f>D25*C25</f>
        <v>0.4</v>
      </c>
      <c r="F25" s="5" t="s">
        <v>44</v>
      </c>
    </row>
    <row r="27" spans="1:6" ht="13.9" customHeight="1" x14ac:dyDescent="0.25">
      <c r="A27" s="2" t="s">
        <v>60</v>
      </c>
      <c r="B27" s="8"/>
    </row>
    <row r="28" spans="1:6" ht="13.9" customHeight="1" x14ac:dyDescent="0.25">
      <c r="A28" t="s">
        <v>36</v>
      </c>
      <c r="B28" s="7" t="s">
        <v>235</v>
      </c>
      <c r="C28">
        <v>1</v>
      </c>
      <c r="D28" s="4">
        <v>3</v>
      </c>
      <c r="E28" s="4">
        <f>D28*C28</f>
        <v>3</v>
      </c>
      <c r="F28" s="5" t="s">
        <v>236</v>
      </c>
    </row>
    <row r="29" spans="1:6" ht="13.9" customHeight="1" x14ac:dyDescent="0.25">
      <c r="A29" t="s">
        <v>238</v>
      </c>
      <c r="B29" s="7" t="s">
        <v>237</v>
      </c>
      <c r="C29">
        <v>1</v>
      </c>
      <c r="D29" s="4">
        <v>0.92</v>
      </c>
      <c r="E29" s="4">
        <f>D29*C29</f>
        <v>0.92</v>
      </c>
      <c r="F29" s="5" t="s">
        <v>263</v>
      </c>
    </row>
    <row r="30" spans="1:6" ht="13.9" customHeight="1" x14ac:dyDescent="0.25">
      <c r="F30" s="5"/>
    </row>
    <row r="31" spans="1:6" x14ac:dyDescent="0.25">
      <c r="A31" s="2" t="s">
        <v>211</v>
      </c>
    </row>
    <row r="32" spans="1:6" x14ac:dyDescent="0.25">
      <c r="A32" t="s">
        <v>212</v>
      </c>
      <c r="B32" s="7" t="s">
        <v>213</v>
      </c>
      <c r="C32">
        <v>1</v>
      </c>
      <c r="D32" s="4">
        <v>1.38</v>
      </c>
      <c r="E32" s="4">
        <f>D32*C32</f>
        <v>1.38</v>
      </c>
      <c r="F32" s="5" t="s">
        <v>214</v>
      </c>
    </row>
    <row r="33" spans="1:6" x14ac:dyDescent="0.25">
      <c r="A33" s="2"/>
    </row>
    <row r="34" spans="1:6" x14ac:dyDescent="0.25">
      <c r="A34" s="2" t="s">
        <v>63</v>
      </c>
      <c r="B34" s="8"/>
    </row>
    <row r="35" spans="1:6" x14ac:dyDescent="0.25">
      <c r="A35" t="s">
        <v>62</v>
      </c>
      <c r="B35" s="7" t="s">
        <v>150</v>
      </c>
      <c r="C35">
        <v>1</v>
      </c>
      <c r="D35" s="4">
        <v>2.73</v>
      </c>
      <c r="E35" s="4">
        <f>D35*C35</f>
        <v>2.73</v>
      </c>
      <c r="F35" s="5" t="s">
        <v>28</v>
      </c>
    </row>
    <row r="36" spans="1:6" x14ac:dyDescent="0.25">
      <c r="A36" t="s">
        <v>124</v>
      </c>
      <c r="B36" s="7" t="s">
        <v>151</v>
      </c>
      <c r="C36">
        <v>1</v>
      </c>
      <c r="D36" s="4">
        <v>4.03</v>
      </c>
      <c r="E36" s="4">
        <f>D36*C36</f>
        <v>4.03</v>
      </c>
      <c r="F36" s="5" t="s">
        <v>123</v>
      </c>
    </row>
    <row r="37" spans="1:6" x14ac:dyDescent="0.25">
      <c r="F37" s="5"/>
    </row>
    <row r="38" spans="1:6" x14ac:dyDescent="0.25">
      <c r="A38" s="2" t="s">
        <v>61</v>
      </c>
      <c r="B38" s="8"/>
    </row>
    <row r="39" spans="1:6" ht="15" customHeight="1" x14ac:dyDescent="0.25">
      <c r="A39" t="s">
        <v>35</v>
      </c>
      <c r="B39" s="7" t="s">
        <v>152</v>
      </c>
      <c r="C39">
        <v>2</v>
      </c>
      <c r="D39" s="4">
        <v>1.77</v>
      </c>
      <c r="E39" s="4">
        <f t="shared" ref="E39:E40" si="1">D39*C39</f>
        <v>3.54</v>
      </c>
      <c r="F39" s="5" t="s">
        <v>29</v>
      </c>
    </row>
    <row r="40" spans="1:6" ht="15" customHeight="1" x14ac:dyDescent="0.25">
      <c r="A40" t="s">
        <v>232</v>
      </c>
      <c r="B40" s="7" t="s">
        <v>234</v>
      </c>
      <c r="C40">
        <v>1</v>
      </c>
      <c r="D40" s="4">
        <v>2.12</v>
      </c>
      <c r="E40" s="4">
        <f t="shared" si="1"/>
        <v>2.12</v>
      </c>
      <c r="F40" s="5" t="s">
        <v>233</v>
      </c>
    </row>
    <row r="41" spans="1:6" x14ac:dyDescent="0.25">
      <c r="A41" s="2"/>
      <c r="B41" s="8"/>
    </row>
    <row r="42" spans="1:6" x14ac:dyDescent="0.25">
      <c r="A42" s="2" t="s">
        <v>65</v>
      </c>
      <c r="B42" s="8"/>
    </row>
    <row r="43" spans="1:6" x14ac:dyDescent="0.25">
      <c r="A43" t="s">
        <v>86</v>
      </c>
      <c r="B43" s="7" t="s">
        <v>216</v>
      </c>
      <c r="C43">
        <v>1</v>
      </c>
      <c r="D43" s="4">
        <v>0.43</v>
      </c>
      <c r="E43" s="4">
        <f>D43*C43</f>
        <v>0.43</v>
      </c>
      <c r="F43" s="5" t="s">
        <v>41</v>
      </c>
    </row>
    <row r="44" spans="1:6" x14ac:dyDescent="0.25">
      <c r="F44" s="5"/>
    </row>
    <row r="45" spans="1:6" x14ac:dyDescent="0.25">
      <c r="A45" s="2" t="s">
        <v>66</v>
      </c>
      <c r="B45" s="8"/>
      <c r="F45" s="5"/>
    </row>
    <row r="46" spans="1:6" x14ac:dyDescent="0.25">
      <c r="A46" t="s">
        <v>16</v>
      </c>
      <c r="B46" s="7" t="s">
        <v>215</v>
      </c>
      <c r="C46">
        <v>1</v>
      </c>
      <c r="D46" s="4">
        <v>0.4</v>
      </c>
      <c r="E46" s="4">
        <f>D46*C46</f>
        <v>0.4</v>
      </c>
      <c r="F46" s="5" t="s">
        <v>17</v>
      </c>
    </row>
    <row r="47" spans="1:6" x14ac:dyDescent="0.25">
      <c r="A47" s="2"/>
      <c r="B47" s="8"/>
    </row>
    <row r="48" spans="1:6" x14ac:dyDescent="0.25">
      <c r="A48" s="12" t="s">
        <v>68</v>
      </c>
      <c r="B48" s="1"/>
      <c r="F48" s="5"/>
    </row>
    <row r="49" spans="1:6" x14ac:dyDescent="0.25">
      <c r="A49" s="11" t="s">
        <v>170</v>
      </c>
      <c r="B49" s="7" t="s">
        <v>200</v>
      </c>
      <c r="C49">
        <v>1</v>
      </c>
      <c r="D49" s="4">
        <v>0.94</v>
      </c>
      <c r="E49" s="4">
        <f>D49*C49</f>
        <v>0.94</v>
      </c>
      <c r="F49" s="5" t="s">
        <v>172</v>
      </c>
    </row>
    <row r="50" spans="1:6" x14ac:dyDescent="0.25">
      <c r="A50" s="11" t="s">
        <v>90</v>
      </c>
      <c r="B50" s="7" t="s">
        <v>201</v>
      </c>
      <c r="C50">
        <v>1</v>
      </c>
      <c r="D50" s="4">
        <v>0.11</v>
      </c>
      <c r="E50" s="4">
        <f>D50*C50</f>
        <v>0.11</v>
      </c>
      <c r="F50" s="5" t="s">
        <v>105</v>
      </c>
    </row>
    <row r="51" spans="1:6" x14ac:dyDescent="0.25">
      <c r="A51" s="11" t="s">
        <v>76</v>
      </c>
      <c r="B51" s="7" t="s">
        <v>202</v>
      </c>
      <c r="C51">
        <v>2</v>
      </c>
      <c r="D51" s="4">
        <v>0.18</v>
      </c>
      <c r="E51" s="4">
        <f>D51*C51</f>
        <v>0.36</v>
      </c>
      <c r="F51" s="5" t="s">
        <v>104</v>
      </c>
    </row>
    <row r="52" spans="1:6" x14ac:dyDescent="0.25">
      <c r="A52" s="11" t="s">
        <v>77</v>
      </c>
      <c r="B52" s="7" t="s">
        <v>203</v>
      </c>
      <c r="C52">
        <v>1</v>
      </c>
      <c r="D52" s="4">
        <v>0.1</v>
      </c>
      <c r="E52" s="4">
        <f>D52*C52</f>
        <v>0.1</v>
      </c>
      <c r="F52" s="5" t="s">
        <v>22</v>
      </c>
    </row>
    <row r="53" spans="1:6" ht="30" x14ac:dyDescent="0.25">
      <c r="A53" s="11" t="s">
        <v>75</v>
      </c>
      <c r="B53" s="7" t="s">
        <v>204</v>
      </c>
      <c r="C53">
        <v>10</v>
      </c>
      <c r="D53" s="4">
        <v>0.1</v>
      </c>
      <c r="E53" s="4">
        <f>D53*C53</f>
        <v>1</v>
      </c>
      <c r="F53" s="5" t="s">
        <v>15</v>
      </c>
    </row>
    <row r="54" spans="1:6" x14ac:dyDescent="0.25">
      <c r="A54" s="11" t="s">
        <v>93</v>
      </c>
      <c r="B54" s="7" t="s">
        <v>205</v>
      </c>
      <c r="C54">
        <v>2</v>
      </c>
      <c r="D54" s="4">
        <v>0.11</v>
      </c>
      <c r="E54" s="4">
        <f>D54*C54</f>
        <v>0.22</v>
      </c>
      <c r="F54" s="5" t="s">
        <v>107</v>
      </c>
    </row>
    <row r="55" spans="1:6" x14ac:dyDescent="0.25">
      <c r="A55" s="11" t="s">
        <v>94</v>
      </c>
      <c r="B55" s="7" t="s">
        <v>206</v>
      </c>
      <c r="C55">
        <v>1</v>
      </c>
      <c r="D55" s="4">
        <v>0.1</v>
      </c>
      <c r="E55" s="4">
        <f>D55*C55</f>
        <v>0.1</v>
      </c>
      <c r="F55" s="5" t="s">
        <v>108</v>
      </c>
    </row>
    <row r="56" spans="1:6" x14ac:dyDescent="0.25">
      <c r="A56" s="6" t="s">
        <v>126</v>
      </c>
      <c r="B56" s="1" t="s">
        <v>207</v>
      </c>
      <c r="C56">
        <v>4</v>
      </c>
      <c r="D56" s="4">
        <v>0.1</v>
      </c>
      <c r="E56" s="4">
        <f>D56*C56</f>
        <v>0.4</v>
      </c>
      <c r="F56" s="5" t="s">
        <v>157</v>
      </c>
    </row>
    <row r="57" spans="1:6" x14ac:dyDescent="0.25">
      <c r="A57" s="11" t="s">
        <v>84</v>
      </c>
      <c r="B57" s="7" t="s">
        <v>208</v>
      </c>
      <c r="C57">
        <v>1</v>
      </c>
      <c r="D57" s="4">
        <v>0.1</v>
      </c>
      <c r="E57" s="4">
        <f>D57*C57</f>
        <v>0.1</v>
      </c>
      <c r="F57" s="5" t="s">
        <v>100</v>
      </c>
    </row>
    <row r="58" spans="1:6" x14ac:dyDescent="0.25">
      <c r="A58" s="11" t="s">
        <v>125</v>
      </c>
      <c r="B58" s="7" t="s">
        <v>209</v>
      </c>
      <c r="C58">
        <v>1</v>
      </c>
      <c r="D58" s="4">
        <v>0.1</v>
      </c>
      <c r="E58" s="4">
        <f>D58*C58</f>
        <v>0.1</v>
      </c>
      <c r="F58" s="5" t="s">
        <v>101</v>
      </c>
    </row>
    <row r="59" spans="1:6" x14ac:dyDescent="0.25">
      <c r="A59" s="11" t="s">
        <v>92</v>
      </c>
      <c r="B59" s="7" t="s">
        <v>210</v>
      </c>
      <c r="C59">
        <v>1</v>
      </c>
      <c r="D59" s="4">
        <v>0.1</v>
      </c>
      <c r="E59" s="4">
        <f>D59*C59</f>
        <v>0.1</v>
      </c>
      <c r="F59" s="5" t="s">
        <v>106</v>
      </c>
    </row>
    <row r="60" spans="1:6" x14ac:dyDescent="0.25">
      <c r="A60" s="6"/>
      <c r="B60" s="1"/>
      <c r="F60" s="5"/>
    </row>
    <row r="61" spans="1:6" x14ac:dyDescent="0.25">
      <c r="A61" s="13" t="s">
        <v>69</v>
      </c>
      <c r="B61" s="1"/>
      <c r="F61" s="5"/>
    </row>
    <row r="62" spans="1:6" ht="15" customHeight="1" x14ac:dyDescent="0.25">
      <c r="A62" s="11" t="s">
        <v>128</v>
      </c>
      <c r="B62" s="7" t="s">
        <v>179</v>
      </c>
      <c r="C62">
        <v>2</v>
      </c>
      <c r="D62" s="4">
        <v>0.1</v>
      </c>
      <c r="E62" s="4">
        <f>D62*C62</f>
        <v>0.2</v>
      </c>
      <c r="F62" s="5" t="s">
        <v>159</v>
      </c>
    </row>
    <row r="63" spans="1:6" ht="15" customHeight="1" x14ac:dyDescent="0.25">
      <c r="A63" s="11" t="s">
        <v>194</v>
      </c>
      <c r="B63" s="7" t="s">
        <v>187</v>
      </c>
      <c r="C63">
        <v>1</v>
      </c>
      <c r="D63" s="4">
        <v>0.1</v>
      </c>
      <c r="E63" s="4">
        <f t="shared" ref="E63" si="2">D63*C63</f>
        <v>0.1</v>
      </c>
      <c r="F63" s="5" t="s">
        <v>195</v>
      </c>
    </row>
    <row r="64" spans="1:6" ht="15" customHeight="1" x14ac:dyDescent="0.25">
      <c r="A64" s="11" t="s">
        <v>189</v>
      </c>
      <c r="B64" s="7" t="s">
        <v>188</v>
      </c>
      <c r="C64">
        <v>1</v>
      </c>
      <c r="D64" s="4">
        <v>0.1</v>
      </c>
      <c r="E64" s="4">
        <f t="shared" ref="E64" si="3">D64*C64</f>
        <v>0.1</v>
      </c>
      <c r="F64" s="5" t="s">
        <v>196</v>
      </c>
    </row>
    <row r="65" spans="1:6" x14ac:dyDescent="0.25">
      <c r="A65" s="11" t="s">
        <v>73</v>
      </c>
      <c r="B65" s="7" t="s">
        <v>180</v>
      </c>
      <c r="C65">
        <v>1</v>
      </c>
      <c r="D65" s="4">
        <v>0.26</v>
      </c>
      <c r="E65" s="4">
        <f>D65*C65</f>
        <v>0.26</v>
      </c>
      <c r="F65" s="5" t="s">
        <v>24</v>
      </c>
    </row>
    <row r="66" spans="1:6" x14ac:dyDescent="0.25">
      <c r="A66" s="11" t="s">
        <v>72</v>
      </c>
      <c r="B66" s="7" t="s">
        <v>193</v>
      </c>
      <c r="C66">
        <v>7</v>
      </c>
      <c r="D66" s="4">
        <v>0.1</v>
      </c>
      <c r="E66" s="4">
        <f>D66*C66</f>
        <v>0.70000000000000007</v>
      </c>
      <c r="F66" s="5" t="s">
        <v>158</v>
      </c>
    </row>
    <row r="67" spans="1:6" x14ac:dyDescent="0.25">
      <c r="A67" s="11" t="s">
        <v>197</v>
      </c>
      <c r="B67" s="7" t="s">
        <v>181</v>
      </c>
      <c r="C67">
        <v>1</v>
      </c>
      <c r="D67" s="4">
        <v>0.14000000000000001</v>
      </c>
      <c r="E67" s="4">
        <f>D67*C67</f>
        <v>0.14000000000000001</v>
      </c>
      <c r="F67" s="5" t="s">
        <v>198</v>
      </c>
    </row>
    <row r="68" spans="1:6" x14ac:dyDescent="0.25">
      <c r="A68" s="11" t="s">
        <v>171</v>
      </c>
      <c r="B68" s="7" t="s">
        <v>182</v>
      </c>
      <c r="C68">
        <v>1</v>
      </c>
      <c r="D68" s="4">
        <v>0.11</v>
      </c>
      <c r="E68" s="4">
        <f>D68*C68</f>
        <v>0.11</v>
      </c>
      <c r="F68" s="5" t="s">
        <v>173</v>
      </c>
    </row>
    <row r="69" spans="1:6" x14ac:dyDescent="0.25">
      <c r="A69" s="11" t="s">
        <v>71</v>
      </c>
      <c r="B69" s="7" t="s">
        <v>183</v>
      </c>
      <c r="C69">
        <v>4</v>
      </c>
      <c r="D69" s="4">
        <v>0.27</v>
      </c>
      <c r="E69" s="4">
        <f>D69*C69</f>
        <v>1.08</v>
      </c>
      <c r="F69" s="5" t="s">
        <v>23</v>
      </c>
    </row>
    <row r="70" spans="1:6" x14ac:dyDescent="0.25">
      <c r="A70" s="11" t="s">
        <v>80</v>
      </c>
      <c r="B70" s="7" t="s">
        <v>184</v>
      </c>
      <c r="C70">
        <v>1</v>
      </c>
      <c r="D70" s="4">
        <v>0.13</v>
      </c>
      <c r="E70" s="4">
        <f>D70*C70</f>
        <v>0.13</v>
      </c>
      <c r="F70" s="5" t="s">
        <v>26</v>
      </c>
    </row>
    <row r="71" spans="1:6" x14ac:dyDescent="0.25">
      <c r="A71" s="11" t="s">
        <v>74</v>
      </c>
      <c r="B71" s="7" t="s">
        <v>185</v>
      </c>
      <c r="C71">
        <v>1</v>
      </c>
      <c r="D71" s="4">
        <v>0.12</v>
      </c>
      <c r="E71" s="4">
        <f>D71*C71</f>
        <v>0.12</v>
      </c>
      <c r="F71" s="5" t="s">
        <v>199</v>
      </c>
    </row>
    <row r="72" spans="1:6" ht="30" x14ac:dyDescent="0.25">
      <c r="A72" s="11" t="s">
        <v>70</v>
      </c>
      <c r="B72" s="7" t="s">
        <v>186</v>
      </c>
      <c r="C72">
        <v>10</v>
      </c>
      <c r="D72" s="4">
        <v>0.18</v>
      </c>
      <c r="E72" s="4">
        <f>D72*C72</f>
        <v>1.7999999999999998</v>
      </c>
      <c r="F72" s="5" t="s">
        <v>109</v>
      </c>
    </row>
    <row r="73" spans="1:6" ht="15" customHeight="1" x14ac:dyDescent="0.25">
      <c r="A73" s="11" t="s">
        <v>95</v>
      </c>
      <c r="B73" s="7" t="s">
        <v>190</v>
      </c>
      <c r="C73">
        <v>1</v>
      </c>
      <c r="D73" s="4">
        <v>0.76</v>
      </c>
      <c r="E73" s="4">
        <f>D73*C73</f>
        <v>0.76</v>
      </c>
      <c r="F73" s="5" t="s">
        <v>163</v>
      </c>
    </row>
    <row r="74" spans="1:6" x14ac:dyDescent="0.25">
      <c r="A74" s="11" t="s">
        <v>81</v>
      </c>
      <c r="B74" s="7" t="s">
        <v>191</v>
      </c>
      <c r="C74">
        <v>1</v>
      </c>
      <c r="D74" s="4">
        <v>0.89</v>
      </c>
      <c r="E74" s="4">
        <f>D74*C74</f>
        <v>0.89</v>
      </c>
      <c r="F74" s="5" t="s">
        <v>117</v>
      </c>
    </row>
    <row r="75" spans="1:6" ht="15" customHeight="1" x14ac:dyDescent="0.25">
      <c r="A75" s="11" t="s">
        <v>115</v>
      </c>
      <c r="B75" s="7" t="s">
        <v>192</v>
      </c>
      <c r="C75">
        <v>1</v>
      </c>
      <c r="D75" s="4">
        <v>0.99</v>
      </c>
      <c r="E75" s="4">
        <f>D75*C75</f>
        <v>0.99</v>
      </c>
      <c r="F75" s="5" t="s">
        <v>116</v>
      </c>
    </row>
    <row r="77" spans="1:6" x14ac:dyDescent="0.25">
      <c r="A77" s="2" t="s">
        <v>96</v>
      </c>
    </row>
    <row r="78" spans="1:6" x14ac:dyDescent="0.25">
      <c r="A78" s="11" t="s">
        <v>78</v>
      </c>
      <c r="B78" s="7" t="s">
        <v>79</v>
      </c>
      <c r="C78">
        <v>1</v>
      </c>
      <c r="D78" s="4">
        <v>1.69</v>
      </c>
      <c r="E78" s="4">
        <f>D78*C78</f>
        <v>1.69</v>
      </c>
      <c r="F78" s="5" t="s">
        <v>25</v>
      </c>
    </row>
    <row r="79" spans="1:6" x14ac:dyDescent="0.25">
      <c r="A79" s="11" t="s">
        <v>82</v>
      </c>
      <c r="B79" s="7" t="s">
        <v>83</v>
      </c>
      <c r="C79">
        <v>1</v>
      </c>
      <c r="D79" s="4">
        <v>0.45</v>
      </c>
      <c r="E79" s="4">
        <f>D79*C79</f>
        <v>0.45</v>
      </c>
      <c r="F79" s="5" t="s">
        <v>27</v>
      </c>
    </row>
    <row r="80" spans="1:6" x14ac:dyDescent="0.25">
      <c r="A80" s="11" t="s">
        <v>78</v>
      </c>
      <c r="B80" s="7" t="s">
        <v>168</v>
      </c>
      <c r="C80">
        <v>1</v>
      </c>
      <c r="D80" s="4">
        <v>0.37</v>
      </c>
      <c r="E80" s="4">
        <f>D80*C80</f>
        <v>0.37</v>
      </c>
      <c r="F80" s="5" t="s">
        <v>169</v>
      </c>
    </row>
    <row r="81" spans="1:6" x14ac:dyDescent="0.25">
      <c r="E81" s="10"/>
    </row>
    <row r="82" spans="1:6" x14ac:dyDescent="0.25">
      <c r="B82" s="8" t="s">
        <v>3</v>
      </c>
      <c r="C82" s="2" t="s">
        <v>99</v>
      </c>
      <c r="D82" s="3"/>
    </row>
    <row r="83" spans="1:6" x14ac:dyDescent="0.25">
      <c r="A83" s="2" t="s">
        <v>98</v>
      </c>
      <c r="B83" s="9">
        <f>SUM(E2:E80)</f>
        <v>67.97999999999999</v>
      </c>
      <c r="C83" s="4">
        <f>B83/1</f>
        <v>67.97999999999999</v>
      </c>
    </row>
    <row r="86" spans="1:6" x14ac:dyDescent="0.25">
      <c r="A86" s="2"/>
    </row>
    <row r="87" spans="1:6" x14ac:dyDescent="0.25">
      <c r="F87" s="5"/>
    </row>
    <row r="88" spans="1:6" x14ac:dyDescent="0.25">
      <c r="F88" s="5"/>
    </row>
    <row r="89" spans="1:6" x14ac:dyDescent="0.25">
      <c r="F89" s="5"/>
    </row>
    <row r="90" spans="1:6" x14ac:dyDescent="0.25">
      <c r="F90" s="5"/>
    </row>
    <row r="91" spans="1:6" x14ac:dyDescent="0.25">
      <c r="F91" s="5"/>
    </row>
  </sheetData>
  <hyperlinks>
    <hyperlink ref="F3" r:id="rId1" xr:uid="{09B381F1-4778-4221-81AF-4AF6471D274E}"/>
    <hyperlink ref="F14" r:id="rId2" xr:uid="{ED2E9F17-EF5D-4252-8138-47572C778F2F}"/>
    <hyperlink ref="F19" r:id="rId3" xr:uid="{62992843-1A6A-4AC9-94F0-A3082BE03617}"/>
    <hyperlink ref="F20" r:id="rId4" xr:uid="{48AEA308-970B-46FA-A5F7-CEE2F6479A27}"/>
    <hyperlink ref="F39" r:id="rId5" xr:uid="{B7E98ECF-042E-4122-A69D-477496F4FDD1}"/>
    <hyperlink ref="F35" r:id="rId6" xr:uid="{BF924998-6294-4D1E-84D8-E629492A20BA}"/>
    <hyperlink ref="F46" r:id="rId7" xr:uid="{8C803049-1704-45AA-966D-4E13B53582F2}"/>
    <hyperlink ref="F78" r:id="rId8" xr:uid="{17E31C0A-6D76-412F-988E-76258E729452}"/>
    <hyperlink ref="F69" r:id="rId9" xr:uid="{D0D4ED3E-8D72-44F9-8925-A231E9777D6A}"/>
    <hyperlink ref="F52" r:id="rId10" xr:uid="{9C8BE457-41E3-4B07-B23C-8C1E4C226D97}"/>
    <hyperlink ref="F53" r:id="rId11" xr:uid="{8436C7E1-46C4-4DF7-82AC-3D55664EEE9F}"/>
    <hyperlink ref="F79" r:id="rId12" xr:uid="{AD936950-FA2C-477A-B334-3AB8DCC8A23F}"/>
    <hyperlink ref="F25" r:id="rId13" xr:uid="{A6588939-87B3-4174-B226-D18C92A48718}"/>
    <hyperlink ref="F43" r:id="rId14" xr:uid="{F324FA8A-AC01-4A29-87A2-A7D748B99102}"/>
    <hyperlink ref="F58" r:id="rId15" xr:uid="{509EE8D8-5675-40E2-A7BA-1908BA669103}"/>
    <hyperlink ref="F51" r:id="rId16" xr:uid="{2F77580F-616A-444F-8254-7CED8A7D6EA0}"/>
    <hyperlink ref="F50" r:id="rId17" xr:uid="{27AFE47D-7B3E-4AD0-9835-34F6B55F8FF0}"/>
    <hyperlink ref="F54" r:id="rId18" xr:uid="{B166CAA7-8FF4-4B71-ABC8-56AF926B1EE3}"/>
    <hyperlink ref="F55" r:id="rId19" xr:uid="{E4FC7202-360B-49B9-BE38-D63B47270DAE}"/>
    <hyperlink ref="F72" r:id="rId20" xr:uid="{E12BC84C-E61B-43B0-AE1B-CC7D351CF365}"/>
    <hyperlink ref="F70" r:id="rId21" xr:uid="{C22CD521-6043-45A6-8FDB-24E605523556}"/>
    <hyperlink ref="F21" r:id="rId22" xr:uid="{A877581D-DAE2-49DF-AFDF-7BDA2C30D7E6}"/>
    <hyperlink ref="F75" r:id="rId23" xr:uid="{3D243AA0-BEF7-4408-A77A-97FD51037221}"/>
    <hyperlink ref="F17" r:id="rId24" xr:uid="{5563CFDB-A3BC-4AE4-8718-0948D1325788}"/>
    <hyperlink ref="F36" r:id="rId25" xr:uid="{A52F5B26-597E-4DC3-8C15-3B2876C00684}"/>
    <hyperlink ref="F59" r:id="rId26" xr:uid="{EE5FB14A-DB2C-404D-9BDD-DBCC5B795F87}"/>
    <hyperlink ref="F62" r:id="rId27" xr:uid="{AC0283C7-85A9-414F-9521-28C6E8D6C24D}"/>
    <hyperlink ref="F5" r:id="rId28" xr:uid="{C0D297E1-764F-4191-9557-3C0BB3DA76E0}"/>
    <hyperlink ref="F80" r:id="rId29" xr:uid="{AEE228DF-40B3-4EDE-AE80-DBFD429B606F}"/>
    <hyperlink ref="F24" r:id="rId30" xr:uid="{7C7F06CF-3B10-4DFA-972A-6E4E4223480E}"/>
    <hyperlink ref="F4" r:id="rId31" xr:uid="{381D13AF-9DB9-48A4-A212-31B4F89C8051}"/>
    <hyperlink ref="F73" r:id="rId32" display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xr:uid="{EABCF24D-2C02-411B-B75C-2324775E94EE}"/>
    <hyperlink ref="F66" r:id="rId33" xr:uid="{483529F7-C4C0-4B52-BB5C-60E6A3188AF6}"/>
    <hyperlink ref="F74" r:id="rId34" xr:uid="{C919FD41-64A3-49E2-8D89-9FA957D6C873}"/>
    <hyperlink ref="F18" r:id="rId35" xr:uid="{66DC527E-1B36-4735-94CD-9D37A6062B3A}"/>
    <hyperlink ref="F65" r:id="rId36" xr:uid="{C8962D43-B0E0-4EC5-B4C6-EF2A9B9C4FA6}"/>
    <hyperlink ref="F68" r:id="rId37" xr:uid="{40EA68E7-CC0F-402F-BD34-38FB90FF4C83}"/>
    <hyperlink ref="F49" r:id="rId38" xr:uid="{FC1E67BF-EAA3-45A1-8AF2-6FC11BAD1CAB}"/>
    <hyperlink ref="F56" r:id="rId39" xr:uid="{CF4C28CD-42DB-410E-93A8-2CA1C27A8C6A}"/>
    <hyperlink ref="F6" r:id="rId40" xr:uid="{88B43D37-ED21-421E-8DE4-4A9BC1856308}"/>
    <hyperlink ref="F32" r:id="rId41" xr:uid="{A168D9F0-C6CE-4665-8C5B-EB1FF16812E5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821-8485-49D1-9F30-5E1E50B18DEC}">
  <dimension ref="A1:F59"/>
  <sheetViews>
    <sheetView topLeftCell="A32" workbookViewId="0">
      <selection activeCell="B55" sqref="B55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ht="15" customHeight="1" x14ac:dyDescent="0.25">
      <c r="A2" s="2" t="s">
        <v>57</v>
      </c>
      <c r="B2" s="8"/>
    </row>
    <row r="3" spans="1:6" x14ac:dyDescent="0.25">
      <c r="A3" t="s">
        <v>252</v>
      </c>
      <c r="B3" s="7" t="s">
        <v>142</v>
      </c>
      <c r="C3">
        <v>1</v>
      </c>
      <c r="D3" s="4">
        <v>1.17</v>
      </c>
      <c r="E3" s="4">
        <f>D3*C3</f>
        <v>1.17</v>
      </c>
      <c r="F3" s="5" t="s">
        <v>34</v>
      </c>
    </row>
    <row r="4" spans="1:6" x14ac:dyDescent="0.25">
      <c r="A4" t="s">
        <v>253</v>
      </c>
      <c r="B4" s="7" t="s">
        <v>250</v>
      </c>
      <c r="C4">
        <v>1</v>
      </c>
      <c r="D4" s="4">
        <v>2.5099999999999998</v>
      </c>
      <c r="E4" s="4">
        <f>D4*C4</f>
        <v>2.5099999999999998</v>
      </c>
      <c r="F4" s="5" t="s">
        <v>162</v>
      </c>
    </row>
    <row r="5" spans="1:6" x14ac:dyDescent="0.25">
      <c r="A5" t="s">
        <v>254</v>
      </c>
      <c r="B5" s="7" t="s">
        <v>251</v>
      </c>
      <c r="C5">
        <v>1</v>
      </c>
      <c r="D5" s="4">
        <v>0.91</v>
      </c>
      <c r="E5" s="4">
        <f>D5*C5</f>
        <v>0.91</v>
      </c>
      <c r="F5" s="16" t="s">
        <v>255</v>
      </c>
    </row>
    <row r="6" spans="1:6" x14ac:dyDescent="0.25">
      <c r="F6" s="5"/>
    </row>
    <row r="7" spans="1:6" x14ac:dyDescent="0.25">
      <c r="A7" s="2" t="s">
        <v>260</v>
      </c>
      <c r="B7" s="8"/>
    </row>
    <row r="8" spans="1:6" x14ac:dyDescent="0.25">
      <c r="A8" t="s">
        <v>244</v>
      </c>
      <c r="B8" s="14" t="s">
        <v>245</v>
      </c>
      <c r="C8">
        <v>1</v>
      </c>
      <c r="D8" s="4">
        <v>0.68</v>
      </c>
      <c r="E8" s="4">
        <f>D8*C8</f>
        <v>0.68</v>
      </c>
      <c r="F8" s="5" t="s">
        <v>243</v>
      </c>
    </row>
    <row r="9" spans="1:6" ht="15" customHeight="1" x14ac:dyDescent="0.25">
      <c r="A9" t="s">
        <v>232</v>
      </c>
      <c r="B9" s="7" t="s">
        <v>239</v>
      </c>
      <c r="C9">
        <v>1</v>
      </c>
      <c r="D9" s="4">
        <v>2.92</v>
      </c>
      <c r="E9" s="4">
        <f>D9*C9</f>
        <v>2.92</v>
      </c>
      <c r="F9" s="5" t="s">
        <v>240</v>
      </c>
    </row>
    <row r="10" spans="1:6" x14ac:dyDescent="0.25">
      <c r="A10" s="14" t="s">
        <v>248</v>
      </c>
      <c r="B10" s="15" t="s">
        <v>247</v>
      </c>
      <c r="C10">
        <v>1</v>
      </c>
      <c r="D10" s="4">
        <v>1.75</v>
      </c>
      <c r="E10" s="4">
        <f>D10*C10</f>
        <v>1.75</v>
      </c>
      <c r="F10" s="5" t="s">
        <v>249</v>
      </c>
    </row>
    <row r="11" spans="1:6" x14ac:dyDescent="0.25">
      <c r="A11" s="14" t="s">
        <v>256</v>
      </c>
      <c r="B11" s="15" t="s">
        <v>258</v>
      </c>
      <c r="C11">
        <v>1</v>
      </c>
      <c r="D11" s="4">
        <v>0.39</v>
      </c>
      <c r="E11" s="4">
        <f>D11*C11</f>
        <v>0.39</v>
      </c>
      <c r="F11" s="5" t="s">
        <v>264</v>
      </c>
    </row>
    <row r="12" spans="1:6" x14ac:dyDescent="0.25">
      <c r="A12" s="14" t="s">
        <v>257</v>
      </c>
      <c r="B12" s="15" t="s">
        <v>259</v>
      </c>
      <c r="C12">
        <v>1</v>
      </c>
      <c r="D12" s="4">
        <v>0.39</v>
      </c>
      <c r="E12" s="4">
        <f>D12*C12</f>
        <v>0.39</v>
      </c>
      <c r="F12" s="5" t="s">
        <v>264</v>
      </c>
    </row>
    <row r="13" spans="1:6" x14ac:dyDescent="0.25">
      <c r="A13" s="2"/>
      <c r="B13" s="15"/>
    </row>
    <row r="14" spans="1:6" x14ac:dyDescent="0.25">
      <c r="A14" s="2" t="s">
        <v>273</v>
      </c>
    </row>
    <row r="15" spans="1:6" x14ac:dyDescent="0.25">
      <c r="A15" s="14" t="s">
        <v>270</v>
      </c>
      <c r="B15" s="7" t="s">
        <v>271</v>
      </c>
      <c r="C15">
        <v>1</v>
      </c>
      <c r="D15" s="4">
        <v>0.14000000000000001</v>
      </c>
      <c r="E15" s="4">
        <f>D15*C15</f>
        <v>0.14000000000000001</v>
      </c>
      <c r="F15" s="5" t="s">
        <v>272</v>
      </c>
    </row>
    <row r="16" spans="1:6" x14ac:dyDescent="0.25">
      <c r="A16" s="2"/>
      <c r="B16" s="15"/>
    </row>
    <row r="17" spans="1:6" x14ac:dyDescent="0.25">
      <c r="A17" s="2" t="s">
        <v>6</v>
      </c>
      <c r="B17" s="8"/>
    </row>
    <row r="18" spans="1:6" ht="30" x14ac:dyDescent="0.25">
      <c r="A18" t="s">
        <v>6</v>
      </c>
      <c r="B18" s="7" t="s">
        <v>153</v>
      </c>
      <c r="C18">
        <v>4</v>
      </c>
      <c r="D18" s="4">
        <v>0.72</v>
      </c>
      <c r="E18" s="4">
        <f>D18*C18</f>
        <v>2.88</v>
      </c>
      <c r="F18" s="5" t="s">
        <v>33</v>
      </c>
    </row>
    <row r="19" spans="1:6" x14ac:dyDescent="0.25">
      <c r="A19" s="14" t="s">
        <v>278</v>
      </c>
      <c r="B19" s="7" t="s">
        <v>279</v>
      </c>
      <c r="C19">
        <v>1</v>
      </c>
      <c r="D19" s="4">
        <v>1.7</v>
      </c>
      <c r="E19" s="4">
        <f>D19*C19</f>
        <v>1.7</v>
      </c>
      <c r="F19" s="5" t="s">
        <v>280</v>
      </c>
    </row>
    <row r="21" spans="1:6" x14ac:dyDescent="0.25">
      <c r="A21" s="2" t="s">
        <v>64</v>
      </c>
      <c r="B21" s="8"/>
    </row>
    <row r="22" spans="1:6" x14ac:dyDescent="0.25">
      <c r="A22" t="s">
        <v>160</v>
      </c>
      <c r="B22" s="7" t="s">
        <v>241</v>
      </c>
      <c r="C22">
        <v>1</v>
      </c>
      <c r="D22" s="4">
        <v>0.55000000000000004</v>
      </c>
      <c r="E22" s="4">
        <f>D22*C22</f>
        <v>0.55000000000000004</v>
      </c>
      <c r="F22" s="5" t="s">
        <v>161</v>
      </c>
    </row>
    <row r="23" spans="1:6" x14ac:dyDescent="0.25">
      <c r="A23" t="s">
        <v>43</v>
      </c>
      <c r="B23" s="7" t="s">
        <v>242</v>
      </c>
      <c r="C23">
        <v>1</v>
      </c>
      <c r="D23" s="4">
        <v>0.28000000000000003</v>
      </c>
      <c r="E23" s="4">
        <f>D23*C23</f>
        <v>0.28000000000000003</v>
      </c>
      <c r="F23" s="5" t="s">
        <v>42</v>
      </c>
    </row>
    <row r="24" spans="1:6" x14ac:dyDescent="0.25">
      <c r="F24" s="5"/>
    </row>
    <row r="25" spans="1:6" x14ac:dyDescent="0.25">
      <c r="A25" s="2" t="s">
        <v>65</v>
      </c>
      <c r="B25" s="8"/>
    </row>
    <row r="26" spans="1:6" x14ac:dyDescent="0.25">
      <c r="A26" t="s">
        <v>86</v>
      </c>
      <c r="B26" s="7" t="s">
        <v>216</v>
      </c>
      <c r="C26">
        <v>1</v>
      </c>
      <c r="D26" s="4">
        <v>0.42</v>
      </c>
      <c r="E26" s="4">
        <f>D26*C26</f>
        <v>0.42</v>
      </c>
      <c r="F26" s="5" t="s">
        <v>41</v>
      </c>
    </row>
    <row r="27" spans="1:6" x14ac:dyDescent="0.25">
      <c r="F27" s="5"/>
    </row>
    <row r="28" spans="1:6" x14ac:dyDescent="0.25">
      <c r="A28" s="2" t="s">
        <v>66</v>
      </c>
      <c r="B28" s="8"/>
      <c r="F28" s="5"/>
    </row>
    <row r="29" spans="1:6" x14ac:dyDescent="0.25">
      <c r="A29" t="s">
        <v>16</v>
      </c>
      <c r="B29" s="7" t="s">
        <v>215</v>
      </c>
      <c r="C29">
        <v>1</v>
      </c>
      <c r="D29" s="4">
        <v>0.41</v>
      </c>
      <c r="E29" s="4">
        <f>D29*C29</f>
        <v>0.41</v>
      </c>
      <c r="F29" s="5" t="s">
        <v>17</v>
      </c>
    </row>
    <row r="30" spans="1:6" x14ac:dyDescent="0.25">
      <c r="A30" s="2"/>
      <c r="B30" s="8"/>
    </row>
    <row r="31" spans="1:6" x14ac:dyDescent="0.25">
      <c r="A31" s="12" t="s">
        <v>68</v>
      </c>
      <c r="B31" s="1"/>
      <c r="F31" s="5"/>
    </row>
    <row r="32" spans="1:6" x14ac:dyDescent="0.25">
      <c r="A32" s="11" t="s">
        <v>92</v>
      </c>
      <c r="B32" s="7" t="s">
        <v>281</v>
      </c>
      <c r="C32">
        <v>1</v>
      </c>
      <c r="D32" s="4">
        <v>0.1</v>
      </c>
      <c r="E32" s="4">
        <f>D32*C32</f>
        <v>0.1</v>
      </c>
      <c r="F32" s="5" t="s">
        <v>106</v>
      </c>
    </row>
    <row r="33" spans="1:6" x14ac:dyDescent="0.25">
      <c r="A33" s="11" t="s">
        <v>76</v>
      </c>
      <c r="B33" s="7" t="s">
        <v>282</v>
      </c>
      <c r="C33">
        <v>2</v>
      </c>
      <c r="D33" s="4">
        <v>0.18</v>
      </c>
      <c r="E33" s="4">
        <f>D33*C33</f>
        <v>0.36</v>
      </c>
      <c r="F33" s="5" t="s">
        <v>104</v>
      </c>
    </row>
    <row r="34" spans="1:6" x14ac:dyDescent="0.25">
      <c r="A34" t="s">
        <v>129</v>
      </c>
      <c r="B34" s="7" t="s">
        <v>283</v>
      </c>
      <c r="C34">
        <v>1</v>
      </c>
      <c r="D34" s="4">
        <v>0.1</v>
      </c>
      <c r="E34" s="4">
        <f>D34*C34</f>
        <v>0.1</v>
      </c>
      <c r="F34" s="5" t="s">
        <v>156</v>
      </c>
    </row>
    <row r="35" spans="1:6" ht="30" x14ac:dyDescent="0.25">
      <c r="A35" s="11" t="s">
        <v>75</v>
      </c>
      <c r="B35" s="7" t="s">
        <v>284</v>
      </c>
      <c r="C35">
        <v>10</v>
      </c>
      <c r="D35" s="4">
        <v>0.1</v>
      </c>
      <c r="E35" s="4">
        <f t="shared" ref="E35:E37" si="0">D35*C35</f>
        <v>1</v>
      </c>
      <c r="F35" s="5" t="s">
        <v>15</v>
      </c>
    </row>
    <row r="36" spans="1:6" x14ac:dyDescent="0.25">
      <c r="A36" s="11" t="s">
        <v>85</v>
      </c>
      <c r="B36" s="7" t="s">
        <v>285</v>
      </c>
      <c r="C36">
        <v>2</v>
      </c>
      <c r="D36" s="4">
        <v>0.11</v>
      </c>
      <c r="E36" s="4">
        <f t="shared" si="0"/>
        <v>0.22</v>
      </c>
      <c r="F36" s="5" t="s">
        <v>102</v>
      </c>
    </row>
    <row r="37" spans="1:6" x14ac:dyDescent="0.25">
      <c r="A37" s="11" t="s">
        <v>88</v>
      </c>
      <c r="B37" s="7" t="s">
        <v>286</v>
      </c>
      <c r="C37">
        <v>2</v>
      </c>
      <c r="D37" s="4">
        <v>0.1</v>
      </c>
      <c r="E37" s="4">
        <f t="shared" si="0"/>
        <v>0.2</v>
      </c>
      <c r="F37" s="5" t="s">
        <v>103</v>
      </c>
    </row>
    <row r="38" spans="1:6" x14ac:dyDescent="0.25">
      <c r="A38" s="6"/>
      <c r="B38" s="1"/>
      <c r="F38" s="5"/>
    </row>
    <row r="39" spans="1:6" x14ac:dyDescent="0.25">
      <c r="A39" s="13" t="s">
        <v>69</v>
      </c>
      <c r="B39" s="1"/>
      <c r="F39" s="5"/>
    </row>
    <row r="40" spans="1:6" x14ac:dyDescent="0.25">
      <c r="A40" s="11" t="s">
        <v>87</v>
      </c>
      <c r="B40" s="7" t="s">
        <v>179</v>
      </c>
      <c r="C40">
        <v>2</v>
      </c>
      <c r="D40" s="4">
        <v>0.2</v>
      </c>
      <c r="E40" s="4">
        <f>D40*C40</f>
        <v>0.4</v>
      </c>
      <c r="F40" s="5" t="s">
        <v>289</v>
      </c>
    </row>
    <row r="41" spans="1:6" x14ac:dyDescent="0.25">
      <c r="A41" s="11" t="s">
        <v>72</v>
      </c>
      <c r="B41" s="7" t="s">
        <v>290</v>
      </c>
      <c r="C41">
        <v>6</v>
      </c>
      <c r="D41" s="4">
        <v>0.1</v>
      </c>
      <c r="E41" s="4">
        <f>D41*C41</f>
        <v>0.60000000000000009</v>
      </c>
      <c r="F41" s="5" t="s">
        <v>158</v>
      </c>
    </row>
    <row r="42" spans="1:6" ht="30" x14ac:dyDescent="0.25">
      <c r="A42" s="11" t="s">
        <v>71</v>
      </c>
      <c r="B42" s="7" t="s">
        <v>291</v>
      </c>
      <c r="C42">
        <v>11</v>
      </c>
      <c r="D42" s="4">
        <v>0.27</v>
      </c>
      <c r="E42" s="4">
        <f>D42*C42</f>
        <v>2.97</v>
      </c>
      <c r="F42" s="5" t="s">
        <v>23</v>
      </c>
    </row>
    <row r="43" spans="1:6" x14ac:dyDescent="0.25">
      <c r="A43" s="11" t="s">
        <v>80</v>
      </c>
      <c r="B43" s="7" t="s">
        <v>292</v>
      </c>
      <c r="C43">
        <v>1</v>
      </c>
      <c r="D43" s="4">
        <v>0.13</v>
      </c>
      <c r="E43" s="4">
        <f>D43*C43</f>
        <v>0.13</v>
      </c>
      <c r="F43" s="5" t="s">
        <v>26</v>
      </c>
    </row>
    <row r="44" spans="1:6" x14ac:dyDescent="0.25">
      <c r="A44" s="11" t="s">
        <v>70</v>
      </c>
      <c r="B44" s="7" t="s">
        <v>293</v>
      </c>
      <c r="C44">
        <v>5</v>
      </c>
      <c r="D44" s="4">
        <v>0.18</v>
      </c>
      <c r="E44" s="4">
        <f>D44*C44</f>
        <v>0.89999999999999991</v>
      </c>
      <c r="F44" s="5" t="s">
        <v>109</v>
      </c>
    </row>
    <row r="45" spans="1:6" x14ac:dyDescent="0.25">
      <c r="A45" s="11" t="s">
        <v>287</v>
      </c>
      <c r="B45" s="7" t="s">
        <v>294</v>
      </c>
      <c r="C45">
        <v>2</v>
      </c>
      <c r="D45" s="4">
        <v>0.48</v>
      </c>
      <c r="E45" s="4">
        <f t="shared" ref="E45" si="1">D45*C45</f>
        <v>0.96</v>
      </c>
      <c r="F45" s="5" t="s">
        <v>155</v>
      </c>
    </row>
    <row r="47" spans="1:6" ht="15.6" customHeight="1" x14ac:dyDescent="0.25">
      <c r="A47" s="2" t="s">
        <v>97</v>
      </c>
    </row>
    <row r="48" spans="1:6" x14ac:dyDescent="0.25">
      <c r="A48" s="11" t="s">
        <v>89</v>
      </c>
      <c r="B48" s="7" t="s">
        <v>295</v>
      </c>
      <c r="C48">
        <v>2</v>
      </c>
      <c r="D48" s="4">
        <v>0.1</v>
      </c>
      <c r="E48" s="4">
        <f>D48*C48</f>
        <v>0.2</v>
      </c>
      <c r="F48" s="5" t="s">
        <v>91</v>
      </c>
    </row>
    <row r="50" spans="1:6" x14ac:dyDescent="0.25">
      <c r="B50" s="8" t="s">
        <v>3</v>
      </c>
      <c r="C50" s="2" t="s">
        <v>99</v>
      </c>
      <c r="D50" s="3"/>
    </row>
    <row r="51" spans="1:6" x14ac:dyDescent="0.25">
      <c r="A51" s="2" t="s">
        <v>98</v>
      </c>
      <c r="B51" s="9">
        <f>SUM(E2:E49)</f>
        <v>25.240000000000002</v>
      </c>
      <c r="C51" s="4">
        <f>B51/1</f>
        <v>25.240000000000002</v>
      </c>
    </row>
    <row r="54" spans="1:6" x14ac:dyDescent="0.25">
      <c r="A54" s="2"/>
    </row>
    <row r="55" spans="1:6" x14ac:dyDescent="0.25">
      <c r="F55" s="5"/>
    </row>
    <row r="56" spans="1:6" x14ac:dyDescent="0.25">
      <c r="F56" s="5"/>
    </row>
    <row r="57" spans="1:6" x14ac:dyDescent="0.25">
      <c r="F57" s="5"/>
    </row>
    <row r="58" spans="1:6" x14ac:dyDescent="0.25">
      <c r="F58" s="5"/>
    </row>
    <row r="59" spans="1:6" x14ac:dyDescent="0.25">
      <c r="F59" s="5"/>
    </row>
  </sheetData>
  <hyperlinks>
    <hyperlink ref="F29" r:id="rId1" xr:uid="{5042AD17-0AA9-4C16-8214-0F022F3365D1}"/>
    <hyperlink ref="F42" r:id="rId2" xr:uid="{893D497A-4908-44E5-AFBF-0A4F79627200}"/>
    <hyperlink ref="F48" r:id="rId3" xr:uid="{4133A349-120B-4F46-A4DC-1D824F5D79D9}"/>
    <hyperlink ref="F26" r:id="rId4" xr:uid="{6AACCA81-A9F0-4BA7-AC69-9DEF6677634C}"/>
    <hyperlink ref="F36" r:id="rId5" xr:uid="{D93C7EE4-970B-458F-A0E5-0262EB94E582}"/>
    <hyperlink ref="F37" r:id="rId6" xr:uid="{2613412A-6FFE-4034-B8BE-3F3245B8BFAA}"/>
    <hyperlink ref="F33" r:id="rId7" xr:uid="{08CA9D16-9DCC-4AA0-AD06-BFBA665F4E1C}"/>
    <hyperlink ref="F44" r:id="rId8" xr:uid="{04136283-97F9-4D10-853E-AA22BDC8F2C8}"/>
    <hyperlink ref="F43" r:id="rId9" xr:uid="{266C3A64-556B-4754-A0CA-60FAB18F6801}"/>
    <hyperlink ref="F45" r:id="rId10" xr:uid="{4C8275B9-6378-4194-B04A-9249EF2C3F3B}"/>
    <hyperlink ref="F32" r:id="rId11" xr:uid="{350463DE-E3C0-449B-8091-96279D64BDA7}"/>
    <hyperlink ref="F3" r:id="rId12" xr:uid="{8C6F62A0-0E77-4E68-9138-404EE92E4AE4}"/>
    <hyperlink ref="F4" r:id="rId13" xr:uid="{BB561A52-3DD9-4A70-AF7E-2618E9200F2E}"/>
    <hyperlink ref="F18" r:id="rId14" xr:uid="{3A57A089-47DB-4C5B-8942-DEFD8232EFEE}"/>
    <hyperlink ref="F23" r:id="rId15" xr:uid="{683E87C4-72FD-4154-A63F-ACE4F30B290A}"/>
    <hyperlink ref="F22" r:id="rId16" xr:uid="{A961D329-A7D1-44CF-9871-E72A5B53CFB7}"/>
    <hyperlink ref="F10" r:id="rId17" xr:uid="{A571335B-00BC-4DD5-BF5B-8CB442E891E0}"/>
    <hyperlink ref="F15" r:id="rId18" xr:uid="{1B92BE63-5213-40E7-8D62-B3E0E067C5BF}"/>
    <hyperlink ref="F35" r:id="rId19" xr:uid="{0FF516AE-C3FF-4485-9872-2719916BD263}"/>
    <hyperlink ref="F34" r:id="rId20" xr:uid="{311BC1A4-1213-4AD6-93EB-15BA831AC69A}"/>
    <hyperlink ref="F41" r:id="rId21" xr:uid="{469E9AFB-BF8A-49CD-8753-62E512A8B747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BC43-FEFD-4D3B-872B-754284A51AE3}">
  <dimension ref="A1:F41"/>
  <sheetViews>
    <sheetView workbookViewId="0">
      <selection activeCell="C28" sqref="C28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260</v>
      </c>
      <c r="B2" s="8"/>
    </row>
    <row r="3" spans="1:6" x14ac:dyDescent="0.25">
      <c r="A3" t="s">
        <v>244</v>
      </c>
      <c r="B3" s="14" t="s">
        <v>300</v>
      </c>
      <c r="C3">
        <v>1</v>
      </c>
      <c r="D3" s="4">
        <v>0.68</v>
      </c>
      <c r="E3" s="4">
        <f>D3*C3</f>
        <v>0.68</v>
      </c>
      <c r="F3" s="5" t="s">
        <v>243</v>
      </c>
    </row>
    <row r="4" spans="1:6" x14ac:dyDescent="0.25">
      <c r="A4" s="14" t="s">
        <v>248</v>
      </c>
      <c r="B4" s="15" t="s">
        <v>247</v>
      </c>
      <c r="C4">
        <v>1</v>
      </c>
      <c r="D4" s="4">
        <v>1.75</v>
      </c>
      <c r="E4" s="4">
        <f>D4*C4</f>
        <v>1.75</v>
      </c>
      <c r="F4" s="5" t="s">
        <v>249</v>
      </c>
    </row>
    <row r="5" spans="1:6" x14ac:dyDescent="0.25">
      <c r="A5" s="14" t="s">
        <v>256</v>
      </c>
      <c r="B5" s="15" t="s">
        <v>298</v>
      </c>
      <c r="C5">
        <v>1</v>
      </c>
      <c r="D5" s="4">
        <v>0.39</v>
      </c>
      <c r="E5" s="4">
        <f>D5*C5</f>
        <v>0.39</v>
      </c>
      <c r="F5" s="5" t="s">
        <v>264</v>
      </c>
    </row>
    <row r="6" spans="1:6" x14ac:dyDescent="0.25">
      <c r="A6" s="14" t="s">
        <v>257</v>
      </c>
      <c r="B6" s="15" t="s">
        <v>299</v>
      </c>
      <c r="C6">
        <v>1</v>
      </c>
      <c r="D6" s="4">
        <v>0.39</v>
      </c>
      <c r="E6" s="4">
        <f>D6*C6</f>
        <v>0.39</v>
      </c>
      <c r="F6" s="5" t="s">
        <v>264</v>
      </c>
    </row>
    <row r="7" spans="1:6" x14ac:dyDescent="0.25">
      <c r="A7" s="2"/>
      <c r="B7" s="15"/>
    </row>
    <row r="8" spans="1:6" x14ac:dyDescent="0.25">
      <c r="A8" s="2" t="s">
        <v>273</v>
      </c>
    </row>
    <row r="9" spans="1:6" x14ac:dyDescent="0.25">
      <c r="A9" s="14" t="s">
        <v>270</v>
      </c>
      <c r="B9" s="7" t="s">
        <v>296</v>
      </c>
      <c r="C9">
        <v>1</v>
      </c>
      <c r="D9" s="4">
        <v>0.14000000000000001</v>
      </c>
      <c r="E9" s="4">
        <f>D9*C9</f>
        <v>0.14000000000000001</v>
      </c>
      <c r="F9" s="5" t="s">
        <v>272</v>
      </c>
    </row>
    <row r="10" spans="1:6" x14ac:dyDescent="0.25">
      <c r="A10" s="2"/>
      <c r="B10" s="15"/>
    </row>
    <row r="11" spans="1:6" x14ac:dyDescent="0.25">
      <c r="A11" s="2" t="s">
        <v>6</v>
      </c>
      <c r="B11" s="8"/>
    </row>
    <row r="12" spans="1:6" x14ac:dyDescent="0.25">
      <c r="A12" s="14" t="s">
        <v>278</v>
      </c>
      <c r="B12" s="7" t="s">
        <v>297</v>
      </c>
      <c r="C12">
        <v>1</v>
      </c>
      <c r="D12" s="4">
        <v>1.7</v>
      </c>
      <c r="E12" s="4">
        <f>D12*C12</f>
        <v>1.7</v>
      </c>
      <c r="F12" s="5" t="s">
        <v>280</v>
      </c>
    </row>
    <row r="14" spans="1:6" x14ac:dyDescent="0.25">
      <c r="A14" s="2" t="s">
        <v>64</v>
      </c>
      <c r="B14" s="8"/>
    </row>
    <row r="15" spans="1:6" x14ac:dyDescent="0.25">
      <c r="A15" t="s">
        <v>160</v>
      </c>
      <c r="B15" s="7" t="s">
        <v>241</v>
      </c>
      <c r="C15">
        <v>1</v>
      </c>
      <c r="D15" s="4">
        <v>0.55000000000000004</v>
      </c>
      <c r="E15" s="4">
        <f>D15*C15</f>
        <v>0.55000000000000004</v>
      </c>
      <c r="F15" s="5" t="s">
        <v>161</v>
      </c>
    </row>
    <row r="16" spans="1:6" x14ac:dyDescent="0.25">
      <c r="A16" t="s">
        <v>43</v>
      </c>
      <c r="B16" s="7" t="s">
        <v>242</v>
      </c>
      <c r="C16">
        <v>1</v>
      </c>
      <c r="D16" s="4">
        <v>0.28000000000000003</v>
      </c>
      <c r="E16" s="4">
        <f>D16*C16</f>
        <v>0.28000000000000003</v>
      </c>
      <c r="F16" s="5" t="s">
        <v>42</v>
      </c>
    </row>
    <row r="17" spans="1:6" x14ac:dyDescent="0.25">
      <c r="F17" s="5"/>
    </row>
    <row r="18" spans="1:6" x14ac:dyDescent="0.25">
      <c r="A18" s="2" t="s">
        <v>65</v>
      </c>
      <c r="B18" s="8"/>
    </row>
    <row r="19" spans="1:6" x14ac:dyDescent="0.25">
      <c r="A19" t="s">
        <v>86</v>
      </c>
      <c r="B19" s="7" t="s">
        <v>216</v>
      </c>
      <c r="C19">
        <v>1</v>
      </c>
      <c r="D19" s="4">
        <v>0.42</v>
      </c>
      <c r="E19" s="4">
        <f>D19*C19</f>
        <v>0.42</v>
      </c>
      <c r="F19" s="5" t="s">
        <v>41</v>
      </c>
    </row>
    <row r="20" spans="1:6" x14ac:dyDescent="0.25">
      <c r="F20" s="5"/>
    </row>
    <row r="21" spans="1:6" x14ac:dyDescent="0.25">
      <c r="A21" s="2" t="s">
        <v>66</v>
      </c>
      <c r="B21" s="8"/>
      <c r="F21" s="5"/>
    </row>
    <row r="22" spans="1:6" x14ac:dyDescent="0.25">
      <c r="A22" t="s">
        <v>16</v>
      </c>
      <c r="B22" s="7" t="s">
        <v>215</v>
      </c>
      <c r="C22">
        <v>1</v>
      </c>
      <c r="D22" s="4">
        <v>0.41</v>
      </c>
      <c r="E22" s="4">
        <f>D22*C22</f>
        <v>0.41</v>
      </c>
      <c r="F22" s="5" t="s">
        <v>17</v>
      </c>
    </row>
    <row r="23" spans="1:6" x14ac:dyDescent="0.25">
      <c r="A23" s="2"/>
      <c r="B23" s="8"/>
    </row>
    <row r="24" spans="1:6" x14ac:dyDescent="0.25">
      <c r="A24" s="12" t="s">
        <v>68</v>
      </c>
      <c r="B24" s="1"/>
      <c r="F24" s="5"/>
    </row>
    <row r="25" spans="1:6" x14ac:dyDescent="0.25">
      <c r="A25" t="s">
        <v>129</v>
      </c>
      <c r="B25" s="7" t="s">
        <v>200</v>
      </c>
      <c r="C25">
        <v>1</v>
      </c>
      <c r="D25" s="4">
        <v>0.1</v>
      </c>
      <c r="E25" s="4">
        <f>D25*C25</f>
        <v>0.1</v>
      </c>
      <c r="F25" s="5" t="s">
        <v>156</v>
      </c>
    </row>
    <row r="26" spans="1:6" x14ac:dyDescent="0.25">
      <c r="A26" s="11" t="s">
        <v>75</v>
      </c>
      <c r="B26" s="7" t="s">
        <v>201</v>
      </c>
      <c r="C26">
        <v>1</v>
      </c>
      <c r="D26" s="4">
        <v>0.1</v>
      </c>
      <c r="E26" s="4">
        <f t="shared" ref="E26" si="0">D26*C26</f>
        <v>0.1</v>
      </c>
      <c r="F26" s="5" t="s">
        <v>15</v>
      </c>
    </row>
    <row r="27" spans="1:6" x14ac:dyDescent="0.25">
      <c r="A27" s="6"/>
      <c r="B27" s="1"/>
      <c r="F27" s="5"/>
    </row>
    <row r="28" spans="1:6" x14ac:dyDescent="0.25">
      <c r="A28" s="13" t="s">
        <v>69</v>
      </c>
      <c r="B28" s="1"/>
      <c r="F28" s="5"/>
    </row>
    <row r="29" spans="1:6" x14ac:dyDescent="0.25">
      <c r="A29" s="11" t="s">
        <v>72</v>
      </c>
      <c r="B29" s="7" t="s">
        <v>179</v>
      </c>
      <c r="C29">
        <v>2</v>
      </c>
      <c r="D29" s="4">
        <v>0.1</v>
      </c>
      <c r="E29" s="4">
        <f>D29*C29</f>
        <v>0.2</v>
      </c>
      <c r="F29" s="5" t="s">
        <v>158</v>
      </c>
    </row>
    <row r="30" spans="1:6" x14ac:dyDescent="0.25">
      <c r="A30" s="11" t="s">
        <v>70</v>
      </c>
      <c r="B30" s="7" t="s">
        <v>180</v>
      </c>
      <c r="C30">
        <v>1</v>
      </c>
      <c r="D30" s="4">
        <v>0.18</v>
      </c>
      <c r="E30" s="4">
        <f>D30*C30</f>
        <v>0.18</v>
      </c>
      <c r="F30" s="5" t="s">
        <v>109</v>
      </c>
    </row>
    <row r="32" spans="1:6" x14ac:dyDescent="0.25">
      <c r="B32" s="8" t="s">
        <v>3</v>
      </c>
      <c r="C32" s="2" t="s">
        <v>99</v>
      </c>
      <c r="D32" s="3"/>
    </row>
    <row r="33" spans="1:6" x14ac:dyDescent="0.25">
      <c r="A33" s="2" t="s">
        <v>98</v>
      </c>
      <c r="B33" s="9">
        <f>SUM(E2:E31)</f>
        <v>7.29</v>
      </c>
      <c r="C33" s="4">
        <f>B33/1</f>
        <v>7.29</v>
      </c>
    </row>
    <row r="36" spans="1:6" x14ac:dyDescent="0.25">
      <c r="A36" s="2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</sheetData>
  <hyperlinks>
    <hyperlink ref="F22" r:id="rId1" xr:uid="{7B0C1BA7-9B09-4384-BAB2-6A8D07A31C1B}"/>
    <hyperlink ref="F19" r:id="rId2" xr:uid="{A1814827-5978-4DB0-8C0B-C793A083B826}"/>
    <hyperlink ref="F30" r:id="rId3" xr:uid="{F56888EE-BA93-4459-87B1-ADAB8C267891}"/>
    <hyperlink ref="F16" r:id="rId4" xr:uid="{08EA6188-8D92-45D6-9FB1-75D44E2F4E17}"/>
    <hyperlink ref="F15" r:id="rId5" xr:uid="{0990DBEB-9B40-4154-B935-D0AE3765815B}"/>
    <hyperlink ref="F4" r:id="rId6" xr:uid="{3A6A8E0D-8272-4082-B333-B3E51994AB11}"/>
    <hyperlink ref="F9" r:id="rId7" xr:uid="{4F32BAC5-E459-4D66-A782-992CFD41EB9D}"/>
    <hyperlink ref="F26" r:id="rId8" xr:uid="{C3148856-4EEB-48B9-A415-3F9D97E01223}"/>
    <hyperlink ref="F25" r:id="rId9" xr:uid="{53D54B38-4438-4D1D-BCDC-B9CC580A2AAF}"/>
    <hyperlink ref="F29" r:id="rId10" xr:uid="{7421347A-AD22-4C92-8F37-14B7A9DCFB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5"/>
  <sheetViews>
    <sheetView tabSelected="1" topLeftCell="A4" workbookViewId="0">
      <selection activeCell="E23" sqref="E23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7" s="2" customFormat="1" x14ac:dyDescent="0.25">
      <c r="A1" s="2" t="s">
        <v>21</v>
      </c>
      <c r="C1" s="3" t="s">
        <v>0</v>
      </c>
      <c r="D1" s="2" t="s">
        <v>1</v>
      </c>
      <c r="E1" s="3" t="s">
        <v>3</v>
      </c>
      <c r="F1" s="2" t="s">
        <v>2</v>
      </c>
    </row>
    <row r="2" spans="1:7" x14ac:dyDescent="0.25">
      <c r="A2" t="s">
        <v>178</v>
      </c>
      <c r="B2" s="7" t="s">
        <v>130</v>
      </c>
      <c r="C2">
        <v>1</v>
      </c>
      <c r="D2" s="4">
        <v>7.99</v>
      </c>
      <c r="E2" s="4">
        <f>D2*C2</f>
        <v>7.99</v>
      </c>
      <c r="F2" s="5" t="s">
        <v>14</v>
      </c>
    </row>
    <row r="3" spans="1:7" ht="14.25" customHeight="1" x14ac:dyDescent="0.25">
      <c r="A3" t="s">
        <v>177</v>
      </c>
      <c r="B3" s="7" t="s">
        <v>136</v>
      </c>
      <c r="C3">
        <v>1</v>
      </c>
      <c r="D3" s="4">
        <v>12.12</v>
      </c>
      <c r="E3" s="4">
        <f t="shared" ref="E3:E10" si="0">D3*C3</f>
        <v>12.12</v>
      </c>
      <c r="F3" s="5" t="s">
        <v>112</v>
      </c>
    </row>
    <row r="4" spans="1:7" x14ac:dyDescent="0.25">
      <c r="A4" t="s">
        <v>5</v>
      </c>
      <c r="B4" s="7" t="s">
        <v>137</v>
      </c>
      <c r="C4">
        <v>2</v>
      </c>
      <c r="D4" s="4">
        <v>3.97</v>
      </c>
      <c r="E4" s="4">
        <f t="shared" si="0"/>
        <v>7.94</v>
      </c>
      <c r="F4" s="5" t="s">
        <v>127</v>
      </c>
    </row>
    <row r="5" spans="1:7" x14ac:dyDescent="0.25">
      <c r="A5" t="s">
        <v>10</v>
      </c>
      <c r="B5" s="15" t="s">
        <v>131</v>
      </c>
      <c r="C5">
        <v>1</v>
      </c>
      <c r="D5" s="4">
        <v>12.95</v>
      </c>
      <c r="E5" s="4">
        <f>D5*C5</f>
        <v>12.95</v>
      </c>
      <c r="F5" s="5" t="s">
        <v>246</v>
      </c>
    </row>
    <row r="6" spans="1:7" x14ac:dyDescent="0.25">
      <c r="A6" t="s">
        <v>113</v>
      </c>
      <c r="B6" s="7" t="s">
        <v>138</v>
      </c>
      <c r="C6">
        <v>1</v>
      </c>
      <c r="D6" s="4">
        <v>0.56999999999999995</v>
      </c>
      <c r="E6" s="4">
        <f t="shared" si="0"/>
        <v>0.56999999999999995</v>
      </c>
      <c r="F6" s="5" t="s">
        <v>114</v>
      </c>
    </row>
    <row r="7" spans="1:7" x14ac:dyDescent="0.25">
      <c r="A7" t="s">
        <v>12</v>
      </c>
      <c r="B7" s="7" t="s">
        <v>132</v>
      </c>
      <c r="C7">
        <v>1</v>
      </c>
      <c r="D7" s="4">
        <v>9.08</v>
      </c>
      <c r="E7" s="4">
        <f t="shared" si="0"/>
        <v>9.08</v>
      </c>
      <c r="F7" s="17" t="s">
        <v>276</v>
      </c>
      <c r="G7" s="7"/>
    </row>
    <row r="8" spans="1:7" x14ac:dyDescent="0.25">
      <c r="A8" t="s">
        <v>265</v>
      </c>
      <c r="B8" s="7" t="s">
        <v>133</v>
      </c>
      <c r="C8">
        <v>1</v>
      </c>
      <c r="D8" s="4">
        <v>8.69</v>
      </c>
      <c r="E8" s="4">
        <f t="shared" si="0"/>
        <v>8.69</v>
      </c>
      <c r="F8" s="5" t="s">
        <v>275</v>
      </c>
    </row>
    <row r="9" spans="1:7" x14ac:dyDescent="0.25">
      <c r="A9" t="s">
        <v>40</v>
      </c>
      <c r="B9" s="7" t="s">
        <v>135</v>
      </c>
      <c r="C9">
        <v>2</v>
      </c>
      <c r="D9" s="4">
        <v>2.17</v>
      </c>
      <c r="E9" s="4">
        <f t="shared" si="0"/>
        <v>4.34</v>
      </c>
      <c r="F9" s="5" t="s">
        <v>288</v>
      </c>
    </row>
    <row r="10" spans="1:7" x14ac:dyDescent="0.25">
      <c r="A10" t="s">
        <v>110</v>
      </c>
      <c r="B10" s="7" t="s">
        <v>134</v>
      </c>
      <c r="C10">
        <v>1</v>
      </c>
      <c r="D10" s="4">
        <v>0.47</v>
      </c>
      <c r="E10" s="4">
        <f t="shared" si="0"/>
        <v>0.47</v>
      </c>
      <c r="F10" s="5" t="s">
        <v>111</v>
      </c>
    </row>
    <row r="11" spans="1:7" x14ac:dyDescent="0.25">
      <c r="A11" t="s">
        <v>31</v>
      </c>
      <c r="B11" s="4" t="s">
        <v>277</v>
      </c>
      <c r="C11">
        <v>1</v>
      </c>
      <c r="D11" s="4">
        <v>40</v>
      </c>
      <c r="E11" s="4">
        <f t="shared" ref="E11:E16" si="1">D11*C11</f>
        <v>40</v>
      </c>
      <c r="F11" s="5" t="s">
        <v>32</v>
      </c>
    </row>
    <row r="12" spans="1:7" x14ac:dyDescent="0.25">
      <c r="A12" t="s">
        <v>301</v>
      </c>
      <c r="B12" s="4" t="s">
        <v>302</v>
      </c>
      <c r="C12">
        <v>1</v>
      </c>
      <c r="D12" s="4">
        <v>24.76</v>
      </c>
      <c r="E12" s="4">
        <f t="shared" si="1"/>
        <v>24.76</v>
      </c>
      <c r="F12" s="5" t="s">
        <v>303</v>
      </c>
    </row>
    <row r="13" spans="1:7" x14ac:dyDescent="0.25">
      <c r="A13" t="s">
        <v>306</v>
      </c>
      <c r="B13" s="4" t="s">
        <v>304</v>
      </c>
      <c r="C13">
        <v>1</v>
      </c>
      <c r="D13" s="4">
        <v>1.93</v>
      </c>
      <c r="E13" s="4">
        <f t="shared" si="1"/>
        <v>1.93</v>
      </c>
      <c r="F13" s="5" t="s">
        <v>305</v>
      </c>
    </row>
    <row r="14" spans="1:7" x14ac:dyDescent="0.25">
      <c r="A14" t="s">
        <v>309</v>
      </c>
      <c r="B14" s="4" t="s">
        <v>308</v>
      </c>
      <c r="C14">
        <v>1</v>
      </c>
      <c r="D14" s="4">
        <v>1.86</v>
      </c>
      <c r="E14" s="4">
        <f t="shared" si="1"/>
        <v>1.86</v>
      </c>
      <c r="F14" s="5" t="s">
        <v>307</v>
      </c>
    </row>
    <row r="15" spans="1:7" x14ac:dyDescent="0.25">
      <c r="A15" t="s">
        <v>310</v>
      </c>
      <c r="B15" s="4" t="s">
        <v>311</v>
      </c>
      <c r="C15">
        <v>2</v>
      </c>
      <c r="D15" s="4">
        <v>6.64</v>
      </c>
      <c r="E15" s="4">
        <f t="shared" si="1"/>
        <v>13.28</v>
      </c>
      <c r="F15" s="5" t="s">
        <v>312</v>
      </c>
    </row>
    <row r="16" spans="1:7" x14ac:dyDescent="0.25">
      <c r="A16" t="s">
        <v>313</v>
      </c>
      <c r="B16" s="4" t="s">
        <v>315</v>
      </c>
      <c r="C16">
        <v>1</v>
      </c>
      <c r="D16" s="4">
        <v>13.99</v>
      </c>
      <c r="E16" s="4">
        <f t="shared" si="1"/>
        <v>13.99</v>
      </c>
      <c r="F16" s="5" t="s">
        <v>314</v>
      </c>
    </row>
    <row r="17" spans="1:10" x14ac:dyDescent="0.25">
      <c r="B17" s="7"/>
      <c r="E17" s="4"/>
      <c r="F17" s="5"/>
    </row>
    <row r="18" spans="1:10" x14ac:dyDescent="0.25">
      <c r="A18" s="2" t="s">
        <v>266</v>
      </c>
      <c r="B18" s="15"/>
      <c r="E18" s="4"/>
    </row>
    <row r="19" spans="1:10" x14ac:dyDescent="0.25">
      <c r="A19" s="14" t="s">
        <v>261</v>
      </c>
      <c r="B19" s="15" t="s">
        <v>262</v>
      </c>
      <c r="C19">
        <v>1</v>
      </c>
      <c r="D19" s="4">
        <v>2.68</v>
      </c>
      <c r="E19" s="4">
        <f>D19*C19</f>
        <v>2.68</v>
      </c>
      <c r="F19" s="5" t="s">
        <v>274</v>
      </c>
    </row>
    <row r="20" spans="1:10" x14ac:dyDescent="0.25">
      <c r="A20" s="14" t="s">
        <v>268</v>
      </c>
      <c r="B20" s="15" t="s">
        <v>269</v>
      </c>
      <c r="C20">
        <v>4</v>
      </c>
      <c r="D20" s="4">
        <v>2.2999999999999998</v>
      </c>
      <c r="E20" s="4">
        <f>D20*C20</f>
        <v>9.1999999999999993</v>
      </c>
      <c r="F20" s="5" t="s">
        <v>267</v>
      </c>
    </row>
    <row r="21" spans="1:10" x14ac:dyDescent="0.25">
      <c r="A21" s="14"/>
      <c r="B21" s="15"/>
      <c r="E21" s="4"/>
      <c r="F21" s="5"/>
    </row>
    <row r="22" spans="1:10" x14ac:dyDescent="0.25">
      <c r="A22" s="2" t="s">
        <v>118</v>
      </c>
      <c r="B22" s="7"/>
      <c r="E22" s="10"/>
    </row>
    <row r="23" spans="1:10" x14ac:dyDescent="0.25">
      <c r="A23" t="s">
        <v>120</v>
      </c>
      <c r="B23" s="7"/>
      <c r="D23">
        <v>1</v>
      </c>
      <c r="E23" s="10">
        <v>6.9</v>
      </c>
      <c r="F23" s="5" t="s">
        <v>119</v>
      </c>
    </row>
    <row r="24" spans="1:10" x14ac:dyDescent="0.25">
      <c r="E24" s="5"/>
    </row>
    <row r="25" spans="1:10" x14ac:dyDescent="0.25">
      <c r="A25" s="2" t="s">
        <v>3</v>
      </c>
      <c r="E25" s="4">
        <f>SUM(E2:E23)</f>
        <v>178.75000000000003</v>
      </c>
    </row>
    <row r="26" spans="1:10" x14ac:dyDescent="0.25">
      <c r="A26" s="6"/>
      <c r="E26" s="5"/>
    </row>
    <row r="27" spans="1:10" x14ac:dyDescent="0.25">
      <c r="A27" s="6"/>
      <c r="E27" s="5"/>
    </row>
    <row r="28" spans="1:10" x14ac:dyDescent="0.25">
      <c r="A28" s="2"/>
      <c r="B28" s="2"/>
      <c r="C28" s="3"/>
      <c r="D28" s="3"/>
      <c r="E28" s="3"/>
      <c r="F28" s="3"/>
      <c r="G28" s="3"/>
      <c r="H28" s="3"/>
      <c r="I28" s="2"/>
    </row>
    <row r="29" spans="1:10" x14ac:dyDescent="0.25">
      <c r="B29" s="7"/>
      <c r="C29" s="4"/>
      <c r="E29" s="4"/>
      <c r="F29" s="4"/>
      <c r="G29" s="4"/>
      <c r="H29" s="4"/>
      <c r="I29" s="5"/>
      <c r="J29" s="5"/>
    </row>
    <row r="30" spans="1:10" x14ac:dyDescent="0.25">
      <c r="B30" s="7"/>
      <c r="C30" s="4"/>
      <c r="E30" s="4"/>
      <c r="F30" s="4"/>
      <c r="G30" s="4"/>
      <c r="H30" s="4"/>
    </row>
    <row r="31" spans="1:10" x14ac:dyDescent="0.25">
      <c r="B31" s="7"/>
      <c r="C31" s="4"/>
      <c r="E31" s="4"/>
      <c r="F31" s="4"/>
      <c r="G31" s="4"/>
      <c r="H31" s="4"/>
    </row>
    <row r="32" spans="1:10" x14ac:dyDescent="0.25">
      <c r="B32" s="7"/>
      <c r="C32" s="4"/>
      <c r="E32" s="4"/>
      <c r="F32" s="4"/>
      <c r="G32" s="4"/>
      <c r="H32" s="4"/>
    </row>
    <row r="33" spans="1:8" x14ac:dyDescent="0.25">
      <c r="B33" s="7"/>
      <c r="C33" s="4"/>
      <c r="E33" s="4"/>
      <c r="F33" s="4"/>
      <c r="G33" s="4"/>
      <c r="H33" s="4"/>
    </row>
    <row r="34" spans="1:8" x14ac:dyDescent="0.25">
      <c r="B34" s="7"/>
      <c r="C34" s="4"/>
      <c r="E34" s="4"/>
      <c r="F34" s="4"/>
      <c r="G34" s="4"/>
      <c r="H34" s="4"/>
    </row>
    <row r="35" spans="1:8" x14ac:dyDescent="0.25">
      <c r="A35" s="2"/>
      <c r="B35" s="7"/>
      <c r="E35" s="5"/>
    </row>
    <row r="36" spans="1:8" x14ac:dyDescent="0.25">
      <c r="A36" s="2"/>
      <c r="B36" s="7"/>
      <c r="E36" s="5"/>
    </row>
    <row r="37" spans="1:8" x14ac:dyDescent="0.25">
      <c r="B37" s="8"/>
      <c r="C37" s="2"/>
      <c r="E37" s="5"/>
    </row>
    <row r="38" spans="1:8" ht="15" customHeight="1" x14ac:dyDescent="0.25">
      <c r="A38" s="2"/>
      <c r="B38" s="9"/>
      <c r="C38" s="4"/>
      <c r="E38" s="5"/>
    </row>
    <row r="39" spans="1:8" ht="15" customHeight="1" x14ac:dyDescent="0.25">
      <c r="A39" s="2"/>
      <c r="B39" s="9"/>
      <c r="C39" s="4"/>
      <c r="E39" s="5"/>
    </row>
    <row r="40" spans="1:8" x14ac:dyDescent="0.25">
      <c r="A40" s="2"/>
      <c r="B40" s="9"/>
      <c r="C40" s="4"/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ht="13.9" customHeight="1" x14ac:dyDescent="0.25">
      <c r="E54" s="5"/>
    </row>
    <row r="55" spans="5:5" ht="13.9" customHeight="1" x14ac:dyDescent="0.25">
      <c r="E55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E67" s="5"/>
    </row>
    <row r="68" spans="1:5" x14ac:dyDescent="0.25">
      <c r="A68" s="2"/>
    </row>
    <row r="71" spans="1:5" x14ac:dyDescent="0.25">
      <c r="A71" s="2"/>
    </row>
    <row r="72" spans="1:5" x14ac:dyDescent="0.25">
      <c r="A72" s="1"/>
      <c r="E72" s="5"/>
    </row>
    <row r="73" spans="1:5" x14ac:dyDescent="0.25">
      <c r="A73" s="6"/>
      <c r="E73" s="5"/>
    </row>
    <row r="74" spans="1:5" x14ac:dyDescent="0.25">
      <c r="A74" s="6"/>
      <c r="E74" s="5"/>
    </row>
    <row r="87" spans="1:5" x14ac:dyDescent="0.25">
      <c r="A87" s="2"/>
    </row>
    <row r="88" spans="1:5" x14ac:dyDescent="0.25">
      <c r="E88" s="5"/>
    </row>
    <row r="89" spans="1:5" x14ac:dyDescent="0.25">
      <c r="E89" s="5"/>
    </row>
    <row r="94" spans="1:5" ht="14.25" customHeight="1" x14ac:dyDescent="0.25"/>
    <row r="95" spans="1:5" x14ac:dyDescent="0.25">
      <c r="A95" s="5"/>
    </row>
  </sheetData>
  <hyperlinks>
    <hyperlink ref="F11" r:id="rId1" xr:uid="{F3A61C80-AD17-459D-9533-15EE8EDDE7B2}"/>
    <hyperlink ref="F6" r:id="rId2" xr:uid="{67359FE7-E187-4642-A73D-A178EF9B7A83}"/>
    <hyperlink ref="F4" r:id="rId3" xr:uid="{5DF653D7-A7D4-462D-B589-02D1118DB8DB}"/>
    <hyperlink ref="F2" r:id="rId4" xr:uid="{84970AA0-897C-43E7-B8DF-28D3F3300098}"/>
    <hyperlink ref="F23" r:id="rId5" xr:uid="{216EE6A3-8045-4544-8D98-ABDA82CD9234}"/>
    <hyperlink ref="F10" r:id="rId6" xr:uid="{C96AEF29-4AC2-4257-8AB3-AE09B73FA388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2"/>
  <sheetViews>
    <sheetView workbookViewId="0">
      <selection activeCell="A8" sqref="A8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49</v>
      </c>
      <c r="B2">
        <v>1</v>
      </c>
      <c r="C2" s="4">
        <v>15.99</v>
      </c>
      <c r="D2" s="4">
        <f t="shared" ref="D2:D5" si="0">C2*B2</f>
        <v>15.99</v>
      </c>
      <c r="E2" s="5" t="s">
        <v>50</v>
      </c>
    </row>
    <row r="3" spans="1:6" x14ac:dyDescent="0.25">
      <c r="A3" t="s">
        <v>11</v>
      </c>
      <c r="B3">
        <v>1</v>
      </c>
      <c r="C3" s="4">
        <v>12.99</v>
      </c>
      <c r="D3" s="4">
        <f t="shared" si="0"/>
        <v>12.99</v>
      </c>
      <c r="E3" s="5" t="s">
        <v>53</v>
      </c>
    </row>
    <row r="4" spans="1:6" x14ac:dyDescent="0.25">
      <c r="A4" t="s">
        <v>51</v>
      </c>
      <c r="B4">
        <v>1</v>
      </c>
      <c r="C4" s="4">
        <v>8.99</v>
      </c>
      <c r="D4" s="4">
        <f t="shared" si="0"/>
        <v>8.99</v>
      </c>
      <c r="E4" s="5" t="s">
        <v>52</v>
      </c>
    </row>
    <row r="5" spans="1:6" x14ac:dyDescent="0.25">
      <c r="A5" t="s">
        <v>54</v>
      </c>
      <c r="B5">
        <v>1</v>
      </c>
      <c r="C5" s="4">
        <v>6.9</v>
      </c>
      <c r="D5" s="4">
        <f t="shared" si="0"/>
        <v>6.9</v>
      </c>
      <c r="E5" s="5" t="s">
        <v>55</v>
      </c>
    </row>
    <row r="6" spans="1:6" x14ac:dyDescent="0.25">
      <c r="A6" s="6"/>
      <c r="F6" s="5"/>
    </row>
    <row r="7" spans="1:6" x14ac:dyDescent="0.25">
      <c r="A7" s="2" t="s">
        <v>3</v>
      </c>
      <c r="D7" s="4">
        <f>SUM(D2:D5)</f>
        <v>44.87</v>
      </c>
      <c r="F7" s="5"/>
    </row>
    <row r="8" spans="1:6" x14ac:dyDescent="0.25">
      <c r="F8" s="5"/>
    </row>
    <row r="9" spans="1:6" x14ac:dyDescent="0.25">
      <c r="F9" s="5"/>
    </row>
    <row r="10" spans="1:6" x14ac:dyDescent="0.25">
      <c r="F10" s="5"/>
    </row>
    <row r="11" spans="1:6" x14ac:dyDescent="0.25">
      <c r="F11" s="5"/>
    </row>
    <row r="12" spans="1:6" x14ac:dyDescent="0.25">
      <c r="F12" s="5"/>
    </row>
    <row r="13" spans="1:6" x14ac:dyDescent="0.25">
      <c r="A13" s="2"/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  <row r="27" spans="6:6" x14ac:dyDescent="0.25">
      <c r="F27" s="5"/>
    </row>
    <row r="28" spans="6:6" x14ac:dyDescent="0.25">
      <c r="F28" s="5"/>
    </row>
    <row r="29" spans="6:6" x14ac:dyDescent="0.25">
      <c r="F29" s="5"/>
    </row>
    <row r="30" spans="6:6" x14ac:dyDescent="0.25">
      <c r="F30" s="5"/>
    </row>
    <row r="31" spans="6:6" x14ac:dyDescent="0.25">
      <c r="F31" s="5"/>
    </row>
    <row r="32" spans="6:6" x14ac:dyDescent="0.25">
      <c r="F32" s="5"/>
    </row>
    <row r="34" spans="1:6" x14ac:dyDescent="0.25">
      <c r="F34" s="5"/>
    </row>
    <row r="35" spans="1:6" x14ac:dyDescent="0.25"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  <row r="43" spans="1:6" x14ac:dyDescent="0.25">
      <c r="F43" s="5"/>
    </row>
    <row r="44" spans="1:6" x14ac:dyDescent="0.25">
      <c r="F44" s="5"/>
    </row>
    <row r="45" spans="1:6" x14ac:dyDescent="0.25">
      <c r="A45" s="2"/>
    </row>
    <row r="48" spans="1:6" x14ac:dyDescent="0.25">
      <c r="A48" s="2"/>
    </row>
    <row r="49" spans="1:6" x14ac:dyDescent="0.25">
      <c r="A49" s="1"/>
      <c r="F49" s="5"/>
    </row>
    <row r="50" spans="1:6" x14ac:dyDescent="0.25">
      <c r="A50" s="6"/>
      <c r="F50" s="5"/>
    </row>
    <row r="51" spans="1:6" x14ac:dyDescent="0.25">
      <c r="A51" s="6"/>
      <c r="F51" s="5"/>
    </row>
    <row r="64" spans="1:6" x14ac:dyDescent="0.25">
      <c r="A64" s="2"/>
    </row>
    <row r="65" spans="1:6" x14ac:dyDescent="0.25">
      <c r="F65" s="5"/>
    </row>
    <row r="66" spans="1:6" x14ac:dyDescent="0.25">
      <c r="F66" s="5"/>
    </row>
    <row r="69" spans="1:6" x14ac:dyDescent="0.25">
      <c r="A69" s="2"/>
    </row>
    <row r="70" spans="1:6" x14ac:dyDescent="0.25">
      <c r="F70" s="5"/>
    </row>
    <row r="71" spans="1:6" x14ac:dyDescent="0.25">
      <c r="F71" s="5"/>
    </row>
    <row r="72" spans="1:6" x14ac:dyDescent="0.25">
      <c r="A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Board</vt:lpstr>
      <vt:lpstr>Board 2</vt:lpstr>
      <vt:lpstr>Board 3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Daniel Juckett</cp:lastModifiedBy>
  <dcterms:created xsi:type="dcterms:W3CDTF">2019-01-06T03:40:50Z</dcterms:created>
  <dcterms:modified xsi:type="dcterms:W3CDTF">2023-05-09T17:51:54Z</dcterms:modified>
</cp:coreProperties>
</file>