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2"/>
  </bookViews>
  <sheets>
    <sheet name="Parte Electronica 110V" sheetId="2" r:id="rId1"/>
    <sheet name="Parte Electrica 110V" sheetId="3" r:id="rId2"/>
    <sheet name="Parte Electronica 220V" sheetId="1" r:id="rId3"/>
    <sheet name="Parte Electrica 220V" sheetId="5" r:id="rId4"/>
  </sheets>
  <definedNames>
    <definedName name="_xlnm._FilterDatabase" localSheetId="2" hidden="1">'Parte Electronica 220V'!$G$1:$G$61</definedName>
  </definedNames>
  <calcPr calcId="152511"/>
</workbook>
</file>

<file path=xl/calcChain.xml><?xml version="1.0" encoding="utf-8"?>
<calcChain xmlns="http://schemas.openxmlformats.org/spreadsheetml/2006/main">
  <c r="F42" i="1" l="1"/>
  <c r="F41" i="1"/>
  <c r="F10" i="1" l="1"/>
  <c r="F4" i="1" l="1"/>
  <c r="F5" i="1"/>
  <c r="F6" i="1"/>
  <c r="F7" i="1"/>
  <c r="F8" i="1"/>
  <c r="F9" i="1"/>
  <c r="F11" i="1"/>
  <c r="F12" i="1"/>
  <c r="F13" i="1"/>
  <c r="F14" i="1"/>
  <c r="F15" i="1"/>
  <c r="F16" i="1"/>
  <c r="F17" i="1"/>
  <c r="F18" i="1"/>
  <c r="F19" i="1"/>
  <c r="F20" i="1"/>
  <c r="F22" i="1"/>
  <c r="F23" i="1"/>
  <c r="F24" i="1"/>
  <c r="F25" i="1"/>
  <c r="F26" i="1"/>
  <c r="F27" i="1"/>
  <c r="F28" i="1"/>
  <c r="F30" i="1"/>
  <c r="F31" i="1"/>
  <c r="F32" i="1"/>
  <c r="F33" i="1"/>
  <c r="F35" i="1"/>
  <c r="F36" i="1"/>
  <c r="F37" i="1"/>
  <c r="F38" i="1"/>
  <c r="F39" i="1"/>
  <c r="F40" i="1"/>
  <c r="F45" i="1"/>
  <c r="F15" i="3" l="1"/>
  <c r="F13" i="3"/>
  <c r="F12" i="3"/>
  <c r="F11" i="3"/>
  <c r="F10" i="3"/>
  <c r="F9" i="3"/>
  <c r="F8" i="3"/>
  <c r="F7" i="3"/>
  <c r="F6" i="3"/>
  <c r="F5" i="3"/>
  <c r="F4" i="3"/>
  <c r="F3" i="3"/>
  <c r="F15" i="5"/>
  <c r="F14" i="5"/>
  <c r="F17" i="5"/>
  <c r="F49" i="1"/>
  <c r="F48" i="1"/>
  <c r="F46" i="1"/>
  <c r="F13" i="5"/>
  <c r="F12" i="5"/>
  <c r="F14" i="3" l="1"/>
  <c r="F16" i="3" s="1"/>
  <c r="F3" i="5"/>
  <c r="F4" i="5"/>
  <c r="F11" i="5"/>
  <c r="F10" i="5"/>
  <c r="F9" i="5"/>
  <c r="F8" i="5"/>
  <c r="F7" i="5"/>
  <c r="F6" i="5"/>
  <c r="F5" i="5"/>
  <c r="F3" i="1"/>
  <c r="F16" i="5" l="1"/>
  <c r="F47" i="1"/>
  <c r="F50" i="1" s="1"/>
  <c r="F18" i="5"/>
  <c r="F34" i="2"/>
  <c r="F32" i="2"/>
  <c r="F9" i="2" l="1"/>
  <c r="F8" i="2"/>
  <c r="F33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7" i="2"/>
  <c r="F6" i="2"/>
  <c r="F5" i="2"/>
  <c r="F4" i="2"/>
  <c r="F3" i="2"/>
  <c r="F35" i="2" s="1"/>
</calcChain>
</file>

<file path=xl/sharedStrings.xml><?xml version="1.0" encoding="utf-8"?>
<sst xmlns="http://schemas.openxmlformats.org/spreadsheetml/2006/main" count="429" uniqueCount="157">
  <si>
    <t>Cantidad</t>
  </si>
  <si>
    <t>Referencia</t>
  </si>
  <si>
    <t>Ingenieros</t>
  </si>
  <si>
    <t>Faiver H. Trujillo G</t>
  </si>
  <si>
    <t>Juan David Piñeros E</t>
  </si>
  <si>
    <t>Descripción</t>
  </si>
  <si>
    <t>OptoTriac</t>
  </si>
  <si>
    <t>Borneras</t>
  </si>
  <si>
    <t>2 Pines Verdes</t>
  </si>
  <si>
    <t>3 Pines Verde</t>
  </si>
  <si>
    <t>5 Pines</t>
  </si>
  <si>
    <t>Puente Rectificador</t>
  </si>
  <si>
    <t>Redondo 1A</t>
  </si>
  <si>
    <t>Triac</t>
  </si>
  <si>
    <t>BTA-16</t>
  </si>
  <si>
    <t>Regulador de Voltaje</t>
  </si>
  <si>
    <t>LM7805</t>
  </si>
  <si>
    <t>Reostato</t>
  </si>
  <si>
    <t>10K</t>
  </si>
  <si>
    <t>Cristal de Cuarzo</t>
  </si>
  <si>
    <t>4MHz</t>
  </si>
  <si>
    <t>Resistencias 1/4W</t>
  </si>
  <si>
    <t xml:space="preserve">1K </t>
  </si>
  <si>
    <t>330R</t>
  </si>
  <si>
    <t>Condensador</t>
  </si>
  <si>
    <t>470uF/25V</t>
  </si>
  <si>
    <t>10uF/16V</t>
  </si>
  <si>
    <t>22pF</t>
  </si>
  <si>
    <t>Display</t>
  </si>
  <si>
    <t xml:space="preserve">4X20 </t>
  </si>
  <si>
    <t>Microcontrolador</t>
  </si>
  <si>
    <t>PIC 18F4550</t>
  </si>
  <si>
    <t>2014- Abr-15</t>
  </si>
  <si>
    <t>16 Pines</t>
  </si>
  <si>
    <t>Conectores GP (con uñas)</t>
  </si>
  <si>
    <t>2A</t>
  </si>
  <si>
    <t>Breaker CHINT 1 polo</t>
  </si>
  <si>
    <t>Toma doble blanca</t>
  </si>
  <si>
    <t>Leviton</t>
  </si>
  <si>
    <t>Tapa de seguridad para toma doble</t>
  </si>
  <si>
    <t>Plastica gris</t>
  </si>
  <si>
    <t>Regleta de polietileno</t>
  </si>
  <si>
    <t>Prensacable</t>
  </si>
  <si>
    <t>PG11</t>
  </si>
  <si>
    <t>4X12</t>
  </si>
  <si>
    <t>Disipador</t>
  </si>
  <si>
    <t>Mediano para 7805</t>
  </si>
  <si>
    <t>Transformador</t>
  </si>
  <si>
    <t>110V a 0-6-9V  450mA</t>
  </si>
  <si>
    <t>Varistor</t>
  </si>
  <si>
    <t>20D241K</t>
  </si>
  <si>
    <t>30A</t>
  </si>
  <si>
    <t>20A</t>
  </si>
  <si>
    <t>16A</t>
  </si>
  <si>
    <t>Portafusible Aereo</t>
  </si>
  <si>
    <t>Para fusible corto</t>
  </si>
  <si>
    <t>500 mA maximo</t>
  </si>
  <si>
    <t>Precio Unitario</t>
  </si>
  <si>
    <t>Precio Total</t>
  </si>
  <si>
    <t>Cabina Extractora 110V</t>
  </si>
  <si>
    <t>MOC3031</t>
  </si>
  <si>
    <t>Sigma Electronica Ltda</t>
  </si>
  <si>
    <t>Av. Cra 24 No 61D-65</t>
  </si>
  <si>
    <t>Electronica Digitel Ltda</t>
  </si>
  <si>
    <t>Cra 9 # 19-30 LOC:216/217</t>
  </si>
  <si>
    <t>Fusible Corto</t>
  </si>
  <si>
    <t>Regleta Profesional</t>
  </si>
  <si>
    <t>40 pines</t>
  </si>
  <si>
    <t>Poste plastico</t>
  </si>
  <si>
    <t>Para sujecion de tarjeta</t>
  </si>
  <si>
    <t>Tarjetas Electronicas</t>
  </si>
  <si>
    <t>Control</t>
  </si>
  <si>
    <t>Yahiko Electronica Ltda</t>
  </si>
  <si>
    <t>Calle 20 # 8-89</t>
  </si>
  <si>
    <t xml:space="preserve">Botones </t>
  </si>
  <si>
    <t>Tipo huevo blanco</t>
  </si>
  <si>
    <t>ATM Store SAS</t>
  </si>
  <si>
    <t>Cra 9 # 19-30 LOC: 117</t>
  </si>
  <si>
    <t>TOTAL</t>
  </si>
  <si>
    <t>Precio</t>
  </si>
  <si>
    <t>Sitio de Compra</t>
  </si>
  <si>
    <t>Dirección</t>
  </si>
  <si>
    <t>6 Pines</t>
  </si>
  <si>
    <t>10 Pines</t>
  </si>
  <si>
    <t>0,1 uF monolitico</t>
  </si>
  <si>
    <t>Etapa Potencia AC</t>
  </si>
  <si>
    <t>Transistor</t>
  </si>
  <si>
    <t>TIP 41</t>
  </si>
  <si>
    <t>Clavija industrial de seguridad 1/4 de giro 20A NEMA</t>
  </si>
  <si>
    <t>L14-20P</t>
  </si>
  <si>
    <t>Toma industrial de seguridad 1/4 de giro 20A NEMA</t>
  </si>
  <si>
    <t>L14-20R</t>
  </si>
  <si>
    <t>Cabina Extractora 220V</t>
  </si>
  <si>
    <t>Breaker CHINT 2 polo</t>
  </si>
  <si>
    <t>Cable Encauchetado Centelsa</t>
  </si>
  <si>
    <t>Luz Blanca LED</t>
  </si>
  <si>
    <t>10W</t>
  </si>
  <si>
    <t>Sensor Flujo de Aire homologado</t>
  </si>
  <si>
    <t>Bosch</t>
  </si>
  <si>
    <t>Motorshop</t>
  </si>
  <si>
    <t>Cra 26 # 63G-38</t>
  </si>
  <si>
    <t>Conector Sensor Flujo de Aire</t>
  </si>
  <si>
    <t>Buzzer con lampara de señalización</t>
  </si>
  <si>
    <t>220VAC Rojo</t>
  </si>
  <si>
    <t>Contactor CHINT</t>
  </si>
  <si>
    <t>12A</t>
  </si>
  <si>
    <t>Relé Termico CHINT</t>
  </si>
  <si>
    <t>7-12A</t>
  </si>
  <si>
    <t>Damper motorizado Motorizado actuador Honeywell</t>
  </si>
  <si>
    <t>24VAC</t>
  </si>
  <si>
    <t>Proaire SAS</t>
  </si>
  <si>
    <t>Calle 11 sur # 26-65</t>
  </si>
  <si>
    <t xml:space="preserve">Transformador </t>
  </si>
  <si>
    <t>220VAC-24VAC    1A</t>
  </si>
  <si>
    <t>Bobinados Especiales</t>
  </si>
  <si>
    <t>Calle 21 # 8-81 OF:303</t>
  </si>
  <si>
    <t>TOTAL SIN DAMPER</t>
  </si>
  <si>
    <t>TOTAL CON DAMPER</t>
  </si>
  <si>
    <t>Cauchos y pachas 7 de agosto</t>
  </si>
  <si>
    <t>Calle 64 # 26-27</t>
  </si>
  <si>
    <t>Ventilador Centrifugo tipo Blower : Motor 1.5HP VOGES 1700RPM</t>
  </si>
  <si>
    <t>220VAC</t>
  </si>
  <si>
    <t>Nacional de Extractores y turbinas</t>
  </si>
  <si>
    <t>Av. Calle 6 # 26-86</t>
  </si>
  <si>
    <t>Poliem Pack LTDA</t>
  </si>
  <si>
    <t>Carrera 12 #17-15</t>
  </si>
  <si>
    <t>TOTAL CON MOTOR</t>
  </si>
  <si>
    <t>TOTAL SIN MOTOR</t>
  </si>
  <si>
    <t>4A</t>
  </si>
  <si>
    <t>8 Pines</t>
  </si>
  <si>
    <t>Hembra</t>
  </si>
  <si>
    <t>Conector DB15 para impreso</t>
  </si>
  <si>
    <t>DB15</t>
  </si>
  <si>
    <t>4X20  Azul</t>
  </si>
  <si>
    <t xml:space="preserve">Diodo </t>
  </si>
  <si>
    <t>1N4004</t>
  </si>
  <si>
    <t>Amplificador Operacional</t>
  </si>
  <si>
    <t>LM324</t>
  </si>
  <si>
    <t>Acople LCD</t>
  </si>
  <si>
    <t>Sanyvi Electronics</t>
  </si>
  <si>
    <t>Cra 9 # 19-30 LOC:212</t>
  </si>
  <si>
    <t>Disipador de aluminio</t>
  </si>
  <si>
    <t>Para TO-220</t>
  </si>
  <si>
    <t xml:space="preserve">Regleta Macho </t>
  </si>
  <si>
    <t>40 Pines</t>
  </si>
  <si>
    <t>220V a 0-8-11V  700mA</t>
  </si>
  <si>
    <t>Extensión Macho-Hembra</t>
  </si>
  <si>
    <t>Adaptador Macho-Macho</t>
  </si>
  <si>
    <t>Resistencias 1W</t>
  </si>
  <si>
    <t>Condensador de Polyester</t>
  </si>
  <si>
    <t>100nF 600V</t>
  </si>
  <si>
    <t>Conector Microfono</t>
  </si>
  <si>
    <t>3 Pines Metalico H-M</t>
  </si>
  <si>
    <t>8 Pines Metalico H-M</t>
  </si>
  <si>
    <t>Aereo Macho</t>
  </si>
  <si>
    <t>Conector RCA  Metalico</t>
  </si>
  <si>
    <t>Aereo Hembra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</si>
</sst>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164" fontId="0" fillId="0" borderId="0" xfId="0" applyNumberFormat="1"/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7" workbookViewId="0">
      <selection activeCell="C16" sqref="C16"/>
    </sheetView>
  </sheetViews>
  <sheetFormatPr baseColWidth="10" defaultRowHeight="15" x14ac:dyDescent="0.25"/>
  <cols>
    <col min="1" max="1" width="10.42578125" bestFit="1" customWidth="1"/>
    <col min="2" max="2" width="32.42578125" bestFit="1" customWidth="1"/>
    <col min="3" max="3" width="42.28515625" customWidth="1"/>
    <col min="4" max="4" width="12" bestFit="1" customWidth="1"/>
    <col min="5" max="5" width="14.28515625" style="9" bestFit="1" customWidth="1"/>
    <col min="6" max="6" width="11.42578125" style="9"/>
    <col min="7" max="7" width="21.42578125" bestFit="1" customWidth="1"/>
    <col min="8" max="8" width="23.42578125" bestFit="1" customWidth="1"/>
  </cols>
  <sheetData>
    <row r="1" spans="2:8" x14ac:dyDescent="0.25">
      <c r="B1" s="1" t="s">
        <v>59</v>
      </c>
      <c r="D1" s="1"/>
    </row>
    <row r="2" spans="2:8" x14ac:dyDescent="0.25">
      <c r="B2" s="2" t="s">
        <v>5</v>
      </c>
      <c r="C2" s="2" t="s">
        <v>1</v>
      </c>
      <c r="D2" s="2" t="s">
        <v>0</v>
      </c>
      <c r="E2" s="10" t="s">
        <v>79</v>
      </c>
      <c r="F2" s="10" t="s">
        <v>58</v>
      </c>
      <c r="G2" s="2" t="s">
        <v>80</v>
      </c>
      <c r="H2" s="2" t="s">
        <v>81</v>
      </c>
    </row>
    <row r="3" spans="2:8" x14ac:dyDescent="0.25">
      <c r="B3" t="s">
        <v>6</v>
      </c>
      <c r="C3" s="6" t="s">
        <v>60</v>
      </c>
      <c r="D3">
        <v>4</v>
      </c>
      <c r="E3" s="9">
        <v>2088</v>
      </c>
      <c r="F3" s="9">
        <f>E3*D3</f>
        <v>8352</v>
      </c>
      <c r="G3" t="s">
        <v>61</v>
      </c>
      <c r="H3" s="5" t="s">
        <v>62</v>
      </c>
    </row>
    <row r="4" spans="2:8" x14ac:dyDescent="0.25">
      <c r="B4" t="s">
        <v>13</v>
      </c>
      <c r="C4" s="8" t="s">
        <v>14</v>
      </c>
      <c r="D4">
        <v>4</v>
      </c>
      <c r="E4" s="9">
        <v>2030</v>
      </c>
      <c r="F4" s="9">
        <f t="shared" ref="F4:F34" si="0">E4*D4</f>
        <v>8120</v>
      </c>
      <c r="G4" t="s">
        <v>61</v>
      </c>
      <c r="H4" s="5" t="s">
        <v>62</v>
      </c>
    </row>
    <row r="5" spans="2:8" x14ac:dyDescent="0.25">
      <c r="B5" t="s">
        <v>7</v>
      </c>
      <c r="C5" s="6" t="s">
        <v>8</v>
      </c>
      <c r="D5">
        <v>2</v>
      </c>
      <c r="E5" s="9">
        <v>350</v>
      </c>
      <c r="F5" s="9">
        <f t="shared" si="0"/>
        <v>700</v>
      </c>
      <c r="G5" t="s">
        <v>63</v>
      </c>
      <c r="H5" t="s">
        <v>64</v>
      </c>
    </row>
    <row r="6" spans="2:8" x14ac:dyDescent="0.25">
      <c r="C6" s="6" t="s">
        <v>9</v>
      </c>
      <c r="D6">
        <v>2</v>
      </c>
      <c r="E6" s="9">
        <v>400</v>
      </c>
      <c r="F6" s="9">
        <f t="shared" si="0"/>
        <v>800</v>
      </c>
      <c r="G6" t="s">
        <v>63</v>
      </c>
      <c r="H6" t="s">
        <v>64</v>
      </c>
    </row>
    <row r="7" spans="2:8" x14ac:dyDescent="0.25">
      <c r="B7" t="s">
        <v>34</v>
      </c>
      <c r="C7" s="7" t="s">
        <v>10</v>
      </c>
      <c r="D7">
        <v>1</v>
      </c>
      <c r="E7" s="9">
        <v>400</v>
      </c>
      <c r="F7" s="9">
        <f t="shared" si="0"/>
        <v>400</v>
      </c>
      <c r="G7" t="s">
        <v>63</v>
      </c>
      <c r="H7" t="s">
        <v>64</v>
      </c>
    </row>
    <row r="8" spans="2:8" x14ac:dyDescent="0.25">
      <c r="C8" s="7" t="s">
        <v>82</v>
      </c>
      <c r="D8">
        <v>1</v>
      </c>
      <c r="E8" s="9">
        <v>400</v>
      </c>
      <c r="F8" s="9">
        <f t="shared" si="0"/>
        <v>400</v>
      </c>
      <c r="G8" t="s">
        <v>63</v>
      </c>
      <c r="H8" t="s">
        <v>64</v>
      </c>
    </row>
    <row r="9" spans="2:8" x14ac:dyDescent="0.25">
      <c r="C9" s="7" t="s">
        <v>83</v>
      </c>
      <c r="D9">
        <v>2</v>
      </c>
      <c r="E9" s="9">
        <v>700</v>
      </c>
      <c r="F9" s="9">
        <f t="shared" si="0"/>
        <v>1400</v>
      </c>
      <c r="G9" t="s">
        <v>63</v>
      </c>
      <c r="H9" t="s">
        <v>64</v>
      </c>
    </row>
    <row r="10" spans="2:8" x14ac:dyDescent="0.25">
      <c r="C10" s="8" t="s">
        <v>33</v>
      </c>
      <c r="D10">
        <v>2</v>
      </c>
      <c r="E10" s="9">
        <v>800</v>
      </c>
      <c r="F10" s="9">
        <f t="shared" si="0"/>
        <v>1600</v>
      </c>
      <c r="G10" t="s">
        <v>63</v>
      </c>
      <c r="H10" t="s">
        <v>64</v>
      </c>
    </row>
    <row r="11" spans="2:8" x14ac:dyDescent="0.25">
      <c r="B11" t="s">
        <v>65</v>
      </c>
      <c r="C11" s="8" t="s">
        <v>56</v>
      </c>
      <c r="D11">
        <v>1</v>
      </c>
      <c r="E11" s="9">
        <v>100</v>
      </c>
      <c r="F11" s="9">
        <f t="shared" si="0"/>
        <v>100</v>
      </c>
      <c r="G11" t="s">
        <v>63</v>
      </c>
      <c r="H11" t="s">
        <v>64</v>
      </c>
    </row>
    <row r="12" spans="2:8" x14ac:dyDescent="0.25">
      <c r="B12" t="s">
        <v>54</v>
      </c>
      <c r="C12" s="8" t="s">
        <v>55</v>
      </c>
      <c r="D12">
        <v>1</v>
      </c>
      <c r="E12" s="9">
        <v>600</v>
      </c>
      <c r="F12" s="9">
        <f t="shared" si="0"/>
        <v>600</v>
      </c>
      <c r="G12" t="s">
        <v>63</v>
      </c>
      <c r="H12" t="s">
        <v>64</v>
      </c>
    </row>
    <row r="13" spans="2:8" x14ac:dyDescent="0.25">
      <c r="B13" t="s">
        <v>45</v>
      </c>
      <c r="C13" s="8" t="s">
        <v>46</v>
      </c>
      <c r="D13">
        <v>1</v>
      </c>
      <c r="E13" s="9">
        <v>2000</v>
      </c>
      <c r="F13" s="9">
        <f t="shared" si="0"/>
        <v>2000</v>
      </c>
      <c r="G13" t="s">
        <v>63</v>
      </c>
      <c r="H13" t="s">
        <v>64</v>
      </c>
    </row>
    <row r="14" spans="2:8" x14ac:dyDescent="0.25">
      <c r="B14" t="s">
        <v>11</v>
      </c>
      <c r="C14" s="7" t="s">
        <v>12</v>
      </c>
      <c r="D14" s="4">
        <v>1</v>
      </c>
      <c r="E14" s="9">
        <v>400</v>
      </c>
      <c r="F14" s="9">
        <f t="shared" si="0"/>
        <v>400</v>
      </c>
      <c r="G14" t="s">
        <v>63</v>
      </c>
      <c r="H14" t="s">
        <v>64</v>
      </c>
    </row>
    <row r="15" spans="2:8" x14ac:dyDescent="0.25">
      <c r="B15" t="s">
        <v>15</v>
      </c>
      <c r="C15" s="6" t="s">
        <v>16</v>
      </c>
      <c r="D15">
        <v>2</v>
      </c>
      <c r="E15" s="9">
        <v>550</v>
      </c>
      <c r="F15" s="9">
        <f t="shared" si="0"/>
        <v>1100</v>
      </c>
      <c r="G15" t="s">
        <v>63</v>
      </c>
      <c r="H15" t="s">
        <v>64</v>
      </c>
    </row>
    <row r="16" spans="2:8" x14ac:dyDescent="0.25">
      <c r="B16" t="s">
        <v>17</v>
      </c>
      <c r="C16" s="6" t="s">
        <v>18</v>
      </c>
      <c r="D16">
        <v>1</v>
      </c>
      <c r="E16" s="9">
        <v>300</v>
      </c>
      <c r="F16" s="9">
        <f t="shared" si="0"/>
        <v>300</v>
      </c>
      <c r="G16" t="s">
        <v>63</v>
      </c>
      <c r="H16" t="s">
        <v>64</v>
      </c>
    </row>
    <row r="17" spans="2:8" x14ac:dyDescent="0.25">
      <c r="B17" t="s">
        <v>19</v>
      </c>
      <c r="C17" s="6" t="s">
        <v>20</v>
      </c>
      <c r="D17">
        <v>1</v>
      </c>
      <c r="E17" s="9">
        <v>450</v>
      </c>
      <c r="F17" s="9">
        <f t="shared" si="0"/>
        <v>450</v>
      </c>
      <c r="G17" t="s">
        <v>63</v>
      </c>
      <c r="H17" t="s">
        <v>64</v>
      </c>
    </row>
    <row r="18" spans="2:8" x14ac:dyDescent="0.25">
      <c r="B18" t="s">
        <v>21</v>
      </c>
      <c r="C18" s="6" t="s">
        <v>18</v>
      </c>
      <c r="D18">
        <v>7</v>
      </c>
      <c r="E18" s="9">
        <v>10</v>
      </c>
      <c r="F18" s="9">
        <f t="shared" si="0"/>
        <v>70</v>
      </c>
      <c r="G18" t="s">
        <v>63</v>
      </c>
      <c r="H18" t="s">
        <v>64</v>
      </c>
    </row>
    <row r="19" spans="2:8" x14ac:dyDescent="0.25">
      <c r="C19" s="6" t="s">
        <v>22</v>
      </c>
      <c r="D19">
        <v>6</v>
      </c>
      <c r="E19" s="9">
        <v>10</v>
      </c>
      <c r="F19" s="9">
        <f t="shared" si="0"/>
        <v>60</v>
      </c>
      <c r="G19" t="s">
        <v>63</v>
      </c>
      <c r="H19" t="s">
        <v>64</v>
      </c>
    </row>
    <row r="20" spans="2:8" x14ac:dyDescent="0.25">
      <c r="C20" s="6" t="s">
        <v>23</v>
      </c>
      <c r="D20">
        <v>6</v>
      </c>
      <c r="E20" s="9">
        <v>10</v>
      </c>
      <c r="F20" s="9">
        <f t="shared" si="0"/>
        <v>60</v>
      </c>
      <c r="G20" t="s">
        <v>63</v>
      </c>
      <c r="H20" t="s">
        <v>64</v>
      </c>
    </row>
    <row r="21" spans="2:8" x14ac:dyDescent="0.25">
      <c r="B21" t="s">
        <v>24</v>
      </c>
      <c r="C21" s="6" t="s">
        <v>25</v>
      </c>
      <c r="D21">
        <v>1</v>
      </c>
      <c r="E21" s="9">
        <v>250</v>
      </c>
      <c r="F21" s="9">
        <f t="shared" si="0"/>
        <v>250</v>
      </c>
      <c r="G21" t="s">
        <v>63</v>
      </c>
      <c r="H21" t="s">
        <v>64</v>
      </c>
    </row>
    <row r="22" spans="2:8" x14ac:dyDescent="0.25">
      <c r="B22" s="5"/>
      <c r="C22" s="7" t="s">
        <v>26</v>
      </c>
      <c r="D22">
        <v>3</v>
      </c>
      <c r="E22" s="9">
        <v>150</v>
      </c>
      <c r="F22" s="9">
        <f t="shared" si="0"/>
        <v>450</v>
      </c>
      <c r="G22" t="s">
        <v>63</v>
      </c>
      <c r="H22" t="s">
        <v>64</v>
      </c>
    </row>
    <row r="23" spans="2:8" x14ac:dyDescent="0.25">
      <c r="C23" s="7" t="s">
        <v>84</v>
      </c>
      <c r="D23">
        <v>5</v>
      </c>
      <c r="E23" s="9">
        <v>100</v>
      </c>
      <c r="F23" s="9">
        <f t="shared" si="0"/>
        <v>500</v>
      </c>
      <c r="G23" t="s">
        <v>63</v>
      </c>
      <c r="H23" t="s">
        <v>64</v>
      </c>
    </row>
    <row r="24" spans="2:8" x14ac:dyDescent="0.25">
      <c r="C24" s="6" t="s">
        <v>27</v>
      </c>
      <c r="D24">
        <v>2</v>
      </c>
      <c r="E24" s="9">
        <v>100</v>
      </c>
      <c r="F24" s="9">
        <f t="shared" si="0"/>
        <v>200</v>
      </c>
      <c r="G24" t="s">
        <v>63</v>
      </c>
      <c r="H24" t="s">
        <v>64</v>
      </c>
    </row>
    <row r="25" spans="2:8" x14ac:dyDescent="0.25">
      <c r="B25" t="s">
        <v>28</v>
      </c>
      <c r="C25" s="6" t="s">
        <v>29</v>
      </c>
      <c r="D25">
        <v>1</v>
      </c>
      <c r="E25" s="9">
        <v>25000</v>
      </c>
      <c r="F25" s="9">
        <f t="shared" si="0"/>
        <v>25000</v>
      </c>
      <c r="G25" t="s">
        <v>63</v>
      </c>
      <c r="H25" t="s">
        <v>64</v>
      </c>
    </row>
    <row r="26" spans="2:8" x14ac:dyDescent="0.25">
      <c r="B26" t="s">
        <v>47</v>
      </c>
      <c r="C26" s="6" t="s">
        <v>48</v>
      </c>
      <c r="D26">
        <v>1</v>
      </c>
      <c r="E26" s="9">
        <v>6500</v>
      </c>
      <c r="F26" s="9">
        <f t="shared" si="0"/>
        <v>6500</v>
      </c>
      <c r="G26" t="s">
        <v>63</v>
      </c>
      <c r="H26" t="s">
        <v>64</v>
      </c>
    </row>
    <row r="27" spans="2:8" x14ac:dyDescent="0.25">
      <c r="B27" t="s">
        <v>49</v>
      </c>
      <c r="C27" s="6" t="s">
        <v>50</v>
      </c>
      <c r="D27">
        <v>2</v>
      </c>
      <c r="E27" s="9">
        <v>2000</v>
      </c>
      <c r="F27" s="9">
        <f t="shared" si="0"/>
        <v>4000</v>
      </c>
      <c r="G27" t="s">
        <v>63</v>
      </c>
      <c r="H27" t="s">
        <v>64</v>
      </c>
    </row>
    <row r="28" spans="2:8" x14ac:dyDescent="0.25">
      <c r="B28" t="s">
        <v>30</v>
      </c>
      <c r="C28" s="6" t="s">
        <v>31</v>
      </c>
      <c r="D28" s="4">
        <v>1</v>
      </c>
      <c r="E28" s="9">
        <v>15000</v>
      </c>
      <c r="F28" s="9">
        <f t="shared" si="0"/>
        <v>15000</v>
      </c>
      <c r="G28" t="s">
        <v>63</v>
      </c>
      <c r="H28" t="s">
        <v>64</v>
      </c>
    </row>
    <row r="29" spans="2:8" x14ac:dyDescent="0.25">
      <c r="B29" t="s">
        <v>66</v>
      </c>
      <c r="C29" s="6" t="s">
        <v>67</v>
      </c>
      <c r="D29">
        <v>3</v>
      </c>
      <c r="E29" s="9">
        <v>1200</v>
      </c>
      <c r="F29" s="9">
        <f t="shared" si="0"/>
        <v>3600</v>
      </c>
      <c r="G29" t="s">
        <v>63</v>
      </c>
      <c r="H29" t="s">
        <v>64</v>
      </c>
    </row>
    <row r="30" spans="2:8" x14ac:dyDescent="0.25">
      <c r="B30" t="s">
        <v>68</v>
      </c>
      <c r="C30" s="6" t="s">
        <v>69</v>
      </c>
      <c r="D30">
        <v>8</v>
      </c>
      <c r="E30" s="9">
        <v>150</v>
      </c>
      <c r="F30" s="9">
        <f t="shared" si="0"/>
        <v>1200</v>
      </c>
      <c r="G30" t="s">
        <v>63</v>
      </c>
      <c r="H30" t="s">
        <v>64</v>
      </c>
    </row>
    <row r="31" spans="2:8" x14ac:dyDescent="0.25">
      <c r="B31" t="s">
        <v>70</v>
      </c>
      <c r="C31" s="6" t="s">
        <v>71</v>
      </c>
      <c r="D31">
        <v>1</v>
      </c>
      <c r="E31" s="9">
        <v>14500</v>
      </c>
      <c r="F31" s="9">
        <f t="shared" si="0"/>
        <v>14500</v>
      </c>
      <c r="G31" t="s">
        <v>72</v>
      </c>
      <c r="H31" t="s">
        <v>73</v>
      </c>
    </row>
    <row r="32" spans="2:8" x14ac:dyDescent="0.25">
      <c r="C32" s="6" t="s">
        <v>85</v>
      </c>
      <c r="D32">
        <v>1</v>
      </c>
      <c r="E32" s="9">
        <v>7000</v>
      </c>
      <c r="F32" s="9">
        <f t="shared" si="0"/>
        <v>7000</v>
      </c>
      <c r="G32" t="s">
        <v>72</v>
      </c>
      <c r="H32" t="s">
        <v>73</v>
      </c>
    </row>
    <row r="33" spans="1:8" x14ac:dyDescent="0.25">
      <c r="B33" t="s">
        <v>74</v>
      </c>
      <c r="C33" s="6" t="s">
        <v>75</v>
      </c>
      <c r="D33">
        <v>4</v>
      </c>
      <c r="E33" s="9">
        <v>1800</v>
      </c>
      <c r="F33" s="9">
        <f t="shared" si="0"/>
        <v>7200</v>
      </c>
      <c r="G33" t="s">
        <v>76</v>
      </c>
      <c r="H33" t="s">
        <v>77</v>
      </c>
    </row>
    <row r="34" spans="1:8" x14ac:dyDescent="0.25">
      <c r="B34" t="s">
        <v>86</v>
      </c>
      <c r="C34" s="6" t="s">
        <v>87</v>
      </c>
      <c r="D34">
        <v>1</v>
      </c>
      <c r="E34" s="9">
        <v>800</v>
      </c>
      <c r="F34" s="9">
        <f t="shared" si="0"/>
        <v>800</v>
      </c>
      <c r="G34" t="s">
        <v>63</v>
      </c>
      <c r="H34" t="s">
        <v>64</v>
      </c>
    </row>
    <row r="35" spans="1:8" x14ac:dyDescent="0.25">
      <c r="F35" s="9">
        <f>SUM(F3:F34)</f>
        <v>113112</v>
      </c>
      <c r="G35" s="1" t="s">
        <v>78</v>
      </c>
    </row>
    <row r="41" spans="1:8" ht="17.25" customHeight="1" x14ac:dyDescent="0.25"/>
    <row r="46" spans="1:8" x14ac:dyDescent="0.25">
      <c r="A46" t="s">
        <v>2</v>
      </c>
      <c r="B46" t="s">
        <v>3</v>
      </c>
      <c r="C46" t="s">
        <v>4</v>
      </c>
      <c r="D46" t="s">
        <v>32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zoomScaleNormal="100" workbookViewId="0">
      <selection activeCell="C8" sqref="C8"/>
    </sheetView>
  </sheetViews>
  <sheetFormatPr baseColWidth="10" defaultRowHeight="15" x14ac:dyDescent="0.25"/>
  <cols>
    <col min="2" max="2" width="60.42578125" bestFit="1" customWidth="1"/>
    <col min="3" max="3" width="43.7109375" customWidth="1"/>
    <col min="5" max="5" width="14.28515625" bestFit="1" customWidth="1"/>
    <col min="7" max="7" width="32.85546875" bestFit="1" customWidth="1"/>
    <col min="8" max="8" width="17.28515625" bestFit="1" customWidth="1"/>
  </cols>
  <sheetData>
    <row r="1" spans="2:8" x14ac:dyDescent="0.25">
      <c r="B1" s="1" t="s">
        <v>59</v>
      </c>
      <c r="D1" s="1"/>
      <c r="E1" s="9"/>
      <c r="F1" s="9"/>
    </row>
    <row r="2" spans="2:8" x14ac:dyDescent="0.25">
      <c r="B2" s="2" t="s">
        <v>5</v>
      </c>
      <c r="C2" s="2" t="s">
        <v>1</v>
      </c>
      <c r="D2" s="2" t="s">
        <v>0</v>
      </c>
      <c r="E2" s="10" t="s">
        <v>57</v>
      </c>
      <c r="F2" s="10" t="s">
        <v>58</v>
      </c>
      <c r="G2" s="2" t="s">
        <v>80</v>
      </c>
      <c r="H2" s="2" t="s">
        <v>81</v>
      </c>
    </row>
    <row r="3" spans="2:8" x14ac:dyDescent="0.25">
      <c r="B3" t="s">
        <v>36</v>
      </c>
      <c r="C3" s="6" t="s">
        <v>128</v>
      </c>
      <c r="D3">
        <v>1</v>
      </c>
      <c r="E3" s="9">
        <v>20000</v>
      </c>
      <c r="F3" s="9">
        <f t="shared" ref="F3:F13" si="0">E3*D3</f>
        <v>20000</v>
      </c>
      <c r="G3" t="s">
        <v>124</v>
      </c>
      <c r="H3" t="s">
        <v>125</v>
      </c>
    </row>
    <row r="4" spans="2:8" x14ac:dyDescent="0.25">
      <c r="C4" s="6" t="s">
        <v>53</v>
      </c>
      <c r="D4">
        <v>1</v>
      </c>
      <c r="E4" s="9">
        <v>20000</v>
      </c>
      <c r="F4" s="9">
        <f t="shared" si="0"/>
        <v>20000</v>
      </c>
      <c r="G4" t="s">
        <v>124</v>
      </c>
      <c r="H4" t="s">
        <v>125</v>
      </c>
    </row>
    <row r="5" spans="2:8" x14ac:dyDescent="0.25">
      <c r="B5" t="s">
        <v>37</v>
      </c>
      <c r="C5" s="6" t="s">
        <v>38</v>
      </c>
      <c r="D5">
        <v>2</v>
      </c>
      <c r="E5" s="9">
        <v>2800</v>
      </c>
      <c r="F5" s="9">
        <f t="shared" si="0"/>
        <v>5600</v>
      </c>
      <c r="G5" t="s">
        <v>124</v>
      </c>
      <c r="H5" t="s">
        <v>125</v>
      </c>
    </row>
    <row r="6" spans="2:8" x14ac:dyDescent="0.25">
      <c r="B6" t="s">
        <v>39</v>
      </c>
      <c r="C6" s="6" t="s">
        <v>40</v>
      </c>
      <c r="D6">
        <v>2</v>
      </c>
      <c r="E6" s="9">
        <v>8000</v>
      </c>
      <c r="F6" s="9">
        <f t="shared" si="0"/>
        <v>16000</v>
      </c>
      <c r="G6" t="s">
        <v>124</v>
      </c>
      <c r="H6" t="s">
        <v>125</v>
      </c>
    </row>
    <row r="7" spans="2:8" x14ac:dyDescent="0.25">
      <c r="B7" t="s">
        <v>41</v>
      </c>
      <c r="C7" s="6" t="s">
        <v>51</v>
      </c>
      <c r="D7">
        <v>1</v>
      </c>
      <c r="E7" s="9">
        <v>5500</v>
      </c>
      <c r="F7" s="9">
        <f t="shared" si="0"/>
        <v>5500</v>
      </c>
      <c r="G7" t="s">
        <v>124</v>
      </c>
      <c r="H7" t="s">
        <v>125</v>
      </c>
    </row>
    <row r="8" spans="2:8" x14ac:dyDescent="0.25">
      <c r="B8" t="s">
        <v>42</v>
      </c>
      <c r="C8" s="6" t="s">
        <v>43</v>
      </c>
      <c r="D8">
        <v>4</v>
      </c>
      <c r="E8" s="9">
        <v>800</v>
      </c>
      <c r="F8" s="9">
        <f t="shared" si="0"/>
        <v>3200</v>
      </c>
      <c r="G8" t="s">
        <v>124</v>
      </c>
      <c r="H8" t="s">
        <v>125</v>
      </c>
    </row>
    <row r="9" spans="2:8" x14ac:dyDescent="0.25">
      <c r="B9" t="s">
        <v>94</v>
      </c>
      <c r="C9" s="6" t="s">
        <v>44</v>
      </c>
      <c r="D9" s="4">
        <v>5</v>
      </c>
      <c r="E9" s="9">
        <v>5500</v>
      </c>
      <c r="F9" s="9">
        <f t="shared" si="0"/>
        <v>27500</v>
      </c>
      <c r="G9" t="s">
        <v>124</v>
      </c>
      <c r="H9" t="s">
        <v>125</v>
      </c>
    </row>
    <row r="10" spans="2:8" x14ac:dyDescent="0.25">
      <c r="B10" t="s">
        <v>102</v>
      </c>
      <c r="C10" s="6" t="s">
        <v>103</v>
      </c>
      <c r="D10">
        <v>1</v>
      </c>
      <c r="E10" s="9">
        <v>8000</v>
      </c>
      <c r="F10" s="9">
        <f t="shared" si="0"/>
        <v>8000</v>
      </c>
      <c r="G10" t="s">
        <v>124</v>
      </c>
      <c r="H10" t="s">
        <v>125</v>
      </c>
    </row>
    <row r="11" spans="2:8" x14ac:dyDescent="0.25">
      <c r="B11" t="s">
        <v>95</v>
      </c>
      <c r="C11" s="6" t="s">
        <v>96</v>
      </c>
      <c r="D11" s="4">
        <v>1</v>
      </c>
      <c r="E11" s="9">
        <v>38000</v>
      </c>
      <c r="F11" s="9">
        <f t="shared" si="0"/>
        <v>38000</v>
      </c>
      <c r="G11" t="s">
        <v>124</v>
      </c>
      <c r="H11" t="s">
        <v>125</v>
      </c>
    </row>
    <row r="12" spans="2:8" x14ac:dyDescent="0.25">
      <c r="B12" t="s">
        <v>104</v>
      </c>
      <c r="C12" s="6" t="s">
        <v>105</v>
      </c>
      <c r="D12">
        <v>1</v>
      </c>
      <c r="E12" s="9">
        <v>20000</v>
      </c>
      <c r="F12" s="9">
        <f t="shared" si="0"/>
        <v>20000</v>
      </c>
      <c r="G12" t="s">
        <v>124</v>
      </c>
      <c r="H12" t="s">
        <v>125</v>
      </c>
    </row>
    <row r="13" spans="2:8" x14ac:dyDescent="0.25">
      <c r="B13" t="s">
        <v>106</v>
      </c>
      <c r="C13" s="6" t="s">
        <v>107</v>
      </c>
      <c r="D13">
        <v>1</v>
      </c>
      <c r="E13" s="9">
        <v>25000</v>
      </c>
      <c r="F13" s="9">
        <f t="shared" si="0"/>
        <v>25000</v>
      </c>
      <c r="G13" t="s">
        <v>124</v>
      </c>
      <c r="H13" t="s">
        <v>125</v>
      </c>
    </row>
    <row r="14" spans="2:8" x14ac:dyDescent="0.25">
      <c r="F14" s="9">
        <f>SUM(F1:F13)</f>
        <v>188800</v>
      </c>
      <c r="G14" s="1" t="s">
        <v>127</v>
      </c>
    </row>
    <row r="15" spans="2:8" x14ac:dyDescent="0.25">
      <c r="B15" t="s">
        <v>120</v>
      </c>
      <c r="C15" s="6" t="s">
        <v>121</v>
      </c>
      <c r="D15">
        <v>1</v>
      </c>
      <c r="E15" s="9">
        <v>1929500</v>
      </c>
      <c r="F15" s="9">
        <f>E15*D15</f>
        <v>1929500</v>
      </c>
      <c r="G15" t="s">
        <v>122</v>
      </c>
      <c r="H15" t="s">
        <v>123</v>
      </c>
    </row>
    <row r="16" spans="2:8" x14ac:dyDescent="0.25">
      <c r="F16" s="9">
        <f>SUM(F3:F15)</f>
        <v>2307100</v>
      </c>
      <c r="G16" s="1" t="s">
        <v>126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1"/>
  <sheetViews>
    <sheetView tabSelected="1" zoomScale="70" zoomScaleNormal="70" workbookViewId="0">
      <selection activeCell="C70" sqref="C70"/>
    </sheetView>
  </sheetViews>
  <sheetFormatPr baseColWidth="10" defaultRowHeight="15" x14ac:dyDescent="0.25"/>
  <cols>
    <col min="2" max="2" width="59.42578125" bestFit="1" customWidth="1"/>
    <col min="3" max="3" width="26" customWidth="1"/>
    <col min="5" max="5" width="14.85546875" customWidth="1"/>
    <col min="7" max="7" width="31.28515625" bestFit="1" customWidth="1"/>
    <col min="8" max="8" width="22.5703125" bestFit="1" customWidth="1"/>
    <col min="9" max="9" width="30.5703125" bestFit="1" customWidth="1"/>
  </cols>
  <sheetData>
    <row r="1" spans="2:8" x14ac:dyDescent="0.25">
      <c r="B1" s="1" t="s">
        <v>92</v>
      </c>
      <c r="D1" s="1"/>
      <c r="E1" s="9"/>
      <c r="F1" s="9"/>
    </row>
    <row r="2" spans="2:8" hidden="1" x14ac:dyDescent="0.25">
      <c r="B2" s="2" t="s">
        <v>5</v>
      </c>
      <c r="C2" s="2" t="s">
        <v>1</v>
      </c>
      <c r="D2" s="2" t="s">
        <v>0</v>
      </c>
      <c r="E2" s="10" t="s">
        <v>79</v>
      </c>
      <c r="F2" s="10" t="s">
        <v>58</v>
      </c>
      <c r="G2" s="2" t="s">
        <v>80</v>
      </c>
      <c r="H2" s="2" t="s">
        <v>81</v>
      </c>
    </row>
    <row r="3" spans="2:8" x14ac:dyDescent="0.25">
      <c r="B3" t="s">
        <v>6</v>
      </c>
      <c r="C3" s="6" t="s">
        <v>60</v>
      </c>
      <c r="D3">
        <v>4</v>
      </c>
      <c r="E3" s="9">
        <v>2088</v>
      </c>
      <c r="F3" s="9">
        <f t="shared" ref="F3:F46" si="0">E3*D3</f>
        <v>8352</v>
      </c>
      <c r="G3" t="s">
        <v>61</v>
      </c>
      <c r="H3" s="5" t="s">
        <v>62</v>
      </c>
    </row>
    <row r="4" spans="2:8" x14ac:dyDescent="0.25">
      <c r="B4" t="s">
        <v>13</v>
      </c>
      <c r="C4" s="8" t="s">
        <v>14</v>
      </c>
      <c r="D4">
        <v>4</v>
      </c>
      <c r="E4" s="9">
        <v>2030</v>
      </c>
      <c r="F4" s="9">
        <f t="shared" si="0"/>
        <v>8120</v>
      </c>
      <c r="G4" t="s">
        <v>61</v>
      </c>
      <c r="H4" s="5" t="s">
        <v>62</v>
      </c>
    </row>
    <row r="5" spans="2:8" hidden="1" x14ac:dyDescent="0.25">
      <c r="B5" t="s">
        <v>7</v>
      </c>
      <c r="C5" s="6" t="s">
        <v>8</v>
      </c>
      <c r="D5">
        <v>2</v>
      </c>
      <c r="E5" s="9">
        <v>350</v>
      </c>
      <c r="F5" s="9">
        <f t="shared" si="0"/>
        <v>700</v>
      </c>
      <c r="G5" t="s">
        <v>139</v>
      </c>
      <c r="H5" t="s">
        <v>140</v>
      </c>
    </row>
    <row r="6" spans="2:8" hidden="1" x14ac:dyDescent="0.25">
      <c r="C6" s="6" t="s">
        <v>9</v>
      </c>
      <c r="D6">
        <v>7</v>
      </c>
      <c r="E6" s="9">
        <v>400</v>
      </c>
      <c r="F6" s="9">
        <f t="shared" si="0"/>
        <v>2800</v>
      </c>
      <c r="G6" t="s">
        <v>139</v>
      </c>
      <c r="H6" t="s">
        <v>140</v>
      </c>
    </row>
    <row r="7" spans="2:8" hidden="1" x14ac:dyDescent="0.25">
      <c r="B7" t="s">
        <v>34</v>
      </c>
      <c r="C7" s="6" t="s">
        <v>129</v>
      </c>
      <c r="D7">
        <v>1</v>
      </c>
      <c r="E7" s="9">
        <v>700</v>
      </c>
      <c r="F7" s="9">
        <f t="shared" si="0"/>
        <v>700</v>
      </c>
      <c r="G7" t="s">
        <v>139</v>
      </c>
      <c r="H7" t="s">
        <v>140</v>
      </c>
    </row>
    <row r="8" spans="2:8" hidden="1" x14ac:dyDescent="0.25">
      <c r="B8" t="s">
        <v>131</v>
      </c>
      <c r="C8" s="6" t="s">
        <v>130</v>
      </c>
      <c r="D8">
        <v>2</v>
      </c>
      <c r="E8" s="9"/>
      <c r="F8" s="9">
        <f t="shared" si="0"/>
        <v>0</v>
      </c>
      <c r="G8" t="s">
        <v>139</v>
      </c>
      <c r="H8" t="s">
        <v>140</v>
      </c>
    </row>
    <row r="9" spans="2:8" hidden="1" x14ac:dyDescent="0.25">
      <c r="B9" t="s">
        <v>146</v>
      </c>
      <c r="C9" s="6" t="s">
        <v>132</v>
      </c>
      <c r="D9">
        <v>1</v>
      </c>
      <c r="E9" s="9"/>
      <c r="F9" s="9">
        <f t="shared" si="0"/>
        <v>0</v>
      </c>
      <c r="G9" t="s">
        <v>139</v>
      </c>
      <c r="H9" t="s">
        <v>140</v>
      </c>
    </row>
    <row r="10" spans="2:8" hidden="1" x14ac:dyDescent="0.25">
      <c r="B10" t="s">
        <v>147</v>
      </c>
      <c r="C10" s="6" t="s">
        <v>132</v>
      </c>
      <c r="D10">
        <v>1</v>
      </c>
      <c r="E10" s="9"/>
      <c r="F10" s="9">
        <f t="shared" si="0"/>
        <v>0</v>
      </c>
    </row>
    <row r="11" spans="2:8" hidden="1" x14ac:dyDescent="0.25">
      <c r="B11" t="s">
        <v>65</v>
      </c>
      <c r="C11" s="8" t="s">
        <v>56</v>
      </c>
      <c r="D11">
        <v>1</v>
      </c>
      <c r="E11" s="9">
        <v>100</v>
      </c>
      <c r="F11" s="9">
        <f t="shared" si="0"/>
        <v>100</v>
      </c>
      <c r="G11" t="s">
        <v>139</v>
      </c>
      <c r="H11" t="s">
        <v>140</v>
      </c>
    </row>
    <row r="12" spans="2:8" hidden="1" x14ac:dyDescent="0.25">
      <c r="B12" t="s">
        <v>54</v>
      </c>
      <c r="C12" s="8" t="s">
        <v>55</v>
      </c>
      <c r="D12">
        <v>1</v>
      </c>
      <c r="E12" s="9">
        <v>600</v>
      </c>
      <c r="F12" s="9">
        <f t="shared" si="0"/>
        <v>600</v>
      </c>
      <c r="G12" t="s">
        <v>139</v>
      </c>
      <c r="H12" t="s">
        <v>140</v>
      </c>
    </row>
    <row r="13" spans="2:8" hidden="1" x14ac:dyDescent="0.25">
      <c r="B13" t="s">
        <v>45</v>
      </c>
      <c r="C13" s="8" t="s">
        <v>46</v>
      </c>
      <c r="D13">
        <v>1</v>
      </c>
      <c r="E13" s="9">
        <v>2500</v>
      </c>
      <c r="F13" s="9">
        <f t="shared" si="0"/>
        <v>2500</v>
      </c>
      <c r="G13" t="s">
        <v>139</v>
      </c>
      <c r="H13" t="s">
        <v>140</v>
      </c>
    </row>
    <row r="14" spans="2:8" hidden="1" x14ac:dyDescent="0.25">
      <c r="B14" t="s">
        <v>141</v>
      </c>
      <c r="C14" s="6" t="s">
        <v>142</v>
      </c>
      <c r="D14">
        <v>4</v>
      </c>
      <c r="E14" s="9">
        <v>500</v>
      </c>
      <c r="F14" s="9">
        <f t="shared" si="0"/>
        <v>2000</v>
      </c>
      <c r="G14" t="s">
        <v>139</v>
      </c>
      <c r="H14" t="s">
        <v>140</v>
      </c>
    </row>
    <row r="15" spans="2:8" hidden="1" x14ac:dyDescent="0.25">
      <c r="B15" t="s">
        <v>134</v>
      </c>
      <c r="C15" s="8" t="s">
        <v>135</v>
      </c>
      <c r="D15">
        <v>2</v>
      </c>
      <c r="E15" s="9">
        <v>200</v>
      </c>
      <c r="F15" s="9">
        <f t="shared" si="0"/>
        <v>400</v>
      </c>
      <c r="G15" t="s">
        <v>139</v>
      </c>
      <c r="H15" t="s">
        <v>140</v>
      </c>
    </row>
    <row r="16" spans="2:8" x14ac:dyDescent="0.25">
      <c r="B16" t="s">
        <v>136</v>
      </c>
      <c r="C16" s="8" t="s">
        <v>137</v>
      </c>
      <c r="D16">
        <v>1</v>
      </c>
      <c r="E16" s="9">
        <v>500</v>
      </c>
      <c r="F16" s="9">
        <f t="shared" si="0"/>
        <v>500</v>
      </c>
      <c r="G16" t="s">
        <v>61</v>
      </c>
      <c r="H16" s="5" t="s">
        <v>62</v>
      </c>
    </row>
    <row r="17" spans="2:8" hidden="1" x14ac:dyDescent="0.25">
      <c r="B17" t="s">
        <v>11</v>
      </c>
      <c r="C17" s="7" t="s">
        <v>12</v>
      </c>
      <c r="D17" s="4">
        <v>1</v>
      </c>
      <c r="E17" s="9">
        <v>400</v>
      </c>
      <c r="F17" s="9">
        <f t="shared" si="0"/>
        <v>400</v>
      </c>
      <c r="G17" t="s">
        <v>139</v>
      </c>
      <c r="H17" t="s">
        <v>140</v>
      </c>
    </row>
    <row r="18" spans="2:8" hidden="1" x14ac:dyDescent="0.25">
      <c r="B18" t="s">
        <v>15</v>
      </c>
      <c r="C18" s="6" t="s">
        <v>16</v>
      </c>
      <c r="D18">
        <v>1</v>
      </c>
      <c r="E18" s="9">
        <v>550</v>
      </c>
      <c r="F18" s="9">
        <f t="shared" si="0"/>
        <v>550</v>
      </c>
      <c r="G18" t="s">
        <v>139</v>
      </c>
      <c r="H18" t="s">
        <v>140</v>
      </c>
    </row>
    <row r="19" spans="2:8" hidden="1" x14ac:dyDescent="0.25">
      <c r="B19" t="s">
        <v>17</v>
      </c>
      <c r="C19" s="6" t="s">
        <v>18</v>
      </c>
      <c r="D19">
        <v>1</v>
      </c>
      <c r="E19" s="9">
        <v>300</v>
      </c>
      <c r="F19" s="9">
        <f t="shared" si="0"/>
        <v>300</v>
      </c>
      <c r="G19" t="s">
        <v>139</v>
      </c>
      <c r="H19" t="s">
        <v>140</v>
      </c>
    </row>
    <row r="20" spans="2:8" hidden="1" x14ac:dyDescent="0.25">
      <c r="B20" t="s">
        <v>19</v>
      </c>
      <c r="C20" s="6" t="s">
        <v>20</v>
      </c>
      <c r="D20">
        <v>1</v>
      </c>
      <c r="E20" s="9">
        <v>450</v>
      </c>
      <c r="F20" s="9">
        <f t="shared" si="0"/>
        <v>450</v>
      </c>
      <c r="G20" t="s">
        <v>139</v>
      </c>
      <c r="H20" t="s">
        <v>140</v>
      </c>
    </row>
    <row r="21" spans="2:8" hidden="1" x14ac:dyDescent="0.25">
      <c r="B21" t="s">
        <v>148</v>
      </c>
      <c r="C21" s="6" t="s">
        <v>22</v>
      </c>
      <c r="D21">
        <v>4</v>
      </c>
      <c r="E21" s="9"/>
      <c r="F21" s="9"/>
    </row>
    <row r="22" spans="2:8" hidden="1" x14ac:dyDescent="0.25">
      <c r="B22" t="s">
        <v>21</v>
      </c>
      <c r="C22" s="6" t="s">
        <v>18</v>
      </c>
      <c r="D22">
        <v>15</v>
      </c>
      <c r="E22" s="9">
        <v>10</v>
      </c>
      <c r="F22" s="9">
        <f t="shared" si="0"/>
        <v>150</v>
      </c>
      <c r="G22" t="s">
        <v>139</v>
      </c>
      <c r="H22" t="s">
        <v>140</v>
      </c>
    </row>
    <row r="23" spans="2:8" hidden="1" x14ac:dyDescent="0.25">
      <c r="C23" s="6" t="s">
        <v>22</v>
      </c>
      <c r="D23">
        <v>6</v>
      </c>
      <c r="E23" s="9">
        <v>10</v>
      </c>
      <c r="F23" s="9">
        <f t="shared" si="0"/>
        <v>60</v>
      </c>
      <c r="G23" t="s">
        <v>139</v>
      </c>
      <c r="H23" t="s">
        <v>140</v>
      </c>
    </row>
    <row r="24" spans="2:8" hidden="1" x14ac:dyDescent="0.25">
      <c r="C24" s="6" t="s">
        <v>23</v>
      </c>
      <c r="D24">
        <v>6</v>
      </c>
      <c r="E24" s="9">
        <v>10</v>
      </c>
      <c r="F24" s="9">
        <f t="shared" si="0"/>
        <v>60</v>
      </c>
      <c r="G24" t="s">
        <v>139</v>
      </c>
      <c r="H24" t="s">
        <v>140</v>
      </c>
    </row>
    <row r="25" spans="2:8" hidden="1" x14ac:dyDescent="0.25">
      <c r="B25" t="s">
        <v>24</v>
      </c>
      <c r="C25" s="6" t="s">
        <v>25</v>
      </c>
      <c r="D25">
        <v>2</v>
      </c>
      <c r="E25" s="9">
        <v>250</v>
      </c>
      <c r="F25" s="9">
        <f t="shared" si="0"/>
        <v>500</v>
      </c>
      <c r="G25" t="s">
        <v>139</v>
      </c>
      <c r="H25" t="s">
        <v>140</v>
      </c>
    </row>
    <row r="26" spans="2:8" hidden="1" x14ac:dyDescent="0.25">
      <c r="B26" s="5"/>
      <c r="C26" s="7" t="s">
        <v>26</v>
      </c>
      <c r="D26">
        <v>5</v>
      </c>
      <c r="E26" s="9">
        <v>150</v>
      </c>
      <c r="F26" s="9">
        <f t="shared" si="0"/>
        <v>750</v>
      </c>
      <c r="G26" t="s">
        <v>139</v>
      </c>
      <c r="H26" t="s">
        <v>140</v>
      </c>
    </row>
    <row r="27" spans="2:8" hidden="1" x14ac:dyDescent="0.25">
      <c r="C27" s="7" t="s">
        <v>84</v>
      </c>
      <c r="D27">
        <v>10</v>
      </c>
      <c r="E27" s="9">
        <v>100</v>
      </c>
      <c r="F27" s="9">
        <f t="shared" si="0"/>
        <v>1000</v>
      </c>
      <c r="G27" t="s">
        <v>139</v>
      </c>
      <c r="H27" t="s">
        <v>140</v>
      </c>
    </row>
    <row r="28" spans="2:8" hidden="1" x14ac:dyDescent="0.25">
      <c r="C28" s="6" t="s">
        <v>27</v>
      </c>
      <c r="D28">
        <v>2</v>
      </c>
      <c r="E28" s="9">
        <v>100</v>
      </c>
      <c r="F28" s="9">
        <f t="shared" si="0"/>
        <v>200</v>
      </c>
      <c r="G28" t="s">
        <v>139</v>
      </c>
      <c r="H28" t="s">
        <v>140</v>
      </c>
    </row>
    <row r="29" spans="2:8" hidden="1" x14ac:dyDescent="0.25">
      <c r="B29" t="s">
        <v>149</v>
      </c>
      <c r="C29" s="6" t="s">
        <v>150</v>
      </c>
      <c r="D29">
        <v>4</v>
      </c>
      <c r="E29" s="9"/>
      <c r="F29" s="9"/>
    </row>
    <row r="30" spans="2:8" hidden="1" x14ac:dyDescent="0.25">
      <c r="B30" t="s">
        <v>28</v>
      </c>
      <c r="C30" s="6" t="s">
        <v>133</v>
      </c>
      <c r="D30">
        <v>1</v>
      </c>
      <c r="E30" s="9">
        <v>25000</v>
      </c>
      <c r="F30" s="9">
        <f t="shared" si="0"/>
        <v>25000</v>
      </c>
      <c r="G30" t="s">
        <v>139</v>
      </c>
      <c r="H30" t="s">
        <v>140</v>
      </c>
    </row>
    <row r="31" spans="2:8" hidden="1" x14ac:dyDescent="0.25">
      <c r="B31" t="s">
        <v>47</v>
      </c>
      <c r="C31" s="6" t="s">
        <v>145</v>
      </c>
      <c r="D31">
        <v>1</v>
      </c>
      <c r="E31" s="9">
        <v>20000</v>
      </c>
      <c r="F31" s="9">
        <f t="shared" si="0"/>
        <v>20000</v>
      </c>
      <c r="G31" t="s">
        <v>114</v>
      </c>
      <c r="H31" t="s">
        <v>115</v>
      </c>
    </row>
    <row r="32" spans="2:8" hidden="1" x14ac:dyDescent="0.25">
      <c r="B32" t="s">
        <v>49</v>
      </c>
      <c r="C32" s="6" t="s">
        <v>50</v>
      </c>
      <c r="D32">
        <v>2</v>
      </c>
      <c r="E32" s="9">
        <v>2000</v>
      </c>
      <c r="F32" s="9">
        <f t="shared" si="0"/>
        <v>4000</v>
      </c>
      <c r="G32" t="s">
        <v>139</v>
      </c>
      <c r="H32" t="s">
        <v>140</v>
      </c>
    </row>
    <row r="33" spans="2:8" hidden="1" x14ac:dyDescent="0.25">
      <c r="B33" t="s">
        <v>30</v>
      </c>
      <c r="C33" s="6" t="s">
        <v>31</v>
      </c>
      <c r="D33" s="4">
        <v>1</v>
      </c>
      <c r="E33" s="9">
        <v>15000</v>
      </c>
      <c r="F33" s="9">
        <f t="shared" si="0"/>
        <v>15000</v>
      </c>
      <c r="G33" t="s">
        <v>139</v>
      </c>
      <c r="H33" t="s">
        <v>140</v>
      </c>
    </row>
    <row r="34" spans="2:8" hidden="1" x14ac:dyDescent="0.25">
      <c r="B34" t="s">
        <v>143</v>
      </c>
      <c r="C34" s="6" t="s">
        <v>144</v>
      </c>
      <c r="D34" s="4">
        <v>1</v>
      </c>
      <c r="E34" s="9"/>
      <c r="F34" s="9"/>
      <c r="G34" t="s">
        <v>139</v>
      </c>
      <c r="H34" t="s">
        <v>140</v>
      </c>
    </row>
    <row r="35" spans="2:8" hidden="1" x14ac:dyDescent="0.25">
      <c r="B35" t="s">
        <v>66</v>
      </c>
      <c r="C35" s="6" t="s">
        <v>67</v>
      </c>
      <c r="D35">
        <v>4</v>
      </c>
      <c r="E35" s="9">
        <v>1200</v>
      </c>
      <c r="F35" s="9">
        <f t="shared" si="0"/>
        <v>4800</v>
      </c>
      <c r="G35" t="s">
        <v>139</v>
      </c>
      <c r="H35" t="s">
        <v>140</v>
      </c>
    </row>
    <row r="36" spans="2:8" hidden="1" x14ac:dyDescent="0.25">
      <c r="B36" t="s">
        <v>68</v>
      </c>
      <c r="C36" s="6" t="s">
        <v>69</v>
      </c>
      <c r="D36">
        <v>12</v>
      </c>
      <c r="E36" s="9">
        <v>150</v>
      </c>
      <c r="F36" s="9">
        <f t="shared" si="0"/>
        <v>1800</v>
      </c>
      <c r="G36" t="s">
        <v>139</v>
      </c>
      <c r="H36" t="s">
        <v>140</v>
      </c>
    </row>
    <row r="37" spans="2:8" hidden="1" x14ac:dyDescent="0.25">
      <c r="B37" t="s">
        <v>70</v>
      </c>
      <c r="C37" s="6" t="s">
        <v>71</v>
      </c>
      <c r="D37">
        <v>1</v>
      </c>
      <c r="E37" s="9">
        <v>14500</v>
      </c>
      <c r="F37" s="9">
        <f t="shared" si="0"/>
        <v>14500</v>
      </c>
      <c r="G37" t="s">
        <v>72</v>
      </c>
      <c r="H37" t="s">
        <v>73</v>
      </c>
    </row>
    <row r="38" spans="2:8" hidden="1" x14ac:dyDescent="0.25">
      <c r="C38" s="6" t="s">
        <v>138</v>
      </c>
      <c r="D38">
        <v>1</v>
      </c>
      <c r="E38" s="9">
        <v>7000</v>
      </c>
      <c r="F38" s="9">
        <f t="shared" si="0"/>
        <v>7000</v>
      </c>
      <c r="G38" t="s">
        <v>72</v>
      </c>
      <c r="H38" t="s">
        <v>73</v>
      </c>
    </row>
    <row r="39" spans="2:8" hidden="1" x14ac:dyDescent="0.25">
      <c r="B39" t="s">
        <v>74</v>
      </c>
      <c r="C39" s="6" t="s">
        <v>75</v>
      </c>
      <c r="D39">
        <v>4</v>
      </c>
      <c r="E39" s="9">
        <v>1800</v>
      </c>
      <c r="F39" s="9">
        <f t="shared" si="0"/>
        <v>7200</v>
      </c>
      <c r="G39" t="s">
        <v>76</v>
      </c>
      <c r="H39" t="s">
        <v>77</v>
      </c>
    </row>
    <row r="40" spans="2:8" hidden="1" x14ac:dyDescent="0.25">
      <c r="B40" t="s">
        <v>86</v>
      </c>
      <c r="C40" s="6" t="s">
        <v>87</v>
      </c>
      <c r="D40">
        <v>1</v>
      </c>
      <c r="E40" s="9">
        <v>800</v>
      </c>
      <c r="F40" s="9">
        <f t="shared" si="0"/>
        <v>800</v>
      </c>
      <c r="G40" t="s">
        <v>139</v>
      </c>
      <c r="H40" t="s">
        <v>140</v>
      </c>
    </row>
    <row r="41" spans="2:8" hidden="1" x14ac:dyDescent="0.25">
      <c r="B41" t="s">
        <v>151</v>
      </c>
      <c r="C41" s="6" t="s">
        <v>152</v>
      </c>
      <c r="D41">
        <v>2</v>
      </c>
      <c r="E41" s="9">
        <v>4800</v>
      </c>
      <c r="F41" s="9">
        <f t="shared" si="0"/>
        <v>9600</v>
      </c>
    </row>
    <row r="42" spans="2:8" hidden="1" x14ac:dyDescent="0.25">
      <c r="C42" s="6" t="s">
        <v>153</v>
      </c>
      <c r="D42">
        <v>3</v>
      </c>
      <c r="E42" s="9">
        <v>5700</v>
      </c>
      <c r="F42" s="9">
        <f t="shared" si="0"/>
        <v>17100</v>
      </c>
    </row>
    <row r="43" spans="2:8" hidden="1" x14ac:dyDescent="0.25">
      <c r="B43" t="s">
        <v>155</v>
      </c>
      <c r="C43" s="6" t="s">
        <v>154</v>
      </c>
      <c r="D43">
        <v>4</v>
      </c>
      <c r="E43" s="9"/>
      <c r="F43" s="9"/>
    </row>
    <row r="44" spans="2:8" hidden="1" x14ac:dyDescent="0.25">
      <c r="C44" s="6" t="s">
        <v>156</v>
      </c>
      <c r="D44">
        <v>4</v>
      </c>
      <c r="E44" s="9"/>
      <c r="F44" s="9"/>
    </row>
    <row r="45" spans="2:8" hidden="1" x14ac:dyDescent="0.25">
      <c r="B45" t="s">
        <v>97</v>
      </c>
      <c r="C45" s="6" t="s">
        <v>98</v>
      </c>
      <c r="D45">
        <v>1</v>
      </c>
      <c r="E45" s="9">
        <v>130000</v>
      </c>
      <c r="F45" s="9">
        <f t="shared" si="0"/>
        <v>130000</v>
      </c>
      <c r="G45" t="s">
        <v>99</v>
      </c>
      <c r="H45" t="s">
        <v>100</v>
      </c>
    </row>
    <row r="46" spans="2:8" hidden="1" x14ac:dyDescent="0.25">
      <c r="B46" t="s">
        <v>101</v>
      </c>
      <c r="C46" s="6" t="s">
        <v>10</v>
      </c>
      <c r="D46">
        <v>1</v>
      </c>
      <c r="E46" s="9">
        <v>30000</v>
      </c>
      <c r="F46" s="9">
        <f t="shared" si="0"/>
        <v>30000</v>
      </c>
      <c r="G46" t="s">
        <v>118</v>
      </c>
      <c r="H46" t="s">
        <v>119</v>
      </c>
    </row>
    <row r="47" spans="2:8" hidden="1" x14ac:dyDescent="0.25">
      <c r="E47" s="9"/>
      <c r="F47" s="9">
        <f>SUM(F3:F46)</f>
        <v>317992</v>
      </c>
      <c r="G47" s="1" t="s">
        <v>116</v>
      </c>
    </row>
    <row r="48" spans="2:8" hidden="1" x14ac:dyDescent="0.25">
      <c r="B48" t="s">
        <v>108</v>
      </c>
      <c r="C48" s="6" t="s">
        <v>109</v>
      </c>
      <c r="D48">
        <v>1</v>
      </c>
      <c r="E48" s="9">
        <v>345000</v>
      </c>
      <c r="F48" s="9">
        <f>E48*D48</f>
        <v>345000</v>
      </c>
      <c r="G48" t="s">
        <v>110</v>
      </c>
      <c r="H48" t="s">
        <v>111</v>
      </c>
    </row>
    <row r="49" spans="1:8" hidden="1" x14ac:dyDescent="0.25">
      <c r="B49" t="s">
        <v>112</v>
      </c>
      <c r="C49" s="6" t="s">
        <v>113</v>
      </c>
      <c r="D49">
        <v>1</v>
      </c>
      <c r="E49" s="9">
        <v>23200</v>
      </c>
      <c r="F49" s="9">
        <f>E49*D49</f>
        <v>23200</v>
      </c>
      <c r="G49" t="s">
        <v>114</v>
      </c>
      <c r="H49" t="s">
        <v>115</v>
      </c>
    </row>
    <row r="50" spans="1:8" hidden="1" x14ac:dyDescent="0.25">
      <c r="E50" s="9"/>
      <c r="F50" s="9">
        <f>SUM(F47:F49)</f>
        <v>686192</v>
      </c>
      <c r="G50" s="1" t="s">
        <v>117</v>
      </c>
    </row>
    <row r="51" spans="1:8" hidden="1" x14ac:dyDescent="0.25">
      <c r="E51" s="9"/>
      <c r="F51" s="9"/>
    </row>
    <row r="52" spans="1:8" hidden="1" x14ac:dyDescent="0.25">
      <c r="E52" s="9"/>
      <c r="F52" s="9"/>
    </row>
    <row r="53" spans="1:8" hidden="1" x14ac:dyDescent="0.25">
      <c r="E53" s="9"/>
      <c r="F53" s="9"/>
    </row>
    <row r="54" spans="1:8" hidden="1" x14ac:dyDescent="0.25">
      <c r="E54" s="9"/>
      <c r="F54" s="9"/>
    </row>
    <row r="55" spans="1:8" hidden="1" x14ac:dyDescent="0.25">
      <c r="E55" s="9"/>
      <c r="F55" s="9"/>
    </row>
    <row r="56" spans="1:8" hidden="1" x14ac:dyDescent="0.25">
      <c r="E56" s="9"/>
      <c r="F56" s="9"/>
    </row>
    <row r="57" spans="1:8" ht="30" hidden="1" customHeight="1" x14ac:dyDescent="0.25">
      <c r="E57" s="9"/>
      <c r="F57" s="9"/>
    </row>
    <row r="58" spans="1:8" ht="30" hidden="1" customHeight="1" x14ac:dyDescent="0.25">
      <c r="A58" t="s">
        <v>2</v>
      </c>
      <c r="B58" t="s">
        <v>3</v>
      </c>
      <c r="C58" t="s">
        <v>4</v>
      </c>
      <c r="D58" t="s">
        <v>32</v>
      </c>
      <c r="E58" s="9"/>
      <c r="F58" s="9"/>
    </row>
    <row r="59" spans="1:8" ht="30" hidden="1" customHeight="1" x14ac:dyDescent="0.25">
      <c r="C59" s="3"/>
    </row>
    <row r="60" spans="1:8" hidden="1" x14ac:dyDescent="0.25">
      <c r="C60" s="3"/>
    </row>
    <row r="61" spans="1:8" hidden="1" x14ac:dyDescent="0.25">
      <c r="C61" s="3"/>
    </row>
  </sheetData>
  <autoFilter ref="G1:G61">
    <filterColumn colId="0">
      <filters>
        <filter val="Sigma Electronica Ltda"/>
      </filters>
    </filterColumn>
  </autoFilter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zoomScale="85" zoomScaleNormal="85" workbookViewId="0">
      <selection activeCell="B14" sqref="B14"/>
    </sheetView>
  </sheetViews>
  <sheetFormatPr baseColWidth="10" defaultRowHeight="15" x14ac:dyDescent="0.25"/>
  <cols>
    <col min="2" max="2" width="59.42578125" bestFit="1" customWidth="1"/>
    <col min="3" max="3" width="23.140625" bestFit="1" customWidth="1"/>
    <col min="5" max="5" width="14.28515625" bestFit="1" customWidth="1"/>
    <col min="7" max="7" width="31.28515625" bestFit="1" customWidth="1"/>
    <col min="8" max="8" width="16.85546875" bestFit="1" customWidth="1"/>
  </cols>
  <sheetData>
    <row r="1" spans="2:8" x14ac:dyDescent="0.25">
      <c r="B1" s="1" t="s">
        <v>92</v>
      </c>
      <c r="D1" s="1"/>
      <c r="E1" s="9"/>
      <c r="F1" s="9"/>
    </row>
    <row r="2" spans="2:8" x14ac:dyDescent="0.25">
      <c r="B2" s="2" t="s">
        <v>5</v>
      </c>
      <c r="C2" s="2" t="s">
        <v>1</v>
      </c>
      <c r="D2" s="2" t="s">
        <v>0</v>
      </c>
      <c r="E2" s="10" t="s">
        <v>57</v>
      </c>
      <c r="F2" s="10" t="s">
        <v>58</v>
      </c>
      <c r="G2" s="2" t="s">
        <v>80</v>
      </c>
      <c r="H2" s="2" t="s">
        <v>81</v>
      </c>
    </row>
    <row r="3" spans="2:8" x14ac:dyDescent="0.25">
      <c r="B3" t="s">
        <v>93</v>
      </c>
      <c r="C3" s="6" t="s">
        <v>35</v>
      </c>
      <c r="D3">
        <v>1</v>
      </c>
      <c r="E3" s="9">
        <v>20000</v>
      </c>
      <c r="F3" s="9">
        <f t="shared" ref="F3:F4" si="0">E3*D3</f>
        <v>20000</v>
      </c>
      <c r="G3" t="s">
        <v>124</v>
      </c>
      <c r="H3" t="s">
        <v>125</v>
      </c>
    </row>
    <row r="4" spans="2:8" x14ac:dyDescent="0.25">
      <c r="B4" t="s">
        <v>36</v>
      </c>
      <c r="C4" s="6" t="s">
        <v>52</v>
      </c>
      <c r="D4">
        <v>2</v>
      </c>
      <c r="E4" s="9">
        <v>10000</v>
      </c>
      <c r="F4" s="9">
        <f t="shared" si="0"/>
        <v>20000</v>
      </c>
      <c r="G4" t="s">
        <v>124</v>
      </c>
      <c r="H4" t="s">
        <v>125</v>
      </c>
    </row>
    <row r="5" spans="2:8" x14ac:dyDescent="0.25">
      <c r="B5" t="s">
        <v>37</v>
      </c>
      <c r="C5" s="6" t="s">
        <v>38</v>
      </c>
      <c r="D5">
        <v>2</v>
      </c>
      <c r="E5" s="9">
        <v>2800</v>
      </c>
      <c r="F5" s="9">
        <f t="shared" ref="F5:F9" si="1">E5*D5</f>
        <v>5600</v>
      </c>
      <c r="G5" t="s">
        <v>124</v>
      </c>
      <c r="H5" t="s">
        <v>125</v>
      </c>
    </row>
    <row r="6" spans="2:8" x14ac:dyDescent="0.25">
      <c r="B6" t="s">
        <v>39</v>
      </c>
      <c r="C6" s="6" t="s">
        <v>40</v>
      </c>
      <c r="D6">
        <v>2</v>
      </c>
      <c r="E6" s="9">
        <v>8000</v>
      </c>
      <c r="F6" s="9">
        <f t="shared" si="1"/>
        <v>16000</v>
      </c>
      <c r="G6" t="s">
        <v>124</v>
      </c>
      <c r="H6" t="s">
        <v>125</v>
      </c>
    </row>
    <row r="7" spans="2:8" x14ac:dyDescent="0.25">
      <c r="B7" t="s">
        <v>41</v>
      </c>
      <c r="C7" s="6" t="s">
        <v>51</v>
      </c>
      <c r="D7">
        <v>1</v>
      </c>
      <c r="E7" s="9">
        <v>5500</v>
      </c>
      <c r="F7" s="9">
        <f t="shared" si="1"/>
        <v>5500</v>
      </c>
      <c r="G7" t="s">
        <v>124</v>
      </c>
      <c r="H7" t="s">
        <v>125</v>
      </c>
    </row>
    <row r="8" spans="2:8" x14ac:dyDescent="0.25">
      <c r="B8" t="s">
        <v>42</v>
      </c>
      <c r="C8" s="6" t="s">
        <v>43</v>
      </c>
      <c r="D8">
        <v>4</v>
      </c>
      <c r="E8" s="9">
        <v>800</v>
      </c>
      <c r="F8" s="9">
        <f t="shared" si="1"/>
        <v>3200</v>
      </c>
      <c r="G8" t="s">
        <v>124</v>
      </c>
      <c r="H8" t="s">
        <v>125</v>
      </c>
    </row>
    <row r="9" spans="2:8" x14ac:dyDescent="0.25">
      <c r="B9" t="s">
        <v>94</v>
      </c>
      <c r="C9" s="6" t="s">
        <v>44</v>
      </c>
      <c r="D9" s="4">
        <v>5</v>
      </c>
      <c r="E9" s="9">
        <v>5500</v>
      </c>
      <c r="F9" s="9">
        <f t="shared" si="1"/>
        <v>27500</v>
      </c>
      <c r="G9" t="s">
        <v>124</v>
      </c>
      <c r="H9" t="s">
        <v>125</v>
      </c>
    </row>
    <row r="10" spans="2:8" x14ac:dyDescent="0.25">
      <c r="B10" s="5" t="s">
        <v>88</v>
      </c>
      <c r="C10" s="7" t="s">
        <v>89</v>
      </c>
      <c r="D10">
        <v>1</v>
      </c>
      <c r="E10" s="9">
        <v>28000</v>
      </c>
      <c r="F10" s="9">
        <f t="shared" ref="F10:F15" si="2">E10*D10</f>
        <v>28000</v>
      </c>
      <c r="G10" t="s">
        <v>124</v>
      </c>
      <c r="H10" t="s">
        <v>125</v>
      </c>
    </row>
    <row r="11" spans="2:8" x14ac:dyDescent="0.25">
      <c r="B11" t="s">
        <v>90</v>
      </c>
      <c r="C11" s="7" t="s">
        <v>91</v>
      </c>
      <c r="D11">
        <v>1</v>
      </c>
      <c r="E11" s="9">
        <v>28000</v>
      </c>
      <c r="F11" s="9">
        <f t="shared" si="2"/>
        <v>28000</v>
      </c>
      <c r="G11" t="s">
        <v>124</v>
      </c>
      <c r="H11" t="s">
        <v>125</v>
      </c>
    </row>
    <row r="12" spans="2:8" x14ac:dyDescent="0.25">
      <c r="B12" t="s">
        <v>102</v>
      </c>
      <c r="C12" s="6" t="s">
        <v>103</v>
      </c>
      <c r="D12">
        <v>1</v>
      </c>
      <c r="E12" s="9">
        <v>8000</v>
      </c>
      <c r="F12" s="9">
        <f t="shared" si="2"/>
        <v>8000</v>
      </c>
      <c r="G12" t="s">
        <v>124</v>
      </c>
      <c r="H12" t="s">
        <v>125</v>
      </c>
    </row>
    <row r="13" spans="2:8" x14ac:dyDescent="0.25">
      <c r="B13" t="s">
        <v>95</v>
      </c>
      <c r="C13" s="6" t="s">
        <v>96</v>
      </c>
      <c r="D13" s="4">
        <v>1</v>
      </c>
      <c r="E13" s="9">
        <v>38000</v>
      </c>
      <c r="F13" s="9">
        <f t="shared" si="2"/>
        <v>38000</v>
      </c>
      <c r="G13" t="s">
        <v>124</v>
      </c>
      <c r="H13" t="s">
        <v>125</v>
      </c>
    </row>
    <row r="14" spans="2:8" x14ac:dyDescent="0.25">
      <c r="B14" t="s">
        <v>104</v>
      </c>
      <c r="C14" s="6" t="s">
        <v>105</v>
      </c>
      <c r="D14">
        <v>1</v>
      </c>
      <c r="E14" s="9">
        <v>20000</v>
      </c>
      <c r="F14" s="9">
        <f t="shared" si="2"/>
        <v>20000</v>
      </c>
      <c r="G14" t="s">
        <v>124</v>
      </c>
      <c r="H14" t="s">
        <v>125</v>
      </c>
    </row>
    <row r="15" spans="2:8" x14ac:dyDescent="0.25">
      <c r="B15" t="s">
        <v>106</v>
      </c>
      <c r="C15" s="6" t="s">
        <v>107</v>
      </c>
      <c r="D15">
        <v>1</v>
      </c>
      <c r="E15" s="9">
        <v>25000</v>
      </c>
      <c r="F15" s="9">
        <f t="shared" si="2"/>
        <v>25000</v>
      </c>
      <c r="G15" t="s">
        <v>124</v>
      </c>
      <c r="H15" t="s">
        <v>125</v>
      </c>
    </row>
    <row r="16" spans="2:8" x14ac:dyDescent="0.25">
      <c r="F16" s="9">
        <f>SUM(F1:F15)</f>
        <v>244800</v>
      </c>
      <c r="G16" s="1" t="s">
        <v>127</v>
      </c>
    </row>
    <row r="17" spans="2:8" x14ac:dyDescent="0.25">
      <c r="B17" t="s">
        <v>120</v>
      </c>
      <c r="C17" s="6" t="s">
        <v>121</v>
      </c>
      <c r="D17">
        <v>1</v>
      </c>
      <c r="E17" s="9">
        <v>1929500</v>
      </c>
      <c r="F17" s="9">
        <f>E17*D17</f>
        <v>1929500</v>
      </c>
      <c r="G17" t="s">
        <v>122</v>
      </c>
      <c r="H17" t="s">
        <v>123</v>
      </c>
    </row>
    <row r="18" spans="2:8" x14ac:dyDescent="0.25">
      <c r="F18" s="9">
        <f>SUM(F3:F17)</f>
        <v>2419100</v>
      </c>
      <c r="G18" s="1" t="s">
        <v>126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Parte Electronica 110V</vt:lpstr>
      <vt:lpstr>Parte Electrica 110V</vt:lpstr>
      <vt:lpstr>Parte Electronica 220V</vt:lpstr>
      <vt:lpstr>Parte Electrica 220V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2016-11-02T13:41:47Z</dcterms:modified>
</cp:coreProperties>
</file>