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firstSheet="1" activeTab="1"/>
  </bookViews>
  <sheets>
    <sheet name="Parte Electronica 110V" sheetId="2" state="hidden" r:id="rId1"/>
    <sheet name="Parte Electrica 110V" sheetId="3" r:id="rId2"/>
    <sheet name="Parte Electronica 220V" sheetId="1" state="hidden" r:id="rId3"/>
    <sheet name="Parte Electrica 220V" sheetId="5" state="hidden" r:id="rId4"/>
  </sheets>
  <calcPr calcId="152511"/>
</workbook>
</file>

<file path=xl/calcChain.xml><?xml version="1.0" encoding="utf-8"?>
<calcChain xmlns="http://schemas.openxmlformats.org/spreadsheetml/2006/main">
  <c r="F16" i="5" l="1"/>
  <c r="F15" i="5"/>
  <c r="F18" i="5"/>
  <c r="F41" i="1"/>
  <c r="F40" i="1"/>
  <c r="F38" i="1"/>
  <c r="F37" i="1"/>
  <c r="F33" i="1"/>
  <c r="F7" i="1"/>
  <c r="F14" i="5"/>
  <c r="F13" i="5"/>
  <c r="F3" i="5" l="1"/>
  <c r="F4" i="5"/>
  <c r="F5" i="5"/>
  <c r="F12" i="5"/>
  <c r="F11" i="5"/>
  <c r="F10" i="5"/>
  <c r="F9" i="5"/>
  <c r="F8" i="5"/>
  <c r="F7" i="5"/>
  <c r="F6" i="5"/>
  <c r="F28" i="1"/>
  <c r="F36" i="1"/>
  <c r="F35" i="1"/>
  <c r="F34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  <c r="F17" i="5" l="1"/>
  <c r="F39" i="1"/>
  <c r="F42" i="1" s="1"/>
  <c r="F19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<sst xmlns="http://schemas.openxmlformats.org/spreadsheetml/2006/main" count="399" uniqueCount="157">
  <si>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</si>
  <si>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</si>
  <si>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</si>
  <si>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</si>
  <si>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</si>
  <si>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</si>
  <si>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</si>
  <si>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</si>
  <si>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</si>
  <si>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</si>
  <si>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</si>
  <si>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</si>
  <si>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</si>
  <si>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</si>
  <si>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</si>
  <si>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</si>
  <si>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</si>
  <si>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</si>
  <si>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</si>
  <si>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</si>
  <si>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</si>
  <si>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</si>
  <si>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</si>
  <si>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</si>
  <si>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</si>
  <si>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</si>
  <si>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</si>
  <si>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</si>
  <si>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</si>
  <si>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</si>
  <si>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</si>
  <si>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</si>
  <si>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</si>
  <si>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</si>
  <si>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</si>
  <si>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</si>
  <si>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</si>
  <si>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</si>
  <si>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</si>
  <si>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</si>
  <si>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</si>
  <si>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</si>
  <si>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</si>
  <si>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</si>
  <si>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</si>
  <si>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</si>
  <si>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</si>
  <si>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</si>
  <si>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</si>
  <si>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</si>
  <si>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</si>
  <si>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</si>
  <si>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</si>
  <si>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</si>
  <si>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</si>
  <si>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</si>
  <si>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</si>
  <si>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</si>
  <si>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</si>
  <si>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</si>
  <si>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</si>
  <si>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</si>
  <si>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</si>
  <si>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</si>
  <si>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</si>
  <si>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</si>
  <si>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</si>
  <si>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</si>
  <si>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</si>
  <si>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</si>
  <si>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</si>
  <si>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</si>
  <si>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</si>
  <si>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</si>
  <si>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</si>
  <si>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</si>
  <si>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</si>
  <si>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</si>
  <si>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</si>
  <si>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</si>
  <si>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</si>
  <si>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</si>
  <si>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</si>
  <si>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</si>
  <si>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</si>
  <si>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</si>
  <si>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</si>
  <si>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</si>
  <si>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220V a 0-6-9V  500mA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</si>
  <si>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</si>
  <si>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</si>
  <si>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</si>
  <si>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</si>
  <si>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</si>
  <si>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</si>
  <si>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</si>
  <si>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</si>
  <si>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</si>
  <si>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 xml:space="preserve">2 Pines </t>
  </si>
  <si>
    <t>Acople Damper</t>
  </si>
  <si>
    <t>Sensor Flujo de Aire homologado</t>
  </si>
  <si>
    <t>Bosch</t>
  </si>
  <si>
    <t>Motorshop</t>
  </si>
  <si>
    <t>Cra 26 # 63G-38</t>
  </si>
  <si>
    <t>Conector Sensor Flujo de Aire</t>
  </si>
  <si>
    <t>Buzzer con lampara de señalización</t>
  </si>
  <si>
    <t>220VAC Rojo</t>
  </si>
  <si>
    <t>Contactor CHINT</t>
  </si>
  <si>
    <t>12A</t>
  </si>
  <si>
    <t>Relé Termico CHINT</t>
  </si>
  <si>
    <t>7-12A</t>
  </si>
  <si>
    <t>Damper motorizado Motorizado actuador Honeywell</t>
  </si>
  <si>
    <t>24VAC</t>
  </si>
  <si>
    <t>Proaire SAS</t>
  </si>
  <si>
    <t>Calle 11 sur # 26-65</t>
  </si>
  <si>
    <t xml:space="preserve">Transformador </t>
  </si>
  <si>
    <t>220VAC-24VAC    1A</t>
  </si>
  <si>
    <t>Bobinados Especiales</t>
  </si>
  <si>
    <t>Calle 21 # 8-81 OF:303</t>
  </si>
  <si>
    <t>TOTAL SIN DAMPER</t>
  </si>
  <si>
    <t>TOTAL CON DAMPER</t>
  </si>
  <si>
    <t>Cauchos y pachas 7 de agosto</t>
  </si>
  <si>
    <t>Calle 64 # 26-27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</si>
  <si>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</si>
  <si>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</si>
  <si>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</si>
  <si>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</si>
  <si>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</si>
  <si>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</si>
  <si>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</si>
  <si>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</si>
  <si>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</si>
  <si>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Cantidad Total</t>
  </si>
  <si>
    <t>PG13.5</t>
  </si>
  <si>
    <t>3X12</t>
  </si>
  <si>
    <t>Clavija 110V amarilla</t>
  </si>
  <si>
    <t>Negro</t>
  </si>
  <si>
    <t>Cable #12 Centelsa</t>
  </si>
  <si>
    <t>100m</t>
  </si>
  <si>
    <t>Cable #20 Centelsa</t>
  </si>
  <si>
    <t>Amarres plasticos Negros</t>
  </si>
  <si>
    <t>4 Pulgadas</t>
  </si>
  <si>
    <t>(1 bolsa)100</t>
  </si>
  <si>
    <t>Ancho Interno U:4,3mm (5/32")</t>
  </si>
  <si>
    <t>Terminal Aislada Tipo U AWG 12-10 Amarillo</t>
  </si>
  <si>
    <t>Riel Omega</t>
  </si>
  <si>
    <t>2m</t>
  </si>
  <si>
    <t>Frenos para Riel</t>
  </si>
  <si>
    <t>300m</t>
  </si>
  <si>
    <t>Pulsador Plastico Parada Emergencia</t>
  </si>
  <si>
    <r>
      <t>Cabeza: 40mm</t>
    </r>
    <r>
      <rPr>
        <sz val="9"/>
        <color rgb="FFFF0000"/>
        <rFont val="Calibri"/>
        <family val="2"/>
      </rPr>
      <t>Ф</t>
    </r>
    <r>
      <rPr>
        <sz val="7.65"/>
        <color rgb="FFFF0000"/>
        <rFont val="Arial"/>
        <family val="2"/>
      </rPr>
      <t xml:space="preserve">; Troquel: 22mm </t>
    </r>
    <r>
      <rPr>
        <sz val="7.65"/>
        <color rgb="FFFF0000"/>
        <rFont val="Calibri"/>
        <family val="2"/>
      </rPr>
      <t>Ф ; Contacto:NC</t>
    </r>
  </si>
  <si>
    <t>Selector de muletilla plastico</t>
  </si>
  <si>
    <t>Posiciones: 2(0-1); Troquel:22mm; Contacto:NA</t>
  </si>
  <si>
    <t>Cable para alta Temperatura</t>
  </si>
  <si>
    <t>Siliconado Blanco</t>
  </si>
  <si>
    <t>3m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</si>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</sst>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sz val="7.65"/>
      <color rgb="FFFF0000"/>
      <name val="Arial"/>
      <family val="2"/>
    </font>
    <font>
      <sz val="7.65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zoomScale="85" zoomScaleNormal="85" workbookViewId="0">
      <selection activeCell="C11" sqref="C11"/>
    </sheetView>
  </sheetViews>
  <sheetFormatPr baseColWidth="10" defaultRowHeight="15" x14ac:dyDescent="0.25"/>
  <cols>
    <col min="2" max="2" width="60.42578125" bestFit="1" customWidth="1"/>
    <col min="3" max="3" width="43.7109375" customWidth="1"/>
    <col min="4" max="4" width="13.7109375" bestFit="1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132</v>
      </c>
      <c r="E2" s="10"/>
      <c r="F2" s="10"/>
      <c r="G2" s="2"/>
      <c r="H2" s="2"/>
    </row>
    <row r="3" spans="2:8" x14ac:dyDescent="0.25">
      <c r="B3" t="s">
        <v>36</v>
      </c>
      <c r="C3" s="6" t="s">
        <v>131</v>
      </c>
      <c r="D3">
        <v>10</v>
      </c>
      <c r="E3" s="9"/>
      <c r="F3" s="9"/>
    </row>
    <row r="4" spans="2:8" x14ac:dyDescent="0.25">
      <c r="C4" s="6" t="s">
        <v>52</v>
      </c>
      <c r="D4">
        <v>10</v>
      </c>
      <c r="E4" s="9"/>
      <c r="F4" s="9"/>
    </row>
    <row r="5" spans="2:8" x14ac:dyDescent="0.25">
      <c r="B5" t="s">
        <v>37</v>
      </c>
      <c r="C5" s="6" t="s">
        <v>38</v>
      </c>
      <c r="D5">
        <v>20</v>
      </c>
      <c r="E5" s="9"/>
      <c r="F5" s="9"/>
    </row>
    <row r="6" spans="2:8" x14ac:dyDescent="0.25">
      <c r="B6" t="s">
        <v>39</v>
      </c>
      <c r="C6" s="6" t="s">
        <v>40</v>
      </c>
      <c r="D6">
        <v>20</v>
      </c>
      <c r="E6" s="9"/>
      <c r="F6" s="9"/>
    </row>
    <row r="7" spans="2:8" x14ac:dyDescent="0.25">
      <c r="B7" t="s">
        <v>41</v>
      </c>
      <c r="C7" s="6" t="s">
        <v>51</v>
      </c>
      <c r="D7">
        <v>10</v>
      </c>
      <c r="E7" s="9"/>
      <c r="F7" s="9"/>
    </row>
    <row r="8" spans="2:8" x14ac:dyDescent="0.25">
      <c r="B8" t="s">
        <v>42</v>
      </c>
      <c r="C8" s="6" t="s">
        <v>43</v>
      </c>
      <c r="D8">
        <v>20</v>
      </c>
      <c r="E8" s="9"/>
      <c r="F8" s="9"/>
    </row>
    <row r="9" spans="2:8" x14ac:dyDescent="0.25">
      <c r="C9" s="6" t="s">
        <v>133</v>
      </c>
      <c r="D9">
        <v>20</v>
      </c>
      <c r="E9" s="9"/>
      <c r="F9" s="9"/>
    </row>
    <row r="10" spans="2:8" x14ac:dyDescent="0.25">
      <c r="B10" t="s">
        <v>95</v>
      </c>
      <c r="C10" s="6" t="s">
        <v>134</v>
      </c>
      <c r="D10" s="4" t="s">
        <v>156</v>
      </c>
      <c r="E10" s="9"/>
      <c r="F10" s="9"/>
    </row>
    <row r="11" spans="2:8" x14ac:dyDescent="0.25">
      <c r="B11" t="s">
        <v>105</v>
      </c>
      <c r="C11" s="6" t="s">
        <v>106</v>
      </c>
      <c r="D11">
        <v>10</v>
      </c>
      <c r="E11" s="9"/>
      <c r="F11" s="9"/>
    </row>
    <row r="12" spans="2:8" x14ac:dyDescent="0.25">
      <c r="B12" t="s">
        <v>135</v>
      </c>
      <c r="C12" s="6" t="s">
        <v>38</v>
      </c>
      <c r="D12">
        <v>11</v>
      </c>
      <c r="E12" s="9"/>
      <c r="F12" s="9"/>
    </row>
    <row r="13" spans="2:8" x14ac:dyDescent="0.25">
      <c r="B13" t="s">
        <v>137</v>
      </c>
      <c r="C13" s="6" t="s">
        <v>136</v>
      </c>
      <c r="D13" s="4" t="s">
        <v>138</v>
      </c>
      <c r="E13" s="9"/>
      <c r="F13" s="9"/>
    </row>
    <row r="14" spans="2:8" x14ac:dyDescent="0.25">
      <c r="B14" t="s">
        <v>139</v>
      </c>
      <c r="C14" s="6" t="s">
        <v>136</v>
      </c>
      <c r="D14" s="4" t="s">
        <v>148</v>
      </c>
      <c r="E14" s="9"/>
      <c r="F14" s="9"/>
    </row>
    <row r="15" spans="2:8" x14ac:dyDescent="0.25">
      <c r="B15" t="s">
        <v>140</v>
      </c>
      <c r="C15" s="6" t="s">
        <v>141</v>
      </c>
      <c r="D15" s="4" t="s">
        <v>142</v>
      </c>
      <c r="E15" s="9"/>
      <c r="F15" s="9"/>
    </row>
    <row r="16" spans="2:8" x14ac:dyDescent="0.25">
      <c r="B16" t="s">
        <v>144</v>
      </c>
      <c r="C16" s="6" t="s">
        <v>143</v>
      </c>
      <c r="D16" s="4" t="s">
        <v>142</v>
      </c>
      <c r="E16" s="9"/>
      <c r="F16" s="9"/>
    </row>
    <row r="17" spans="2:7" x14ac:dyDescent="0.25">
      <c r="B17" t="s">
        <v>145</v>
      </c>
      <c r="C17" s="6"/>
      <c r="D17" s="4" t="s">
        <v>146</v>
      </c>
      <c r="E17" s="9"/>
      <c r="F17" s="9"/>
    </row>
    <row r="18" spans="2:7" x14ac:dyDescent="0.25">
      <c r="B18" t="s">
        <v>147</v>
      </c>
      <c r="D18">
        <v>20</v>
      </c>
      <c r="F18" s="9"/>
      <c r="G18" s="1"/>
    </row>
    <row r="19" spans="2:7" x14ac:dyDescent="0.25">
      <c r="B19" s="5" t="s">
        <v>149</v>
      </c>
      <c r="C19" s="6" t="s">
        <v>150</v>
      </c>
      <c r="D19">
        <v>1</v>
      </c>
      <c r="E19" s="9"/>
      <c r="F19" s="9"/>
    </row>
    <row r="20" spans="2:7" x14ac:dyDescent="0.25">
      <c r="B20" s="5" t="s">
        <v>151</v>
      </c>
      <c r="C20" s="6" t="s">
        <v>152</v>
      </c>
      <c r="D20">
        <v>1</v>
      </c>
      <c r="F20" s="9"/>
      <c r="G20" s="1"/>
    </row>
    <row r="21" spans="2:7" x14ac:dyDescent="0.25">
      <c r="B21" s="5" t="s">
        <v>153</v>
      </c>
      <c r="C21" s="6" t="s">
        <v>154</v>
      </c>
      <c r="D21" s="4" t="s">
        <v>155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="85" zoomScaleNormal="85" workbookViewId="0">
      <selection activeCell="C37" sqref="C37"/>
    </sheetView>
  </sheetViews>
  <sheetFormatPr baseColWidth="10" defaultRowHeight="15" x14ac:dyDescent="0.25"/>
  <cols>
    <col min="2" max="2" width="59.42578125" bestFit="1" customWidth="1"/>
    <col min="3" max="3" width="22.5703125" customWidth="1"/>
    <col min="5" max="5" width="14.85546875" customWidth="1"/>
    <col min="7" max="7" width="31.28515625" bestFit="1" customWidth="1"/>
    <col min="8" max="8" width="23.42578125" bestFit="1" customWidth="1"/>
    <col min="9" max="9" width="30.5703125" bestFit="1" customWidth="1"/>
  </cols>
  <sheetData>
    <row r="1" spans="2:8" x14ac:dyDescent="0.25">
      <c r="B1" s="1" t="s">
        <v>93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 t="shared" ref="F3:F38" si="0"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si="0"/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6</v>
      </c>
      <c r="E5" s="9">
        <v>350</v>
      </c>
      <c r="F5" s="9">
        <f t="shared" si="0"/>
        <v>2100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6" t="s">
        <v>98</v>
      </c>
      <c r="D7">
        <v>3</v>
      </c>
      <c r="E7" s="9">
        <v>400</v>
      </c>
      <c r="F7" s="9">
        <f t="shared" si="0"/>
        <v>1200</v>
      </c>
      <c r="G7" t="s">
        <v>63</v>
      </c>
      <c r="H7" t="s">
        <v>64</v>
      </c>
    </row>
    <row r="8" spans="2:8" x14ac:dyDescent="0.25">
      <c r="C8" s="7" t="s">
        <v>10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82</v>
      </c>
      <c r="D9">
        <v>1</v>
      </c>
      <c r="E9" s="9">
        <v>400</v>
      </c>
      <c r="F9" s="9">
        <f t="shared" si="0"/>
        <v>400</v>
      </c>
      <c r="G9" t="s">
        <v>63</v>
      </c>
      <c r="H9" t="s">
        <v>64</v>
      </c>
    </row>
    <row r="10" spans="2:8" x14ac:dyDescent="0.25">
      <c r="C10" s="7" t="s">
        <v>83</v>
      </c>
      <c r="D10">
        <v>2</v>
      </c>
      <c r="E10" s="9">
        <v>700</v>
      </c>
      <c r="F10" s="9">
        <f t="shared" si="0"/>
        <v>1400</v>
      </c>
      <c r="G10" t="s">
        <v>63</v>
      </c>
      <c r="H10" t="s">
        <v>64</v>
      </c>
    </row>
    <row r="11" spans="2:8" x14ac:dyDescent="0.25">
      <c r="C11" s="8" t="s">
        <v>33</v>
      </c>
      <c r="D11">
        <v>2</v>
      </c>
      <c r="E11" s="9">
        <v>800</v>
      </c>
      <c r="F11" s="9">
        <f t="shared" si="0"/>
        <v>1600</v>
      </c>
      <c r="G11" t="s">
        <v>63</v>
      </c>
      <c r="H11" t="s">
        <v>64</v>
      </c>
    </row>
    <row r="12" spans="2:8" x14ac:dyDescent="0.25">
      <c r="B12" t="s">
        <v>65</v>
      </c>
      <c r="C12" s="8" t="s">
        <v>56</v>
      </c>
      <c r="D12">
        <v>1</v>
      </c>
      <c r="E12" s="9">
        <v>100</v>
      </c>
      <c r="F12" s="9">
        <f t="shared" si="0"/>
        <v>100</v>
      </c>
      <c r="G12" t="s">
        <v>63</v>
      </c>
      <c r="H12" t="s">
        <v>64</v>
      </c>
    </row>
    <row r="13" spans="2:8" x14ac:dyDescent="0.25">
      <c r="B13" t="s">
        <v>54</v>
      </c>
      <c r="C13" s="8" t="s">
        <v>55</v>
      </c>
      <c r="D13">
        <v>1</v>
      </c>
      <c r="E13" s="9">
        <v>600</v>
      </c>
      <c r="F13" s="9">
        <f t="shared" si="0"/>
        <v>600</v>
      </c>
      <c r="G13" t="s">
        <v>63</v>
      </c>
      <c r="H13" t="s">
        <v>64</v>
      </c>
    </row>
    <row r="14" spans="2:8" x14ac:dyDescent="0.25">
      <c r="B14" t="s">
        <v>45</v>
      </c>
      <c r="C14" s="8" t="s">
        <v>46</v>
      </c>
      <c r="D14">
        <v>1</v>
      </c>
      <c r="E14" s="9">
        <v>2000</v>
      </c>
      <c r="F14" s="9">
        <f t="shared" si="0"/>
        <v>2000</v>
      </c>
      <c r="G14" t="s">
        <v>63</v>
      </c>
      <c r="H14" t="s">
        <v>64</v>
      </c>
    </row>
    <row r="15" spans="2:8" x14ac:dyDescent="0.25">
      <c r="B15" t="s">
        <v>11</v>
      </c>
      <c r="C15" s="7" t="s">
        <v>12</v>
      </c>
      <c r="D15" s="4">
        <v>2</v>
      </c>
      <c r="E15" s="9">
        <v>400</v>
      </c>
      <c r="F15" s="9">
        <f t="shared" si="0"/>
        <v>800</v>
      </c>
      <c r="G15" t="s">
        <v>63</v>
      </c>
      <c r="H15" t="s">
        <v>64</v>
      </c>
    </row>
    <row r="16" spans="2:8" x14ac:dyDescent="0.25">
      <c r="B16" t="s">
        <v>15</v>
      </c>
      <c r="C16" s="6" t="s">
        <v>16</v>
      </c>
      <c r="D16">
        <v>2</v>
      </c>
      <c r="E16" s="9">
        <v>550</v>
      </c>
      <c r="F16" s="9">
        <f t="shared" si="0"/>
        <v>1100</v>
      </c>
      <c r="G16" t="s">
        <v>63</v>
      </c>
      <c r="H16" t="s">
        <v>64</v>
      </c>
    </row>
    <row r="17" spans="2:8" x14ac:dyDescent="0.25">
      <c r="B17" t="s">
        <v>17</v>
      </c>
      <c r="C17" s="6" t="s">
        <v>18</v>
      </c>
      <c r="D17">
        <v>1</v>
      </c>
      <c r="E17" s="9">
        <v>300</v>
      </c>
      <c r="F17" s="9">
        <f t="shared" si="0"/>
        <v>300</v>
      </c>
      <c r="G17" t="s">
        <v>63</v>
      </c>
      <c r="H17" t="s">
        <v>64</v>
      </c>
    </row>
    <row r="18" spans="2:8" x14ac:dyDescent="0.25">
      <c r="B18" t="s">
        <v>19</v>
      </c>
      <c r="C18" s="6" t="s">
        <v>20</v>
      </c>
      <c r="D18">
        <v>1</v>
      </c>
      <c r="E18" s="9">
        <v>450</v>
      </c>
      <c r="F18" s="9">
        <f t="shared" si="0"/>
        <v>450</v>
      </c>
      <c r="G18" t="s">
        <v>63</v>
      </c>
      <c r="H18" t="s">
        <v>64</v>
      </c>
    </row>
    <row r="19" spans="2:8" x14ac:dyDescent="0.25">
      <c r="B19" t="s">
        <v>21</v>
      </c>
      <c r="C19" s="6" t="s">
        <v>18</v>
      </c>
      <c r="D19">
        <v>15</v>
      </c>
      <c r="E19" s="9">
        <v>10</v>
      </c>
      <c r="F19" s="9">
        <f t="shared" si="0"/>
        <v>150</v>
      </c>
      <c r="G19" t="s">
        <v>63</v>
      </c>
      <c r="H19" t="s">
        <v>64</v>
      </c>
    </row>
    <row r="20" spans="2:8" x14ac:dyDescent="0.25">
      <c r="C20" s="6" t="s">
        <v>22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C21" s="6" t="s">
        <v>23</v>
      </c>
      <c r="D21">
        <v>6</v>
      </c>
      <c r="E21" s="9">
        <v>10</v>
      </c>
      <c r="F21" s="9">
        <f t="shared" si="0"/>
        <v>60</v>
      </c>
      <c r="G21" t="s">
        <v>63</v>
      </c>
      <c r="H21" t="s">
        <v>64</v>
      </c>
    </row>
    <row r="22" spans="2:8" x14ac:dyDescent="0.25">
      <c r="B22" t="s">
        <v>24</v>
      </c>
      <c r="C22" s="6" t="s">
        <v>25</v>
      </c>
      <c r="D22">
        <v>2</v>
      </c>
      <c r="E22" s="9">
        <v>250</v>
      </c>
      <c r="F22" s="9">
        <f t="shared" si="0"/>
        <v>500</v>
      </c>
      <c r="G22" t="s">
        <v>63</v>
      </c>
      <c r="H22" t="s">
        <v>64</v>
      </c>
    </row>
    <row r="23" spans="2:8" x14ac:dyDescent="0.25">
      <c r="B23" s="5"/>
      <c r="C23" s="7" t="s">
        <v>26</v>
      </c>
      <c r="D23">
        <v>5</v>
      </c>
      <c r="E23" s="9">
        <v>150</v>
      </c>
      <c r="F23" s="9">
        <f t="shared" si="0"/>
        <v>750</v>
      </c>
      <c r="G23" t="s">
        <v>63</v>
      </c>
      <c r="H23" t="s">
        <v>64</v>
      </c>
    </row>
    <row r="24" spans="2:8" x14ac:dyDescent="0.25">
      <c r="C24" s="7" t="s">
        <v>84</v>
      </c>
      <c r="D24">
        <v>10</v>
      </c>
      <c r="E24" s="9">
        <v>100</v>
      </c>
      <c r="F24" s="9">
        <f t="shared" si="0"/>
        <v>1000</v>
      </c>
      <c r="G24" t="s">
        <v>63</v>
      </c>
      <c r="H24" t="s">
        <v>64</v>
      </c>
    </row>
    <row r="25" spans="2:8" x14ac:dyDescent="0.25">
      <c r="C25" s="6" t="s">
        <v>27</v>
      </c>
      <c r="D25">
        <v>2</v>
      </c>
      <c r="E25" s="9">
        <v>100</v>
      </c>
      <c r="F25" s="9">
        <f t="shared" si="0"/>
        <v>200</v>
      </c>
      <c r="G25" t="s">
        <v>63</v>
      </c>
      <c r="H25" t="s">
        <v>64</v>
      </c>
    </row>
    <row r="26" spans="2:8" x14ac:dyDescent="0.25">
      <c r="B26" t="s">
        <v>28</v>
      </c>
      <c r="C26" s="6" t="s">
        <v>29</v>
      </c>
      <c r="D26">
        <v>1</v>
      </c>
      <c r="E26" s="9">
        <v>25000</v>
      </c>
      <c r="F26" s="9">
        <f t="shared" si="0"/>
        <v>25000</v>
      </c>
      <c r="G26" t="s">
        <v>63</v>
      </c>
      <c r="H26" t="s">
        <v>64</v>
      </c>
    </row>
    <row r="27" spans="2:8" x14ac:dyDescent="0.25">
      <c r="B27" t="s">
        <v>47</v>
      </c>
      <c r="C27" s="6" t="s">
        <v>88</v>
      </c>
      <c r="D27">
        <v>1</v>
      </c>
      <c r="E27" s="9">
        <v>20000</v>
      </c>
      <c r="F27" s="9">
        <f t="shared" si="0"/>
        <v>20000</v>
      </c>
      <c r="G27" t="s">
        <v>117</v>
      </c>
      <c r="H27" t="s">
        <v>118</v>
      </c>
    </row>
    <row r="28" spans="2:8" x14ac:dyDescent="0.25">
      <c r="B28" t="s">
        <v>49</v>
      </c>
      <c r="C28" s="6" t="s">
        <v>50</v>
      </c>
      <c r="D28">
        <v>2</v>
      </c>
      <c r="E28" s="9">
        <v>2000</v>
      </c>
      <c r="F28" s="9">
        <f t="shared" si="0"/>
        <v>4000</v>
      </c>
      <c r="G28" t="s">
        <v>63</v>
      </c>
      <c r="H28" t="s">
        <v>64</v>
      </c>
    </row>
    <row r="29" spans="2:8" x14ac:dyDescent="0.25">
      <c r="B29" t="s">
        <v>30</v>
      </c>
      <c r="C29" s="6" t="s">
        <v>31</v>
      </c>
      <c r="D29" s="4">
        <v>1</v>
      </c>
      <c r="E29" s="9">
        <v>15000</v>
      </c>
      <c r="F29" s="9">
        <f t="shared" si="0"/>
        <v>15000</v>
      </c>
      <c r="G29" t="s">
        <v>63</v>
      </c>
      <c r="H29" t="s">
        <v>64</v>
      </c>
    </row>
    <row r="30" spans="2:8" x14ac:dyDescent="0.25">
      <c r="B30" t="s">
        <v>66</v>
      </c>
      <c r="C30" s="6" t="s">
        <v>67</v>
      </c>
      <c r="D30">
        <v>4</v>
      </c>
      <c r="E30" s="9">
        <v>1200</v>
      </c>
      <c r="F30" s="9">
        <f t="shared" si="0"/>
        <v>4800</v>
      </c>
      <c r="G30" t="s">
        <v>63</v>
      </c>
      <c r="H30" t="s">
        <v>64</v>
      </c>
    </row>
    <row r="31" spans="2:8" x14ac:dyDescent="0.25">
      <c r="B31" t="s">
        <v>68</v>
      </c>
      <c r="C31" s="6" t="s">
        <v>69</v>
      </c>
      <c r="D31">
        <v>12</v>
      </c>
      <c r="E31" s="9">
        <v>150</v>
      </c>
      <c r="F31" s="9">
        <f t="shared" si="0"/>
        <v>1800</v>
      </c>
      <c r="G31" t="s">
        <v>63</v>
      </c>
      <c r="H31" t="s">
        <v>64</v>
      </c>
    </row>
    <row r="32" spans="2:8" x14ac:dyDescent="0.25">
      <c r="B32" t="s">
        <v>70</v>
      </c>
      <c r="C32" s="6" t="s">
        <v>71</v>
      </c>
      <c r="D32">
        <v>1</v>
      </c>
      <c r="E32" s="9">
        <v>14500</v>
      </c>
      <c r="F32" s="9">
        <f t="shared" si="0"/>
        <v>14500</v>
      </c>
      <c r="G32" t="s">
        <v>72</v>
      </c>
      <c r="H32" t="s">
        <v>73</v>
      </c>
    </row>
    <row r="33" spans="2:8" x14ac:dyDescent="0.25">
      <c r="C33" s="6" t="s">
        <v>99</v>
      </c>
      <c r="D33">
        <v>1</v>
      </c>
      <c r="E33" s="9">
        <v>7000</v>
      </c>
      <c r="F33" s="9">
        <f t="shared" si="0"/>
        <v>7000</v>
      </c>
      <c r="G33" t="s">
        <v>72</v>
      </c>
      <c r="H33" t="s">
        <v>73</v>
      </c>
    </row>
    <row r="34" spans="2:8" x14ac:dyDescent="0.25">
      <c r="C34" s="6" t="s">
        <v>85</v>
      </c>
      <c r="D34">
        <v>1</v>
      </c>
      <c r="E34" s="9">
        <v>7000</v>
      </c>
      <c r="F34" s="9">
        <f t="shared" si="0"/>
        <v>7000</v>
      </c>
      <c r="G34" t="s">
        <v>72</v>
      </c>
      <c r="H34" t="s">
        <v>73</v>
      </c>
    </row>
    <row r="35" spans="2:8" x14ac:dyDescent="0.25">
      <c r="B35" t="s">
        <v>74</v>
      </c>
      <c r="C35" s="6" t="s">
        <v>75</v>
      </c>
      <c r="D35">
        <v>4</v>
      </c>
      <c r="E35" s="9">
        <v>1800</v>
      </c>
      <c r="F35" s="9">
        <f t="shared" si="0"/>
        <v>7200</v>
      </c>
      <c r="G35" t="s">
        <v>76</v>
      </c>
      <c r="H35" t="s">
        <v>77</v>
      </c>
    </row>
    <row r="36" spans="2:8" x14ac:dyDescent="0.25">
      <c r="B36" t="s">
        <v>86</v>
      </c>
      <c r="C36" s="6" t="s">
        <v>87</v>
      </c>
      <c r="D36">
        <v>1</v>
      </c>
      <c r="E36" s="9">
        <v>800</v>
      </c>
      <c r="F36" s="9">
        <f t="shared" si="0"/>
        <v>800</v>
      </c>
      <c r="G36" t="s">
        <v>63</v>
      </c>
      <c r="H36" t="s">
        <v>64</v>
      </c>
    </row>
    <row r="37" spans="2:8" x14ac:dyDescent="0.25">
      <c r="B37" t="s">
        <v>100</v>
      </c>
      <c r="C37" s="6" t="s">
        <v>101</v>
      </c>
      <c r="D37">
        <v>1</v>
      </c>
      <c r="E37" s="9">
        <v>130000</v>
      </c>
      <c r="F37" s="9">
        <f t="shared" si="0"/>
        <v>130000</v>
      </c>
      <c r="G37" t="s">
        <v>102</v>
      </c>
      <c r="H37" t="s">
        <v>103</v>
      </c>
    </row>
    <row r="38" spans="2:8" x14ac:dyDescent="0.25">
      <c r="B38" t="s">
        <v>104</v>
      </c>
      <c r="C38" s="6" t="s">
        <v>10</v>
      </c>
      <c r="D38">
        <v>1</v>
      </c>
      <c r="E38" s="9">
        <v>30000</v>
      </c>
      <c r="F38" s="9">
        <f t="shared" si="0"/>
        <v>30000</v>
      </c>
      <c r="G38" t="s">
        <v>121</v>
      </c>
      <c r="H38" t="s">
        <v>122</v>
      </c>
    </row>
    <row r="39" spans="2:8" x14ac:dyDescent="0.25">
      <c r="E39" s="9"/>
      <c r="F39" s="9">
        <f>SUM(F3:F38)</f>
        <v>299542</v>
      </c>
      <c r="G39" s="1" t="s">
        <v>119</v>
      </c>
    </row>
    <row r="40" spans="2:8" x14ac:dyDescent="0.25">
      <c r="B40" t="s">
        <v>111</v>
      </c>
      <c r="C40" s="6" t="s">
        <v>112</v>
      </c>
      <c r="D40">
        <v>1</v>
      </c>
      <c r="E40" s="9">
        <v>345000</v>
      </c>
      <c r="F40" s="9">
        <f>E40*D40</f>
        <v>345000</v>
      </c>
      <c r="G40" t="s">
        <v>113</v>
      </c>
      <c r="H40" t="s">
        <v>114</v>
      </c>
    </row>
    <row r="41" spans="2:8" x14ac:dyDescent="0.25">
      <c r="B41" t="s">
        <v>115</v>
      </c>
      <c r="C41" s="6" t="s">
        <v>116</v>
      </c>
      <c r="D41">
        <v>1</v>
      </c>
      <c r="E41" s="9">
        <v>23200</v>
      </c>
      <c r="F41" s="9">
        <f>E41*D41</f>
        <v>23200</v>
      </c>
      <c r="G41" t="s">
        <v>117</v>
      </c>
      <c r="H41" t="s">
        <v>118</v>
      </c>
    </row>
    <row r="42" spans="2:8" x14ac:dyDescent="0.25">
      <c r="E42" s="9"/>
      <c r="F42" s="9">
        <f>SUM(F39:F41)</f>
        <v>667742</v>
      </c>
      <c r="G42" s="1" t="s">
        <v>120</v>
      </c>
    </row>
    <row r="43" spans="2:8" x14ac:dyDescent="0.25">
      <c r="E43" s="9"/>
      <c r="F43" s="9"/>
    </row>
    <row r="44" spans="2:8" x14ac:dyDescent="0.25">
      <c r="E44" s="9"/>
      <c r="F44" s="9"/>
    </row>
    <row r="45" spans="2:8" x14ac:dyDescent="0.25">
      <c r="E45" s="9"/>
      <c r="F45" s="9"/>
    </row>
    <row r="46" spans="2:8" x14ac:dyDescent="0.25">
      <c r="E46" s="9"/>
      <c r="F46" s="9"/>
    </row>
    <row r="47" spans="2:8" x14ac:dyDescent="0.25">
      <c r="E47" s="9"/>
      <c r="F47" s="9"/>
    </row>
    <row r="48" spans="2:8" x14ac:dyDescent="0.25">
      <c r="E48" s="9"/>
      <c r="F48" s="9"/>
    </row>
    <row r="49" spans="1:6" ht="30" customHeight="1" x14ac:dyDescent="0.25">
      <c r="E49" s="9"/>
      <c r="F49" s="9"/>
    </row>
    <row r="50" spans="1:6" ht="30" customHeight="1" x14ac:dyDescent="0.25">
      <c r="A50" t="s">
        <v>2</v>
      </c>
      <c r="B50" t="s">
        <v>3</v>
      </c>
      <c r="C50" t="s">
        <v>4</v>
      </c>
      <c r="D50" t="s">
        <v>32</v>
      </c>
      <c r="E50" s="9"/>
      <c r="F50" s="9"/>
    </row>
    <row r="51" spans="1:6" ht="30" customHeight="1" x14ac:dyDescent="0.25">
      <c r="C51" s="3"/>
    </row>
    <row r="52" spans="1:6" x14ac:dyDescent="0.25">
      <c r="C52" s="3"/>
    </row>
    <row r="53" spans="1:6" x14ac:dyDescent="0.25">
      <c r="C53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zoomScale="85" zoomScaleNormal="85" workbookViewId="0">
      <selection activeCell="H19" sqref="B1:H19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93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94</v>
      </c>
      <c r="C3" s="6" t="s">
        <v>35</v>
      </c>
      <c r="D3">
        <v>1</v>
      </c>
      <c r="E3" s="9">
        <v>20000</v>
      </c>
      <c r="F3" s="9">
        <f t="shared" ref="F3:F5" si="0">E3*D3</f>
        <v>20000</v>
      </c>
      <c r="G3" t="s">
        <v>127</v>
      </c>
      <c r="H3" t="s">
        <v>128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127</v>
      </c>
      <c r="H4" t="s">
        <v>128</v>
      </c>
    </row>
    <row r="5" spans="2:8" x14ac:dyDescent="0.25">
      <c r="B5" t="s">
        <v>36</v>
      </c>
      <c r="C5" s="6" t="s">
        <v>52</v>
      </c>
      <c r="D5">
        <v>2</v>
      </c>
      <c r="E5" s="9">
        <v>10000</v>
      </c>
      <c r="F5" s="9">
        <f t="shared" si="0"/>
        <v>20000</v>
      </c>
      <c r="G5" t="s">
        <v>127</v>
      </c>
      <c r="H5" t="s">
        <v>128</v>
      </c>
    </row>
    <row r="6" spans="2:8" x14ac:dyDescent="0.25">
      <c r="B6" t="s">
        <v>37</v>
      </c>
      <c r="C6" s="6" t="s">
        <v>38</v>
      </c>
      <c r="D6">
        <v>2</v>
      </c>
      <c r="E6" s="9">
        <v>2800</v>
      </c>
      <c r="F6" s="9">
        <f t="shared" ref="F6:F10" si="1">E6*D6</f>
        <v>5600</v>
      </c>
      <c r="G6" t="s">
        <v>127</v>
      </c>
      <c r="H6" t="s">
        <v>128</v>
      </c>
    </row>
    <row r="7" spans="2:8" x14ac:dyDescent="0.25">
      <c r="B7" t="s">
        <v>39</v>
      </c>
      <c r="C7" s="6" t="s">
        <v>40</v>
      </c>
      <c r="D7">
        <v>2</v>
      </c>
      <c r="E7" s="9">
        <v>8000</v>
      </c>
      <c r="F7" s="9">
        <f t="shared" si="1"/>
        <v>16000</v>
      </c>
      <c r="G7" t="s">
        <v>127</v>
      </c>
      <c r="H7" t="s">
        <v>128</v>
      </c>
    </row>
    <row r="8" spans="2:8" x14ac:dyDescent="0.25">
      <c r="B8" t="s">
        <v>41</v>
      </c>
      <c r="C8" s="6" t="s">
        <v>51</v>
      </c>
      <c r="D8">
        <v>1</v>
      </c>
      <c r="E8" s="9">
        <v>5500</v>
      </c>
      <c r="F8" s="9">
        <f t="shared" si="1"/>
        <v>5500</v>
      </c>
      <c r="G8" t="s">
        <v>127</v>
      </c>
      <c r="H8" t="s">
        <v>128</v>
      </c>
    </row>
    <row r="9" spans="2:8" x14ac:dyDescent="0.25">
      <c r="B9" t="s">
        <v>42</v>
      </c>
      <c r="C9" s="6" t="s">
        <v>43</v>
      </c>
      <c r="D9">
        <v>4</v>
      </c>
      <c r="E9" s="9">
        <v>800</v>
      </c>
      <c r="F9" s="9">
        <f t="shared" si="1"/>
        <v>3200</v>
      </c>
      <c r="G9" t="s">
        <v>127</v>
      </c>
      <c r="H9" t="s">
        <v>128</v>
      </c>
    </row>
    <row r="10" spans="2:8" x14ac:dyDescent="0.25">
      <c r="B10" t="s">
        <v>95</v>
      </c>
      <c r="C10" s="6" t="s">
        <v>44</v>
      </c>
      <c r="D10" s="4">
        <v>5</v>
      </c>
      <c r="E10" s="9">
        <v>5500</v>
      </c>
      <c r="F10" s="9">
        <f t="shared" si="1"/>
        <v>27500</v>
      </c>
      <c r="G10" t="s">
        <v>127</v>
      </c>
      <c r="H10" t="s">
        <v>128</v>
      </c>
    </row>
    <row r="11" spans="2:8" x14ac:dyDescent="0.25">
      <c r="B11" s="5" t="s">
        <v>89</v>
      </c>
      <c r="C11" s="7" t="s">
        <v>90</v>
      </c>
      <c r="D11">
        <v>1</v>
      </c>
      <c r="E11" s="9">
        <v>28000</v>
      </c>
      <c r="F11" s="9">
        <f t="shared" ref="F11:F16" si="2">E11*D11</f>
        <v>28000</v>
      </c>
      <c r="G11" t="s">
        <v>127</v>
      </c>
      <c r="H11" t="s">
        <v>128</v>
      </c>
    </row>
    <row r="12" spans="2:8" x14ac:dyDescent="0.25">
      <c r="B12" t="s">
        <v>91</v>
      </c>
      <c r="C12" s="7" t="s">
        <v>92</v>
      </c>
      <c r="D12">
        <v>1</v>
      </c>
      <c r="E12" s="9">
        <v>28000</v>
      </c>
      <c r="F12" s="9">
        <f t="shared" si="2"/>
        <v>28000</v>
      </c>
      <c r="G12" t="s">
        <v>127</v>
      </c>
      <c r="H12" t="s">
        <v>128</v>
      </c>
    </row>
    <row r="13" spans="2:8" x14ac:dyDescent="0.25">
      <c r="B13" t="s">
        <v>105</v>
      </c>
      <c r="C13" s="6" t="s">
        <v>106</v>
      </c>
      <c r="D13">
        <v>1</v>
      </c>
      <c r="E13" s="9">
        <v>8000</v>
      </c>
      <c r="F13" s="9">
        <f t="shared" si="2"/>
        <v>8000</v>
      </c>
      <c r="G13" t="s">
        <v>127</v>
      </c>
      <c r="H13" t="s">
        <v>128</v>
      </c>
    </row>
    <row r="14" spans="2:8" x14ac:dyDescent="0.25">
      <c r="B14" t="s">
        <v>96</v>
      </c>
      <c r="C14" s="6" t="s">
        <v>97</v>
      </c>
      <c r="D14" s="4">
        <v>1</v>
      </c>
      <c r="E14" s="9">
        <v>38000</v>
      </c>
      <c r="F14" s="9">
        <f t="shared" si="2"/>
        <v>38000</v>
      </c>
      <c r="G14" t="s">
        <v>127</v>
      </c>
      <c r="H14" t="s">
        <v>128</v>
      </c>
    </row>
    <row r="15" spans="2:8" x14ac:dyDescent="0.25">
      <c r="B15" t="s">
        <v>107</v>
      </c>
      <c r="C15" s="6" t="s">
        <v>108</v>
      </c>
      <c r="D15">
        <v>1</v>
      </c>
      <c r="E15" s="9">
        <v>20000</v>
      </c>
      <c r="F15" s="9">
        <f t="shared" si="2"/>
        <v>20000</v>
      </c>
      <c r="G15" t="s">
        <v>127</v>
      </c>
      <c r="H15" t="s">
        <v>128</v>
      </c>
    </row>
    <row r="16" spans="2:8" x14ac:dyDescent="0.25">
      <c r="B16" t="s">
        <v>109</v>
      </c>
      <c r="C16" s="6" t="s">
        <v>110</v>
      </c>
      <c r="D16">
        <v>1</v>
      </c>
      <c r="E16" s="9">
        <v>25000</v>
      </c>
      <c r="F16" s="9">
        <f t="shared" si="2"/>
        <v>25000</v>
      </c>
      <c r="G16" t="s">
        <v>127</v>
      </c>
      <c r="H16" t="s">
        <v>128</v>
      </c>
    </row>
    <row r="17" spans="2:8" x14ac:dyDescent="0.25">
      <c r="F17" s="9">
        <f>SUM(F1:F16)</f>
        <v>264800</v>
      </c>
      <c r="G17" s="1" t="s">
        <v>130</v>
      </c>
    </row>
    <row r="18" spans="2:8" x14ac:dyDescent="0.25">
      <c r="B18" t="s">
        <v>123</v>
      </c>
      <c r="C18" s="6" t="s">
        <v>124</v>
      </c>
      <c r="D18">
        <v>1</v>
      </c>
      <c r="E18" s="9">
        <v>1929500</v>
      </c>
      <c r="F18" s="9">
        <f>E18*D18</f>
        <v>1929500</v>
      </c>
      <c r="G18" t="s">
        <v>125</v>
      </c>
      <c r="H18" t="s">
        <v>126</v>
      </c>
    </row>
    <row r="19" spans="2:8" x14ac:dyDescent="0.25">
      <c r="F19" s="9">
        <f>SUM(F3:F18)</f>
        <v>2459100</v>
      </c>
      <c r="G19" s="1" t="s">
        <v>129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2015-10-16T17:49:53Z</dcterms:modified>
</cp:coreProperties>
</file>