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dylim/Downloads/"/>
    </mc:Choice>
  </mc:AlternateContent>
  <xr:revisionPtr revIDLastSave="0" documentId="13_ncr:1_{A55B5265-87F2-8A40-B273-2521E6DC164B}" xr6:coauthVersionLast="40" xr6:coauthVersionMax="40" xr10:uidLastSave="{00000000-0000-0000-0000-000000000000}"/>
  <bookViews>
    <workbookView xWindow="20" yWindow="460" windowWidth="21300" windowHeight="14400" xr2:uid="{00000000-000D-0000-FFFF-FFFF00000000}"/>
  </bookViews>
  <sheets>
    <sheet name="Category" sheetId="3" r:id="rId1"/>
    <sheet name="Sub-category" sheetId="6" r:id="rId2"/>
    <sheet name="Years " sheetId="7" r:id="rId3"/>
    <sheet name="Bonus" sheetId="8" r:id="rId4"/>
    <sheet name="Sheet1" sheetId="1" r:id="rId5"/>
  </sheets>
  <definedNames>
    <definedName name="_xlnm._FilterDatabase" localSheetId="4" hidden="1">Sheet1!$A$1:$O$4115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C13" i="8"/>
  <c r="C12" i="8"/>
  <c r="C11" i="8"/>
  <c r="C10" i="8"/>
  <c r="C9" i="8"/>
  <c r="C8" i="8"/>
  <c r="D7" i="8"/>
  <c r="C7" i="8"/>
  <c r="D6" i="8"/>
  <c r="C6" i="8"/>
  <c r="D5" i="8"/>
  <c r="C5" i="8"/>
  <c r="D4" i="8"/>
  <c r="C4" i="8"/>
  <c r="B5" i="8"/>
  <c r="B6" i="8"/>
  <c r="B7" i="8"/>
  <c r="B8" i="8"/>
  <c r="B9" i="8"/>
  <c r="B10" i="8"/>
  <c r="B11" i="8"/>
  <c r="B12" i="8"/>
  <c r="B13" i="8"/>
  <c r="B4" i="8"/>
  <c r="D3" i="8"/>
  <c r="C3" i="8"/>
  <c r="B3" i="8"/>
  <c r="E3" i="8" s="1"/>
  <c r="D2" i="8"/>
  <c r="C2" i="8"/>
  <c r="B2" i="8"/>
  <c r="E2" i="8" s="1"/>
  <c r="T4086" i="1" l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2" i="1"/>
  <c r="S4098" i="1" l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2" i="1"/>
  <c r="P3337" i="1" l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336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2" i="1"/>
  <c r="O787" i="1" l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3" i="1"/>
  <c r="O4" i="1"/>
  <c r="O5" i="1"/>
  <c r="O6" i="1"/>
  <c r="O7" i="1"/>
  <c r="O8" i="1"/>
  <c r="O9" i="1"/>
  <c r="O10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<sst xmlns="http://schemas.openxmlformats.org/spreadsheetml/2006/main" count="33046" uniqueCount="8401">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</sst>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F561CA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1816FD"/>
      <color rgb="FFA89902"/>
      <color rgb="FFFFC002"/>
      <color rgb="FFF561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FInal.xlsx]Category!PivotTable2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F-1146-BB08-34D492C2013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F-1146-BB08-34D492C2013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F-1146-BB08-34D492C2013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F-1146-BB08-34D492C20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6126015"/>
        <c:axId val="1329423823"/>
      </c:barChart>
      <c:catAx>
        <c:axId val="132612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23823"/>
        <c:crosses val="autoZero"/>
        <c:auto val="1"/>
        <c:lblAlgn val="ctr"/>
        <c:lblOffset val="100"/>
        <c:noMultiLvlLbl val="0"/>
      </c:catAx>
      <c:valAx>
        <c:axId val="132942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12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FInal.xlsx]Sub-category!PivotTable3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B-3D48-AA83-E9D1D594A0FB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B-3D48-AA83-E9D1D594A0FB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B-3D48-AA83-E9D1D594A0FB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B-3D48-AA83-E9D1D594A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1410383"/>
        <c:axId val="1330911359"/>
      </c:barChart>
      <c:catAx>
        <c:axId val="133141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11359"/>
        <c:crosses val="autoZero"/>
        <c:auto val="1"/>
        <c:lblAlgn val="ctr"/>
        <c:lblOffset val="100"/>
        <c:noMultiLvlLbl val="0"/>
      </c:catAx>
      <c:valAx>
        <c:axId val="133091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4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FInal.xlsx]Years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4-C049-B685-0E25AF271DF4}"/>
            </c:ext>
          </c:extLst>
        </c:ser>
        <c:ser>
          <c:idx val="1"/>
          <c:order val="1"/>
          <c:tx>
            <c:strRef>
              <c:f>'Years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4-C049-B685-0E25AF271DF4}"/>
            </c:ext>
          </c:extLst>
        </c:ser>
        <c:ser>
          <c:idx val="2"/>
          <c:order val="2"/>
          <c:tx>
            <c:strRef>
              <c:f>'Years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94-C049-B685-0E25AF271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499919"/>
        <c:axId val="1404435359"/>
      </c:lineChart>
      <c:catAx>
        <c:axId val="140449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35359"/>
        <c:crosses val="autoZero"/>
        <c:auto val="1"/>
        <c:lblAlgn val="ctr"/>
        <c:lblOffset val="100"/>
        <c:noMultiLvlLbl val="0"/>
      </c:catAx>
      <c:valAx>
        <c:axId val="140443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9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B-4249-B825-7657087C075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B-4249-B825-7657087C075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B-4249-B825-7657087C0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486975"/>
        <c:axId val="1368937663"/>
      </c:lineChart>
      <c:catAx>
        <c:axId val="10354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937663"/>
        <c:crosses val="autoZero"/>
        <c:auto val="1"/>
        <c:lblAlgn val="ctr"/>
        <c:lblOffset val="100"/>
        <c:noMultiLvlLbl val="0"/>
      </c:catAx>
      <c:valAx>
        <c:axId val="136893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171450</xdr:rowOff>
    </xdr:from>
    <xdr:to>
      <xdr:col>14</xdr:col>
      <xdr:colOff>406400</xdr:colOff>
      <xdr:row>22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43E7EA-FBF9-E94F-A241-D842CC2FD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0</xdr:rowOff>
    </xdr:from>
    <xdr:to>
      <xdr:col>18</xdr:col>
      <xdr:colOff>609600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D626D-D75E-7F44-9A7A-072E59CBB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0</xdr:row>
      <xdr:rowOff>88900</xdr:rowOff>
    </xdr:from>
    <xdr:to>
      <xdr:col>14</xdr:col>
      <xdr:colOff>292100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011A7-1BB4-9D4C-BA6B-32B9250ED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13</xdr:row>
      <xdr:rowOff>88900</xdr:rowOff>
    </xdr:from>
    <xdr:to>
      <xdr:col>7</xdr:col>
      <xdr:colOff>1447800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053CF-D38A-3540-A095-2EF2EFF2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y Lim" refreshedDate="43483.973160069443" createdVersion="6" refreshedVersion="6" minRefreshableVersion="3" recordCount="4114" xr:uid="{3FB05134-70D5-974A-93D8-8D946900C3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54514027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y Lim" refreshedDate="43484.499021643518" createdVersion="6" refreshedVersion="6" minRefreshableVersion="3" recordCount="4114" xr:uid="{EEBAEBF3-A00F-2C4E-9580-58C78924EDF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 (Date Created Conversion)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87ECF-4AB5-A348-AFE7-638463C6027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14C2E-B3F7-104B-B49B-0E9B66B7039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695D0-EF38-EC45-BA65-B887A0F469F6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303A-1AB0-4A4A-9332-1819A2BF2E57}">
  <sheetPr codeName="Sheet2"/>
  <dimension ref="A1:F14"/>
  <sheetViews>
    <sheetView tabSelected="1" workbookViewId="0">
      <selection activeCell="C7" sqref="C7"/>
    </sheetView>
  </sheetViews>
  <sheetFormatPr baseColWidth="10" defaultRowHeight="15" x14ac:dyDescent="0.2"/>
  <cols>
    <col min="1" max="1" width="15" bestFit="1" customWidth="1"/>
    <col min="2" max="5" width="8.83203125" bestFit="1" customWidth="1"/>
    <col min="6" max="6" width="10" bestFit="1" customWidth="1"/>
    <col min="7" max="9" width="15" bestFit="1" customWidth="1"/>
    <col min="10" max="10" width="19.332031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8361</v>
      </c>
    </row>
    <row r="3" spans="1:6" x14ac:dyDescent="0.2">
      <c r="A3" s="6" t="s">
        <v>8365</v>
      </c>
      <c r="B3" s="6" t="s">
        <v>8218</v>
      </c>
    </row>
    <row r="4" spans="1:6" x14ac:dyDescent="0.2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t="s">
        <v>8363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058E-7893-6A46-B25F-5C8F6BF2DC80}">
  <sheetPr codeName="Sheet3"/>
  <dimension ref="A1:F46"/>
  <sheetViews>
    <sheetView workbookViewId="0">
      <selection activeCell="F16" sqref="F1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8361</v>
      </c>
    </row>
    <row r="3" spans="1:6" x14ac:dyDescent="0.2">
      <c r="A3" s="6" t="s">
        <v>8360</v>
      </c>
      <c r="B3" s="6" t="s">
        <v>8364</v>
      </c>
    </row>
    <row r="4" spans="1:6" x14ac:dyDescent="0.2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7" t="s">
        <v>8316</v>
      </c>
      <c r="B5" s="5"/>
      <c r="C5" s="5">
        <v>100</v>
      </c>
      <c r="D5" s="5"/>
      <c r="E5" s="5"/>
      <c r="F5" s="5">
        <v>100</v>
      </c>
    </row>
    <row r="6" spans="1:6" x14ac:dyDescent="0.2">
      <c r="A6" s="7" t="s">
        <v>8344</v>
      </c>
      <c r="B6" s="5">
        <v>20</v>
      </c>
      <c r="C6" s="5"/>
      <c r="D6" s="5"/>
      <c r="E6" s="5"/>
      <c r="F6" s="5">
        <v>20</v>
      </c>
    </row>
    <row r="7" spans="1:6" x14ac:dyDescent="0.2">
      <c r="A7" s="7" t="s">
        <v>8332</v>
      </c>
      <c r="B7" s="5">
        <v>24</v>
      </c>
      <c r="C7" s="5"/>
      <c r="D7" s="5"/>
      <c r="E7" s="5"/>
      <c r="F7" s="5">
        <v>24</v>
      </c>
    </row>
    <row r="8" spans="1:6" x14ac:dyDescent="0.2">
      <c r="A8" s="7" t="s">
        <v>8358</v>
      </c>
      <c r="B8" s="5"/>
      <c r="C8" s="5">
        <v>40</v>
      </c>
      <c r="D8" s="5"/>
      <c r="E8" s="5"/>
      <c r="F8" s="5">
        <v>40</v>
      </c>
    </row>
    <row r="9" spans="1:6" x14ac:dyDescent="0.2">
      <c r="A9" s="7" t="s">
        <v>8354</v>
      </c>
      <c r="B9" s="5"/>
      <c r="C9" s="5"/>
      <c r="D9" s="5"/>
      <c r="E9" s="5">
        <v>40</v>
      </c>
      <c r="F9" s="5">
        <v>40</v>
      </c>
    </row>
    <row r="10" spans="1:6" x14ac:dyDescent="0.2">
      <c r="A10" s="7" t="s">
        <v>8315</v>
      </c>
      <c r="B10" s="5"/>
      <c r="C10" s="5"/>
      <c r="D10" s="5"/>
      <c r="E10" s="5">
        <v>180</v>
      </c>
      <c r="F10" s="5">
        <v>180</v>
      </c>
    </row>
    <row r="11" spans="1:6" x14ac:dyDescent="0.2">
      <c r="A11" s="7" t="s">
        <v>8314</v>
      </c>
      <c r="B11" s="5"/>
      <c r="C11" s="5">
        <v>80</v>
      </c>
      <c r="D11" s="5"/>
      <c r="E11" s="5"/>
      <c r="F11" s="5">
        <v>80</v>
      </c>
    </row>
    <row r="12" spans="1:6" x14ac:dyDescent="0.2">
      <c r="A12" s="7" t="s">
        <v>8330</v>
      </c>
      <c r="B12" s="5"/>
      <c r="C12" s="5"/>
      <c r="D12" s="5"/>
      <c r="E12" s="5">
        <v>40</v>
      </c>
      <c r="F12" s="5">
        <v>40</v>
      </c>
    </row>
    <row r="13" spans="1:6" x14ac:dyDescent="0.2">
      <c r="A13" s="7" t="s">
        <v>8347</v>
      </c>
      <c r="B13" s="5"/>
      <c r="C13" s="5">
        <v>40</v>
      </c>
      <c r="D13" s="5">
        <v>20</v>
      </c>
      <c r="E13" s="5"/>
      <c r="F13" s="5">
        <v>60</v>
      </c>
    </row>
    <row r="14" spans="1:6" x14ac:dyDescent="0.2">
      <c r="A14" s="7" t="s">
        <v>8324</v>
      </c>
      <c r="B14" s="5"/>
      <c r="C14" s="5">
        <v>40</v>
      </c>
      <c r="D14" s="5"/>
      <c r="E14" s="5"/>
      <c r="F14" s="5">
        <v>40</v>
      </c>
    </row>
    <row r="15" spans="1:6" x14ac:dyDescent="0.2">
      <c r="A15" s="7" t="s">
        <v>8337</v>
      </c>
      <c r="B15" s="5">
        <v>20</v>
      </c>
      <c r="C15" s="5">
        <v>120</v>
      </c>
      <c r="D15" s="5"/>
      <c r="E15" s="5"/>
      <c r="F15" s="5">
        <v>140</v>
      </c>
    </row>
    <row r="16" spans="1:6" x14ac:dyDescent="0.2">
      <c r="A16" s="7" t="s">
        <v>8348</v>
      </c>
      <c r="B16" s="5"/>
      <c r="C16" s="5">
        <v>20</v>
      </c>
      <c r="D16" s="5"/>
      <c r="E16" s="5"/>
      <c r="F16" s="5">
        <v>20</v>
      </c>
    </row>
    <row r="17" spans="1:6" x14ac:dyDescent="0.2">
      <c r="A17" s="7" t="s">
        <v>8349</v>
      </c>
      <c r="B17" s="5"/>
      <c r="C17" s="5"/>
      <c r="D17" s="5"/>
      <c r="E17" s="5">
        <v>140</v>
      </c>
      <c r="F17" s="5">
        <v>140</v>
      </c>
    </row>
    <row r="18" spans="1:6" x14ac:dyDescent="0.2">
      <c r="A18" s="7" t="s">
        <v>8329</v>
      </c>
      <c r="B18" s="5"/>
      <c r="C18" s="5">
        <v>20</v>
      </c>
      <c r="D18" s="5"/>
      <c r="E18" s="5">
        <v>140</v>
      </c>
      <c r="F18" s="5">
        <v>160</v>
      </c>
    </row>
    <row r="19" spans="1:6" x14ac:dyDescent="0.2">
      <c r="A19" s="7" t="s">
        <v>8328</v>
      </c>
      <c r="B19" s="5"/>
      <c r="C19" s="5">
        <v>60</v>
      </c>
      <c r="D19" s="5"/>
      <c r="E19" s="5"/>
      <c r="F19" s="5">
        <v>60</v>
      </c>
    </row>
    <row r="20" spans="1:6" x14ac:dyDescent="0.2">
      <c r="A20" s="7" t="s">
        <v>8356</v>
      </c>
      <c r="B20" s="5"/>
      <c r="C20" s="5">
        <v>11</v>
      </c>
      <c r="D20" s="5"/>
      <c r="E20" s="5">
        <v>9</v>
      </c>
      <c r="F20" s="5">
        <v>20</v>
      </c>
    </row>
    <row r="21" spans="1:6" x14ac:dyDescent="0.2">
      <c r="A21" s="7" t="s">
        <v>8327</v>
      </c>
      <c r="B21" s="5"/>
      <c r="C21" s="5"/>
      <c r="D21" s="5"/>
      <c r="E21" s="5">
        <v>20</v>
      </c>
      <c r="F21" s="5">
        <v>20</v>
      </c>
    </row>
    <row r="22" spans="1:6" x14ac:dyDescent="0.2">
      <c r="A22" s="7" t="s">
        <v>8335</v>
      </c>
      <c r="B22" s="5"/>
      <c r="C22" s="5">
        <v>40</v>
      </c>
      <c r="D22" s="5"/>
      <c r="E22" s="5"/>
      <c r="F22" s="5">
        <v>40</v>
      </c>
    </row>
    <row r="23" spans="1:6" x14ac:dyDescent="0.2">
      <c r="A23" s="7" t="s">
        <v>8359</v>
      </c>
      <c r="B23" s="5">
        <v>20</v>
      </c>
      <c r="C23" s="5">
        <v>60</v>
      </c>
      <c r="D23" s="5"/>
      <c r="E23" s="5">
        <v>60</v>
      </c>
      <c r="F23" s="5">
        <v>140</v>
      </c>
    </row>
    <row r="24" spans="1:6" x14ac:dyDescent="0.2">
      <c r="A24" s="7" t="s">
        <v>8343</v>
      </c>
      <c r="B24" s="5"/>
      <c r="C24" s="5">
        <v>20</v>
      </c>
      <c r="D24" s="5"/>
      <c r="E24" s="5"/>
      <c r="F24" s="5">
        <v>20</v>
      </c>
    </row>
    <row r="25" spans="1:6" x14ac:dyDescent="0.2">
      <c r="A25" s="7" t="s">
        <v>8323</v>
      </c>
      <c r="B25" s="5"/>
      <c r="C25" s="5"/>
      <c r="D25" s="5"/>
      <c r="E25" s="5">
        <v>60</v>
      </c>
      <c r="F25" s="5">
        <v>60</v>
      </c>
    </row>
    <row r="26" spans="1:6" x14ac:dyDescent="0.2">
      <c r="A26" s="7" t="s">
        <v>8350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8339</v>
      </c>
      <c r="B27" s="5"/>
      <c r="C27" s="5">
        <v>57</v>
      </c>
      <c r="D27" s="5"/>
      <c r="E27" s="5">
        <v>103</v>
      </c>
      <c r="F27" s="5">
        <v>160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8318</v>
      </c>
      <c r="B29" s="5"/>
      <c r="C29" s="5">
        <v>353</v>
      </c>
      <c r="D29" s="5">
        <v>19</v>
      </c>
      <c r="E29" s="5">
        <v>694</v>
      </c>
      <c r="F29" s="5">
        <v>1066</v>
      </c>
    </row>
    <row r="30" spans="1:6" x14ac:dyDescent="0.2">
      <c r="A30" s="7" t="s">
        <v>8346</v>
      </c>
      <c r="B30" s="5"/>
      <c r="C30" s="5"/>
      <c r="D30" s="5"/>
      <c r="E30" s="5">
        <v>40</v>
      </c>
      <c r="F30" s="5">
        <v>40</v>
      </c>
    </row>
    <row r="31" spans="1:6" x14ac:dyDescent="0.2">
      <c r="A31" s="7" t="s">
        <v>8342</v>
      </c>
      <c r="B31" s="5"/>
      <c r="C31" s="5"/>
      <c r="D31" s="5"/>
      <c r="E31" s="5">
        <v>20</v>
      </c>
      <c r="F31" s="5">
        <v>20</v>
      </c>
    </row>
    <row r="32" spans="1:6" x14ac:dyDescent="0.2">
      <c r="A32" s="7" t="s">
        <v>8353</v>
      </c>
      <c r="B32" s="5"/>
      <c r="C32" s="5">
        <v>20</v>
      </c>
      <c r="D32" s="5"/>
      <c r="E32" s="5"/>
      <c r="F32" s="5">
        <v>20</v>
      </c>
    </row>
    <row r="33" spans="1:6" x14ac:dyDescent="0.2">
      <c r="A33" s="7" t="s">
        <v>8326</v>
      </c>
      <c r="B33" s="5"/>
      <c r="C33" s="5"/>
      <c r="D33" s="5"/>
      <c r="E33" s="5">
        <v>260</v>
      </c>
      <c r="F33" s="5">
        <v>260</v>
      </c>
    </row>
    <row r="34" spans="1:6" x14ac:dyDescent="0.2">
      <c r="A34" s="7" t="s">
        <v>8313</v>
      </c>
      <c r="B34" s="5">
        <v>40</v>
      </c>
      <c r="C34" s="5"/>
      <c r="D34" s="5"/>
      <c r="E34" s="5"/>
      <c r="F34" s="5">
        <v>40</v>
      </c>
    </row>
    <row r="35" spans="1:6" x14ac:dyDescent="0.2">
      <c r="A35" s="7" t="s">
        <v>8312</v>
      </c>
      <c r="B35" s="5"/>
      <c r="C35" s="5"/>
      <c r="D35" s="5"/>
      <c r="E35" s="5">
        <v>60</v>
      </c>
      <c r="F35" s="5">
        <v>60</v>
      </c>
    </row>
    <row r="36" spans="1:6" x14ac:dyDescent="0.2">
      <c r="A36" s="7" t="s">
        <v>8352</v>
      </c>
      <c r="B36" s="5"/>
      <c r="C36" s="5"/>
      <c r="D36" s="5">
        <v>6</v>
      </c>
      <c r="E36" s="5">
        <v>34</v>
      </c>
      <c r="F36" s="5">
        <v>40</v>
      </c>
    </row>
    <row r="37" spans="1:6" x14ac:dyDescent="0.2">
      <c r="A37" s="7" t="s">
        <v>8355</v>
      </c>
      <c r="B37" s="5">
        <v>18</v>
      </c>
      <c r="C37" s="5">
        <v>2</v>
      </c>
      <c r="D37" s="5"/>
      <c r="E37" s="5">
        <v>40</v>
      </c>
      <c r="F37" s="5">
        <v>60</v>
      </c>
    </row>
    <row r="38" spans="1:6" x14ac:dyDescent="0.2">
      <c r="A38" s="7" t="s">
        <v>8357</v>
      </c>
      <c r="B38" s="5">
        <v>17</v>
      </c>
      <c r="C38" s="5">
        <v>80</v>
      </c>
      <c r="D38" s="5">
        <v>5</v>
      </c>
      <c r="E38" s="5">
        <v>85</v>
      </c>
      <c r="F38" s="5">
        <v>187</v>
      </c>
    </row>
    <row r="39" spans="1:6" x14ac:dyDescent="0.2">
      <c r="A39" s="7" t="s">
        <v>8351</v>
      </c>
      <c r="B39" s="5"/>
      <c r="C39" s="5"/>
      <c r="D39" s="5"/>
      <c r="E39" s="5">
        <v>80</v>
      </c>
      <c r="F39" s="5">
        <v>80</v>
      </c>
    </row>
    <row r="40" spans="1:6" x14ac:dyDescent="0.2">
      <c r="A40" s="7" t="s">
        <v>8311</v>
      </c>
      <c r="B40" s="5"/>
      <c r="C40" s="5"/>
      <c r="D40" s="5"/>
      <c r="E40" s="5">
        <v>60</v>
      </c>
      <c r="F40" s="5">
        <v>60</v>
      </c>
    </row>
    <row r="41" spans="1:6" x14ac:dyDescent="0.2">
      <c r="A41" s="7" t="s">
        <v>8341</v>
      </c>
      <c r="B41" s="5">
        <v>10</v>
      </c>
      <c r="C41" s="5">
        <v>47</v>
      </c>
      <c r="D41" s="5"/>
      <c r="E41" s="5"/>
      <c r="F41" s="5">
        <v>57</v>
      </c>
    </row>
    <row r="42" spans="1:6" x14ac:dyDescent="0.2">
      <c r="A42" s="7" t="s">
        <v>8334</v>
      </c>
      <c r="B42" s="5"/>
      <c r="C42" s="5">
        <v>100</v>
      </c>
      <c r="D42" s="5"/>
      <c r="E42" s="5"/>
      <c r="F42" s="5">
        <v>100</v>
      </c>
    </row>
    <row r="43" spans="1:6" x14ac:dyDescent="0.2">
      <c r="A43" s="7" t="s">
        <v>8321</v>
      </c>
      <c r="B43" s="5">
        <v>60</v>
      </c>
      <c r="C43" s="5">
        <v>120</v>
      </c>
      <c r="D43" s="5"/>
      <c r="E43" s="5">
        <v>20</v>
      </c>
      <c r="F43" s="5">
        <v>200</v>
      </c>
    </row>
    <row r="44" spans="1:6" x14ac:dyDescent="0.2">
      <c r="A44" s="7" t="s">
        <v>8320</v>
      </c>
      <c r="B44" s="5">
        <v>100</v>
      </c>
      <c r="C44" s="5">
        <v>60</v>
      </c>
      <c r="D44" s="5"/>
      <c r="E44" s="5"/>
      <c r="F44" s="5">
        <v>160</v>
      </c>
    </row>
    <row r="45" spans="1:6" x14ac:dyDescent="0.2">
      <c r="A45" s="7" t="s">
        <v>8340</v>
      </c>
      <c r="B45" s="5">
        <v>20</v>
      </c>
      <c r="C45" s="5"/>
      <c r="D45" s="5"/>
      <c r="E45" s="5"/>
      <c r="F45" s="5">
        <v>20</v>
      </c>
    </row>
    <row r="46" spans="1:6" x14ac:dyDescent="0.2">
      <c r="A46" s="7" t="s">
        <v>8363</v>
      </c>
      <c r="B46" s="5">
        <v>349</v>
      </c>
      <c r="C46" s="5">
        <v>1530</v>
      </c>
      <c r="D46" s="5">
        <v>50</v>
      </c>
      <c r="E46" s="5">
        <v>2185</v>
      </c>
      <c r="F4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F275-96B1-0A40-B57A-965299AB7A05}">
  <sheetPr codeName="Sheet4"/>
  <dimension ref="A1:E18"/>
  <sheetViews>
    <sheetView workbookViewId="0">
      <selection activeCell="L26" sqref="L26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8361</v>
      </c>
    </row>
    <row r="2" spans="1:5" x14ac:dyDescent="0.2">
      <c r="A2" s="6" t="s">
        <v>8380</v>
      </c>
      <c r="B2" t="s">
        <v>8361</v>
      </c>
    </row>
    <row r="4" spans="1:5" x14ac:dyDescent="0.2">
      <c r="A4" s="6" t="s">
        <v>8360</v>
      </c>
      <c r="B4" s="6" t="s">
        <v>8364</v>
      </c>
    </row>
    <row r="5" spans="1:5" x14ac:dyDescent="0.2">
      <c r="A5" s="6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9" t="s">
        <v>8374</v>
      </c>
      <c r="B6" s="5">
        <v>34</v>
      </c>
      <c r="C6" s="5">
        <v>148</v>
      </c>
      <c r="D6" s="5">
        <v>184</v>
      </c>
      <c r="E6" s="5">
        <v>366</v>
      </c>
    </row>
    <row r="7" spans="1:5" x14ac:dyDescent="0.2">
      <c r="A7" s="9" t="s">
        <v>8375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9" t="s">
        <v>8376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9" t="s">
        <v>8377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9" t="s">
        <v>8368</v>
      </c>
      <c r="B10" s="5">
        <v>27</v>
      </c>
      <c r="C10" s="5">
        <v>126</v>
      </c>
      <c r="D10" s="5">
        <v>233</v>
      </c>
      <c r="E10" s="5">
        <v>386</v>
      </c>
    </row>
    <row r="11" spans="1:5" x14ac:dyDescent="0.2">
      <c r="A11" s="9" t="s">
        <v>8378</v>
      </c>
      <c r="B11" s="5">
        <v>27</v>
      </c>
      <c r="C11" s="5">
        <v>148</v>
      </c>
      <c r="D11" s="5">
        <v>212</v>
      </c>
      <c r="E11" s="5">
        <v>387</v>
      </c>
    </row>
    <row r="12" spans="1:5" x14ac:dyDescent="0.2">
      <c r="A12" s="9" t="s">
        <v>8369</v>
      </c>
      <c r="B12" s="5">
        <v>43</v>
      </c>
      <c r="C12" s="5">
        <v>148</v>
      </c>
      <c r="D12" s="5">
        <v>192</v>
      </c>
      <c r="E12" s="5">
        <v>383</v>
      </c>
    </row>
    <row r="13" spans="1:5" x14ac:dyDescent="0.2">
      <c r="A13" s="9" t="s">
        <v>8370</v>
      </c>
      <c r="B13" s="5">
        <v>32</v>
      </c>
      <c r="C13" s="5">
        <v>135</v>
      </c>
      <c r="D13" s="5">
        <v>167</v>
      </c>
      <c r="E13" s="5">
        <v>334</v>
      </c>
    </row>
    <row r="14" spans="1:5" x14ac:dyDescent="0.2">
      <c r="A14" s="9" t="s">
        <v>8371</v>
      </c>
      <c r="B14" s="5">
        <v>24</v>
      </c>
      <c r="C14" s="5">
        <v>126</v>
      </c>
      <c r="D14" s="5">
        <v>148</v>
      </c>
      <c r="E14" s="5">
        <v>298</v>
      </c>
    </row>
    <row r="15" spans="1:5" x14ac:dyDescent="0.2">
      <c r="A15" s="9" t="s">
        <v>8372</v>
      </c>
      <c r="B15" s="5">
        <v>20</v>
      </c>
      <c r="C15" s="5">
        <v>151</v>
      </c>
      <c r="D15" s="5">
        <v>184</v>
      </c>
      <c r="E15" s="5">
        <v>355</v>
      </c>
    </row>
    <row r="16" spans="1:5" x14ac:dyDescent="0.2">
      <c r="A16" s="9" t="s">
        <v>8373</v>
      </c>
      <c r="B16" s="5">
        <v>37</v>
      </c>
      <c r="C16" s="5">
        <v>113</v>
      </c>
      <c r="D16" s="5">
        <v>181</v>
      </c>
      <c r="E16" s="5">
        <v>331</v>
      </c>
    </row>
    <row r="17" spans="1:5" x14ac:dyDescent="0.2">
      <c r="A17" s="9" t="s">
        <v>8379</v>
      </c>
      <c r="B17" s="5">
        <v>23</v>
      </c>
      <c r="C17" s="5">
        <v>119</v>
      </c>
      <c r="D17" s="5">
        <v>110</v>
      </c>
      <c r="E17" s="5">
        <v>252</v>
      </c>
    </row>
    <row r="18" spans="1:5" x14ac:dyDescent="0.2">
      <c r="A18" s="9" t="s">
        <v>8363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1ABD-8B28-9740-8A60-45DAF7D5E0AE}">
  <sheetPr codeName="Sheet5"/>
  <dimension ref="A1:I13"/>
  <sheetViews>
    <sheetView workbookViewId="0">
      <selection activeCell="J24" sqref="J24"/>
    </sheetView>
  </sheetViews>
  <sheetFormatPr baseColWidth="10" defaultRowHeight="15" x14ac:dyDescent="0.2"/>
  <cols>
    <col min="1" max="1" width="14.6640625" customWidth="1"/>
    <col min="2" max="2" width="18.6640625" customWidth="1"/>
    <col min="3" max="3" width="16.6640625" customWidth="1"/>
    <col min="4" max="5" width="17.1640625" customWidth="1"/>
    <col min="6" max="6" width="20.5" customWidth="1"/>
    <col min="7" max="7" width="19.5" customWidth="1"/>
    <col min="8" max="8" width="20.83203125" customWidth="1"/>
  </cols>
  <sheetData>
    <row r="1" spans="1:9" x14ac:dyDescent="0.2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  <c r="I1" s="10"/>
    </row>
    <row r="2" spans="1:9" x14ac:dyDescent="0.2">
      <c r="A2" t="s">
        <v>8389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9" x14ac:dyDescent="0.2">
      <c r="A3" t="s">
        <v>8390</v>
      </c>
      <c r="B3">
        <f>COUNTIFS(Sheet1!D2:D4115,"&gt;=1000",Sheet1!D2:D4115,"&lt;=4999", Sheet1!F2:F4115,"SUCCESSFUL")</f>
        <v>932</v>
      </c>
      <c r="C3">
        <f>COUNTIFS(Sheet1!D2:D4115,"&gt;=1000",Sheet1!D2:D4115,"&lt;=4999", Sheet1!F2:F4115,"FAILED")</f>
        <v>420</v>
      </c>
      <c r="D3">
        <f>COUNTIFS(Sheet1!D2:D4115,"&gt;=1000",Sheet1!D2:D4115,"&lt;=4999", Sheet1!F2:F4115,"CANCELED")</f>
        <v>60</v>
      </c>
      <c r="E3">
        <f>SUM(B3:D3)</f>
        <v>1412</v>
      </c>
      <c r="F3" s="11">
        <f t="shared" ref="F3:F13" si="0">ROUND(B3/E3,2)</f>
        <v>0.66</v>
      </c>
      <c r="G3" s="11">
        <f t="shared" ref="G3:G13" si="1">ROUND(C3/E3,2)</f>
        <v>0.3</v>
      </c>
      <c r="H3" s="11">
        <f t="shared" ref="H3:H13" si="2">ROUND(D3/E3,2)</f>
        <v>0.04</v>
      </c>
    </row>
    <row r="4" spans="1:9" x14ac:dyDescent="0.2">
      <c r="A4" t="s">
        <v>8391</v>
      </c>
      <c r="B4">
        <f>COUNTIFS(Sheet1!D2:D4115,"&gt;=5000",Sheet1!D2:D4115,"&lt;=9999", Sheet1!F2:F4115,"SUCCESSFUL")</f>
        <v>381</v>
      </c>
      <c r="C4">
        <f>COUNTIFS(Sheet1!D2:D4115,"&gt;=5000",Sheet1!D2:D4115,"&lt;=9999", Sheet1!F2:F4115,"FAILED")</f>
        <v>283</v>
      </c>
      <c r="D4">
        <f>COUNTIFS(Sheet1!D2:D4115,"&gt;=5000",Sheet1!D2:D4115,"&lt;=9999", Sheet1!F2:F4115,"CANCELED")</f>
        <v>52</v>
      </c>
      <c r="E4">
        <f t="shared" ref="E4:E13" si="3">SUM(B4:D4)</f>
        <v>716</v>
      </c>
      <c r="F4" s="11">
        <f t="shared" si="0"/>
        <v>0.53</v>
      </c>
      <c r="G4" s="11">
        <f t="shared" si="1"/>
        <v>0.4</v>
      </c>
      <c r="H4" s="11">
        <f t="shared" si="2"/>
        <v>7.0000000000000007E-2</v>
      </c>
    </row>
    <row r="5" spans="1:9" x14ac:dyDescent="0.2">
      <c r="A5" t="s">
        <v>8392</v>
      </c>
      <c r="B5">
        <f>COUNTIFS(Sheet1!D2:D4115,"&gt;=10000",Sheet1!D2:D4115,"&lt;=14999", Sheet1!F2:F4115,"SUCCESSFUL")</f>
        <v>168</v>
      </c>
      <c r="C5">
        <f>COUNTIFS(Sheet1!D2:D4115,"&gt;=10000",Sheet1!D2:D4115,"&lt;=14999", Sheet1!F2:F4115,"FAILED")</f>
        <v>144</v>
      </c>
      <c r="D5">
        <f>COUNTIFS(Sheet1!D2:D4115,"&gt;=10000",Sheet1!D2:D4115,"&lt;=14999", Sheet1!F2:F4115,"CANCELED")</f>
        <v>40</v>
      </c>
      <c r="E5">
        <f t="shared" si="3"/>
        <v>352</v>
      </c>
      <c r="F5" s="11">
        <f t="shared" si="0"/>
        <v>0.48</v>
      </c>
      <c r="G5" s="11">
        <f t="shared" si="1"/>
        <v>0.41</v>
      </c>
      <c r="H5" s="11">
        <f t="shared" si="2"/>
        <v>0.11</v>
      </c>
    </row>
    <row r="6" spans="1:9" x14ac:dyDescent="0.2">
      <c r="A6" t="s">
        <v>8393</v>
      </c>
      <c r="B6">
        <f>COUNTIFS(Sheet1!D2:D4115,"&gt;=15000",Sheet1!D2:D4115,"&lt;=19999", Sheet1!F2:F4115,"SUCCESSFUL")</f>
        <v>94</v>
      </c>
      <c r="C6">
        <f>COUNTIFS(Sheet1!D2:D4115,"&gt;=15000",Sheet1!D2:D4115,"&lt;=19999", Sheet1!F2:F4115,"FAILED")</f>
        <v>90</v>
      </c>
      <c r="D6">
        <f>COUNTIFS(Sheet1!D2:D4115,"&gt;=15000",Sheet1!D2:D4115,"&lt;=19999", Sheet1!F2:F4115,"CANCELED")</f>
        <v>17</v>
      </c>
      <c r="E6">
        <f t="shared" si="3"/>
        <v>201</v>
      </c>
      <c r="F6" s="11">
        <f t="shared" si="0"/>
        <v>0.47</v>
      </c>
      <c r="G6" s="11">
        <f t="shared" si="1"/>
        <v>0.45</v>
      </c>
      <c r="H6" s="11">
        <f t="shared" si="2"/>
        <v>0.08</v>
      </c>
    </row>
    <row r="7" spans="1:9" x14ac:dyDescent="0.2">
      <c r="A7" t="s">
        <v>8394</v>
      </c>
      <c r="B7">
        <f>COUNTIFS(Sheet1!D2:D4115,"&gt;=20000",Sheet1!D2:D4115,"&lt;=24999", Sheet1!F2:F4115,"SUCCESSFUL")</f>
        <v>62</v>
      </c>
      <c r="C7">
        <f>COUNTIFS(Sheet1!D2:D4115,"&gt;=20000",Sheet1!D2:D4115,"&lt;=24999", Sheet1!F2:F4115,"FAILED")</f>
        <v>72</v>
      </c>
      <c r="D7">
        <f>COUNTIFS(Sheet1!D2:D4115,"&gt;=20000",Sheet1!D2:D4115,"&lt;=24999", Sheet1!F2:F4115,"CANCELED")</f>
        <v>14</v>
      </c>
      <c r="E7">
        <f t="shared" si="3"/>
        <v>148</v>
      </c>
      <c r="F7" s="11">
        <f t="shared" si="0"/>
        <v>0.42</v>
      </c>
      <c r="G7" s="11">
        <f t="shared" si="1"/>
        <v>0.49</v>
      </c>
      <c r="H7" s="11">
        <f t="shared" si="2"/>
        <v>0.09</v>
      </c>
    </row>
    <row r="8" spans="1:9" x14ac:dyDescent="0.2">
      <c r="A8" t="s">
        <v>8395</v>
      </c>
      <c r="B8">
        <f>COUNTIFS(Sheet1!D2:D4115,"&gt;=25000",Sheet1!D2:D4115,"&lt;=29999", Sheet1!F2:F4115,"SUCCESSFUL")</f>
        <v>55</v>
      </c>
      <c r="C8">
        <f>COUNTIFS(Sheet1!D2:D4115,"&gt;=25000",Sheet1!D2:D4115,"&lt;=29999", Sheet1!F2:F4115,"FAILED")</f>
        <v>64</v>
      </c>
      <c r="D8">
        <f>COUNTIFS(Sheet1!D2:D4115,"&gt;=25000",Sheet1!D2:D4115,"&lt;=29999", Sheet1!F2:F4115,"CANCELED")</f>
        <v>18</v>
      </c>
      <c r="E8">
        <f t="shared" si="3"/>
        <v>137</v>
      </c>
      <c r="F8" s="11">
        <f t="shared" si="0"/>
        <v>0.4</v>
      </c>
      <c r="G8" s="11">
        <f t="shared" si="1"/>
        <v>0.47</v>
      </c>
      <c r="H8" s="11">
        <f t="shared" si="2"/>
        <v>0.13</v>
      </c>
    </row>
    <row r="9" spans="1:9" x14ac:dyDescent="0.2">
      <c r="A9" t="s">
        <v>8396</v>
      </c>
      <c r="B9">
        <f>COUNTIFS(Sheet1!D2:D4115,"&gt;=30000",Sheet1!D2:D4115,"&lt;=34999", Sheet1!F2:F4115,"SUCCESSFUL")</f>
        <v>32</v>
      </c>
      <c r="C9">
        <f>COUNTIFS(Sheet1!D2:D4115,"&gt;=30000",Sheet1!D2:D4115,"&lt;=34999", Sheet1!F2:F4115,"FAILED")</f>
        <v>37</v>
      </c>
      <c r="D9">
        <f>COUNTIFS(Sheet1!D2:D4115,"&gt;=30000",Sheet1!D2:D4115,"&lt;=34999", Sheet1!F2:F4115,"CANCELED")</f>
        <v>13</v>
      </c>
      <c r="E9">
        <f t="shared" si="3"/>
        <v>82</v>
      </c>
      <c r="F9" s="11">
        <f t="shared" si="0"/>
        <v>0.39</v>
      </c>
      <c r="G9" s="11">
        <f t="shared" si="1"/>
        <v>0.45</v>
      </c>
      <c r="H9" s="11">
        <f t="shared" si="2"/>
        <v>0.16</v>
      </c>
    </row>
    <row r="10" spans="1:9" x14ac:dyDescent="0.2">
      <c r="A10" t="s">
        <v>8397</v>
      </c>
      <c r="B10">
        <f>COUNTIFS(Sheet1!D2:D4115,"&gt;=35000",Sheet1!D2:D4115,"&lt;=39999", Sheet1!F2:F4115,"SUCCESSFUL")</f>
        <v>26</v>
      </c>
      <c r="C10">
        <f>COUNTIFS(Sheet1!D2:D4115,"&gt;=35000",Sheet1!D2:D4115,"&lt;=39999", Sheet1!F2:F4115,"FAILED")</f>
        <v>22</v>
      </c>
      <c r="D10">
        <f>COUNTIFS(Sheet1!D2:D4115,"&gt;=35000",Sheet1!D2:D4115,"&lt;=39999", Sheet1!F2:F4115,"CANCELED")</f>
        <v>7</v>
      </c>
      <c r="E10">
        <f t="shared" si="3"/>
        <v>55</v>
      </c>
      <c r="F10" s="11">
        <f t="shared" si="0"/>
        <v>0.47</v>
      </c>
      <c r="G10" s="11">
        <f t="shared" si="1"/>
        <v>0.4</v>
      </c>
      <c r="H10" s="11">
        <f t="shared" si="2"/>
        <v>0.13</v>
      </c>
    </row>
    <row r="11" spans="1:9" x14ac:dyDescent="0.2">
      <c r="A11" t="s">
        <v>8398</v>
      </c>
      <c r="B11">
        <f>COUNTIFS(Sheet1!D2:D4115,"&gt;=40000",Sheet1!D2:D4115,"&lt;=44999", Sheet1!F2:F4115,"SUCCESSFUL")</f>
        <v>21</v>
      </c>
      <c r="C11">
        <f>COUNTIFS(Sheet1!D2:D4115,"&gt;=40000",Sheet1!D2:D4115,"&lt;=44999", Sheet1!F2:F4115,"FAILED")</f>
        <v>16</v>
      </c>
      <c r="D11">
        <f>COUNTIFS(Sheet1!D2:D4115,"&gt;=40000",Sheet1!D2:D4115,"&lt;=44999", Sheet1!F2:F4115,"CANCELED")</f>
        <v>6</v>
      </c>
      <c r="E11">
        <f t="shared" si="3"/>
        <v>43</v>
      </c>
      <c r="F11" s="11">
        <f t="shared" si="0"/>
        <v>0.49</v>
      </c>
      <c r="G11" s="11">
        <f t="shared" si="1"/>
        <v>0.37</v>
      </c>
      <c r="H11" s="11">
        <f t="shared" si="2"/>
        <v>0.14000000000000001</v>
      </c>
    </row>
    <row r="12" spans="1:9" x14ac:dyDescent="0.2">
      <c r="A12" t="s">
        <v>8399</v>
      </c>
      <c r="B12">
        <f>COUNTIFS(Sheet1!D2:D4115,"&gt;=45000",Sheet1!D2:D4115,"&lt;=49999", Sheet1!F2:F4115,"SUCCESSFUL")</f>
        <v>6</v>
      </c>
      <c r="C12">
        <f>COUNTIFS(Sheet1!D2:D4115,"&gt;=45000",Sheet1!D2:D4115,"&lt;=49999", Sheet1!F2:F4115,"FAILED")</f>
        <v>11</v>
      </c>
      <c r="D12">
        <f>COUNTIFS(Sheet1!D2:D4115,"&gt;=45000",Sheet1!D2:D4115,"&lt;=49999", Sheet1!F2:F4115,"CANCELED")</f>
        <v>4</v>
      </c>
      <c r="E12">
        <f t="shared" si="3"/>
        <v>21</v>
      </c>
      <c r="F12" s="11">
        <f t="shared" si="0"/>
        <v>0.28999999999999998</v>
      </c>
      <c r="G12" s="11">
        <f t="shared" si="1"/>
        <v>0.52</v>
      </c>
      <c r="H12" s="11">
        <f t="shared" si="2"/>
        <v>0.19</v>
      </c>
    </row>
    <row r="13" spans="1:9" ht="32" x14ac:dyDescent="0.2">
      <c r="A13" s="3" t="s">
        <v>8400</v>
      </c>
      <c r="B13">
        <f>COUNTIFS(Sheet1!D2:D4115,"&gt;=50000", Sheet1!F2:F4115,"SUCCESSFUL")</f>
        <v>86</v>
      </c>
      <c r="C13">
        <f>COUNTIFS(Sheet1!D2:D4115,"&gt;=50000", Sheet1!F2:F4115,"FAILED")</f>
        <v>258</v>
      </c>
      <c r="D13">
        <f>COUNTIFS(Sheet1!D2:D4115,"&gt;=50000", Sheet1!F2:F4115,"CANCELED")</f>
        <v>100</v>
      </c>
      <c r="E13">
        <f t="shared" si="3"/>
        <v>444</v>
      </c>
      <c r="F13" s="11">
        <f t="shared" si="0"/>
        <v>0.19</v>
      </c>
      <c r="G13" s="11">
        <f t="shared" si="1"/>
        <v>0.57999999999999996</v>
      </c>
      <c r="H13" s="11">
        <f t="shared" si="2"/>
        <v>0.23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62" zoomScaleNormal="100" workbookViewId="0">
      <selection activeCell="N9" sqref="N9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customWidth="1"/>
    <col min="16" max="16" width="17" customWidth="1"/>
    <col min="17" max="17" width="11.6640625" customWidth="1"/>
    <col min="18" max="18" width="14" customWidth="1"/>
    <col min="19" max="19" width="23.6640625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ROUNDUP((E2/D2)*100,0)</f>
        <v>137</v>
      </c>
      <c r="P2">
        <f>IF(L2,E2/L2,0)</f>
        <v>63.917582417582416</v>
      </c>
      <c r="Q2" t="s">
        <v>8310</v>
      </c>
      <c r="R2" t="s">
        <v>8311</v>
      </c>
      <c r="S2" s="8">
        <f>(J2/86400)+25569+(-7/24)</f>
        <v>42176.715405092596</v>
      </c>
      <c r="T2" s="8">
        <f>(I2/86400)+25569+(-7/24)</f>
        <v>42207.833333333336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9" si="0">ROUNDUP((E3/D3)*100,0)</f>
        <v>143</v>
      </c>
      <c r="P3">
        <f t="shared" ref="P3:P66" si="1">IF(L3,E3/L3,0)</f>
        <v>185.48101265822785</v>
      </c>
      <c r="Q3" t="s">
        <v>8310</v>
      </c>
      <c r="R3" t="s">
        <v>8311</v>
      </c>
      <c r="S3" s="8">
        <f t="shared" ref="S3:S66" si="2">(J3/86400)+25569+(-7/24)</f>
        <v>42766.308831018519</v>
      </c>
      <c r="T3" s="8">
        <f t="shared" ref="T3:T66" si="3">(I3/86400)+25569+(-7/24)</f>
        <v>42796.308831018519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42405.410682870373</v>
      </c>
      <c r="T4" s="8">
        <f t="shared" si="3"/>
        <v>42415.410682870373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41828.223460648151</v>
      </c>
      <c r="T5" s="8">
        <f t="shared" si="3"/>
        <v>41858.223460648151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42327.542581018519</v>
      </c>
      <c r="T6" s="8">
        <f t="shared" si="3"/>
        <v>42357.542581018519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42563.641284722224</v>
      </c>
      <c r="T7" s="8">
        <f t="shared" si="3"/>
        <v>42579.940972222226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41793.780671296299</v>
      </c>
      <c r="T8" s="8">
        <f t="shared" si="3"/>
        <v>41803.780671296299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42515.75540509259</v>
      </c>
      <c r="T9" s="8">
        <f t="shared" si="3"/>
        <v>42555.75540509259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ref="O10:O73" si="4">ROUNDUP((E10/D10)*100,0)</f>
        <v>101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42468.652916666666</v>
      </c>
      <c r="T10" s="8">
        <f t="shared" si="3"/>
        <v>42475.583333333336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4"/>
        <v>126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42446.811851851853</v>
      </c>
      <c r="T11" s="8">
        <f t="shared" si="3"/>
        <v>42476.811851851853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4"/>
        <v>101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41779.776377314818</v>
      </c>
      <c r="T12" s="8">
        <f t="shared" si="3"/>
        <v>41814.776377314818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4"/>
        <v>121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42572.486828703702</v>
      </c>
      <c r="T13" s="8">
        <f t="shared" si="3"/>
        <v>42603.833333333336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4"/>
        <v>166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41791.421585648153</v>
      </c>
      <c r="T14" s="8">
        <f t="shared" si="3"/>
        <v>41835.833333333336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4"/>
        <v>160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42508.385520833333</v>
      </c>
      <c r="T15" s="8">
        <f t="shared" si="3"/>
        <v>42544.560416666667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4"/>
        <v>101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41807.734814814816</v>
      </c>
      <c r="T16" s="8">
        <f t="shared" si="3"/>
        <v>41833.290972222225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4"/>
        <v>107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42256.100208333337</v>
      </c>
      <c r="T17" s="8">
        <f t="shared" si="3"/>
        <v>42274.551388888889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4"/>
        <v>101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41760.50475694445</v>
      </c>
      <c r="T18" s="8">
        <f t="shared" si="3"/>
        <v>41805.9375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4"/>
        <v>101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41917.440069444448</v>
      </c>
      <c r="T19" s="8">
        <f t="shared" si="3"/>
        <v>41947.481736111113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4"/>
        <v>107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41869.250648148147</v>
      </c>
      <c r="T20" s="8">
        <f t="shared" si="3"/>
        <v>41899.250648148147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4"/>
        <v>146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42175.524699074078</v>
      </c>
      <c r="T21" s="8">
        <f t="shared" si="3"/>
        <v>42205.524699074078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4"/>
        <v>101</v>
      </c>
      <c r="P22">
        <f t="shared" si="1"/>
        <v>80.16</v>
      </c>
      <c r="Q22" t="s">
        <v>8310</v>
      </c>
      <c r="R22" t="s">
        <v>8311</v>
      </c>
      <c r="S22" s="8">
        <f t="shared" si="2"/>
        <v>42200.466574074075</v>
      </c>
      <c r="T22" s="8">
        <f t="shared" si="3"/>
        <v>42260.466574074075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4"/>
        <v>110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41878.335520833338</v>
      </c>
      <c r="T23" s="8">
        <f t="shared" si="3"/>
        <v>41908.335520833338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4"/>
        <v>118</v>
      </c>
      <c r="P24">
        <f t="shared" si="1"/>
        <v>51.25</v>
      </c>
      <c r="Q24" t="s">
        <v>8310</v>
      </c>
      <c r="R24" t="s">
        <v>8311</v>
      </c>
      <c r="S24" s="8">
        <f t="shared" si="2"/>
        <v>41989.619675925926</v>
      </c>
      <c r="T24" s="8">
        <f t="shared" si="3"/>
        <v>42005.040972222225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4"/>
        <v>119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42097.487280092595</v>
      </c>
      <c r="T25" s="8">
        <f t="shared" si="3"/>
        <v>42124.347222222226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4"/>
        <v>109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42229.528506944444</v>
      </c>
      <c r="T26" s="8">
        <f t="shared" si="3"/>
        <v>42262.527083333334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4"/>
        <v>134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42317.733344907414</v>
      </c>
      <c r="T27" s="8">
        <f t="shared" si="3"/>
        <v>42377.733344907414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4"/>
        <v>156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41828.22388888889</v>
      </c>
      <c r="T28" s="8">
        <f t="shared" si="3"/>
        <v>41868.22388888889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4"/>
        <v>112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41928.873067129629</v>
      </c>
      <c r="T29" s="8">
        <f t="shared" si="3"/>
        <v>41958.9147337963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4"/>
        <v>101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42324.672268518516</v>
      </c>
      <c r="T30" s="8">
        <f t="shared" si="3"/>
        <v>42354.672268518516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4"/>
        <v>124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41812.381574074076</v>
      </c>
      <c r="T31" s="8">
        <f t="shared" si="3"/>
        <v>41842.381574074076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4"/>
        <v>102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41842.001331018524</v>
      </c>
      <c r="T32" s="8">
        <f t="shared" si="3"/>
        <v>41872.001331018524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4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42376.500393518516</v>
      </c>
      <c r="T33" s="8">
        <f t="shared" si="3"/>
        <v>42394.500393518516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4"/>
        <v>101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42461.335844907408</v>
      </c>
      <c r="T34" s="8">
        <f t="shared" si="3"/>
        <v>42502.874305555561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4"/>
        <v>103</v>
      </c>
      <c r="P35">
        <f t="shared" si="1"/>
        <v>83.75</v>
      </c>
      <c r="Q35" t="s">
        <v>8310</v>
      </c>
      <c r="R35" t="s">
        <v>8311</v>
      </c>
      <c r="S35" s="8">
        <f t="shared" si="2"/>
        <v>42286.36922453704</v>
      </c>
      <c r="T35" s="8">
        <f t="shared" si="3"/>
        <v>42316.410891203705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4"/>
        <v>131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41841.030104166668</v>
      </c>
      <c r="T36" s="8">
        <f t="shared" si="3"/>
        <v>41856.030104166668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4"/>
        <v>167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42098.000162037039</v>
      </c>
      <c r="T37" s="8">
        <f t="shared" si="3"/>
        <v>42121.708333333336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4"/>
        <v>143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42068.015335648153</v>
      </c>
      <c r="T38" s="8">
        <f t="shared" si="3"/>
        <v>42097.973668981482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4"/>
        <v>184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42032.401377314818</v>
      </c>
      <c r="T39" s="8">
        <f t="shared" si="3"/>
        <v>42062.401377314818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4"/>
        <v>111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41374.765555555561</v>
      </c>
      <c r="T40" s="8">
        <f t="shared" si="3"/>
        <v>41404.765555555561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4"/>
        <v>131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41753.755416666667</v>
      </c>
      <c r="T41" s="8">
        <f t="shared" si="3"/>
        <v>41784.665972222225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4"/>
        <v>102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41788.922314814816</v>
      </c>
      <c r="T42" s="8">
        <f t="shared" si="3"/>
        <v>41808.875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4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41887.277245370373</v>
      </c>
      <c r="T43" s="8">
        <f t="shared" si="3"/>
        <v>41917.277245370373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4"/>
        <v>142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41971.34752314815</v>
      </c>
      <c r="T44" s="8">
        <f t="shared" si="3"/>
        <v>42001.34752314815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4"/>
        <v>309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41802.49868055556</v>
      </c>
      <c r="T45" s="8">
        <f t="shared" si="3"/>
        <v>41832.708333333336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4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41873.807141203702</v>
      </c>
      <c r="T46" s="8">
        <f t="shared" si="3"/>
        <v>41918.807141203702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4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42457.33225694445</v>
      </c>
      <c r="T47" s="8">
        <f t="shared" si="3"/>
        <v>42487.33225694445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4"/>
        <v>105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42323.673310185186</v>
      </c>
      <c r="T48" s="8">
        <f t="shared" si="3"/>
        <v>42353.673310185186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4"/>
        <v>108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41932.527858796297</v>
      </c>
      <c r="T49" s="8">
        <f t="shared" si="3"/>
        <v>41992.569525462961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4"/>
        <v>108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42033.225231481483</v>
      </c>
      <c r="T50" s="8">
        <f t="shared" si="3"/>
        <v>42064.208333333336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4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42270.884780092594</v>
      </c>
      <c r="T51" s="8">
        <f t="shared" si="3"/>
        <v>42300.884780092594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4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41995.461319444446</v>
      </c>
      <c r="T52" s="8">
        <f t="shared" si="3"/>
        <v>42034.416666666664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4"/>
        <v>129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42196.637002314812</v>
      </c>
      <c r="T53" s="8">
        <f t="shared" si="3"/>
        <v>42226.637002314812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4"/>
        <v>117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41807.410254629634</v>
      </c>
      <c r="T54" s="8">
        <f t="shared" si="3"/>
        <v>41837.410254629634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4"/>
        <v>110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41719.257465277777</v>
      </c>
      <c r="T55" s="8">
        <f t="shared" si="3"/>
        <v>41733.625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4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42333.421539351853</v>
      </c>
      <c r="T56" s="8">
        <f t="shared" si="3"/>
        <v>42363.421539351853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4"/>
        <v>129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42496.677268518521</v>
      </c>
      <c r="T57" s="8">
        <f t="shared" si="3"/>
        <v>42517.677268518521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4"/>
        <v>108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42149.25722222223</v>
      </c>
      <c r="T58" s="8">
        <f t="shared" si="3"/>
        <v>42163.375000000007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4"/>
        <v>102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42089.541226851856</v>
      </c>
      <c r="T59" s="8">
        <f t="shared" si="3"/>
        <v>42119.541226851856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4"/>
        <v>103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41932.453379629631</v>
      </c>
      <c r="T60" s="8">
        <f t="shared" si="3"/>
        <v>41962.495046296295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4"/>
        <v>101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42229.944166666668</v>
      </c>
      <c r="T61" s="8">
        <f t="shared" si="3"/>
        <v>42261.583333333336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4"/>
        <v>104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41701.61015046297</v>
      </c>
      <c r="T62" s="8">
        <f t="shared" si="3"/>
        <v>41720.708333333336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4"/>
        <v>149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41409.522650462961</v>
      </c>
      <c r="T63" s="8">
        <f t="shared" si="3"/>
        <v>41431.522650462961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4"/>
        <v>155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41311.507847222223</v>
      </c>
      <c r="T64" s="8">
        <f t="shared" si="3"/>
        <v>41336.507847222223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4"/>
        <v>114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41612.620520833334</v>
      </c>
      <c r="T65" s="8">
        <f t="shared" si="3"/>
        <v>41635.915972222225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4"/>
        <v>174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41432.726631944446</v>
      </c>
      <c r="T66" s="8">
        <f t="shared" si="3"/>
        <v>41462.726631944446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ref="P67:P130" si="5">IF(L67,E67/L67,0)</f>
        <v>132.05263157894737</v>
      </c>
      <c r="Q67" t="s">
        <v>8310</v>
      </c>
      <c r="R67" t="s">
        <v>8312</v>
      </c>
      <c r="S67" s="8">
        <f t="shared" ref="S67:S130" si="6">(J67/86400)+25569+(-7/24)</f>
        <v>41835.52956018519</v>
      </c>
      <c r="T67" s="8">
        <f t="shared" ref="T67:T130" si="7">(I67/86400)+25569+(-7/24)</f>
        <v>41861.957638888889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42539.55810185185</v>
      </c>
      <c r="T68" s="8">
        <f t="shared" si="7"/>
        <v>42569.55810185185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41075.291712962964</v>
      </c>
      <c r="T69" s="8">
        <f t="shared" si="7"/>
        <v>41105.291712962964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41663.277673611112</v>
      </c>
      <c r="T70" s="8">
        <f t="shared" si="7"/>
        <v>41693.277673611112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40785.89612268519</v>
      </c>
      <c r="T71" s="8">
        <f t="shared" si="7"/>
        <v>40817.999305555561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40730.604687500003</v>
      </c>
      <c r="T72" s="8">
        <f t="shared" si="7"/>
        <v>40790.604687500003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40996.979826388888</v>
      </c>
      <c r="T73" s="8">
        <f t="shared" si="7"/>
        <v>41056.979826388888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ref="O74:O137" si="8">ROUNDUP((E74/D74)*100,0)</f>
        <v>109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41207.718530092599</v>
      </c>
      <c r="T74" s="8">
        <f t="shared" si="7"/>
        <v>41227.708333333336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40587.465092592596</v>
      </c>
      <c r="T75" s="8">
        <f t="shared" si="7"/>
        <v>40665.874305555561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42360.195543981485</v>
      </c>
      <c r="T76" s="8">
        <f t="shared" si="7"/>
        <v>42390.195543981485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116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41356.917500000003</v>
      </c>
      <c r="T77" s="8">
        <f t="shared" si="7"/>
        <v>41386.917500000003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40844.399976851855</v>
      </c>
      <c r="T78" s="8">
        <f t="shared" si="7"/>
        <v>40904.441643518519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40996.853206018517</v>
      </c>
      <c r="T79" s="8">
        <f t="shared" si="7"/>
        <v>41049.832638888889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42604.43890046297</v>
      </c>
      <c r="T80" s="8">
        <f t="shared" si="7"/>
        <v>42614.43890046297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41724.484872685185</v>
      </c>
      <c r="T81" s="8">
        <f t="shared" si="7"/>
        <v>41754.484872685185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108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41582.792314814818</v>
      </c>
      <c r="T82" s="8">
        <f t="shared" si="7"/>
        <v>41617.792314814818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41099.867210648146</v>
      </c>
      <c r="T83" s="8">
        <f t="shared" si="7"/>
        <v>41103.834722222229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101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40795.528483796297</v>
      </c>
      <c r="T84" s="8">
        <f t="shared" si="7"/>
        <v>40825.528483796297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42042.323946759258</v>
      </c>
      <c r="T85" s="8">
        <f t="shared" si="7"/>
        <v>42057.187500000007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40648.466273148151</v>
      </c>
      <c r="T86" s="8">
        <f t="shared" si="7"/>
        <v>40678.466273148151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40778.833761574075</v>
      </c>
      <c r="T87" s="8">
        <f t="shared" si="7"/>
        <v>40808.833761574075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42291.264409722229</v>
      </c>
      <c r="T88" s="8">
        <f t="shared" si="7"/>
        <v>42365.306076388886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>
        <f t="shared" si="5"/>
        <v>104.6</v>
      </c>
      <c r="Q89" t="s">
        <v>8310</v>
      </c>
      <c r="R89" t="s">
        <v>8312</v>
      </c>
      <c r="S89" s="8">
        <f t="shared" si="6"/>
        <v>40322.247719907413</v>
      </c>
      <c r="T89" s="8">
        <f t="shared" si="7"/>
        <v>40331.77847222222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>
        <f t="shared" si="5"/>
        <v>60</v>
      </c>
      <c r="Q90" t="s">
        <v>8310</v>
      </c>
      <c r="R90" t="s">
        <v>8312</v>
      </c>
      <c r="S90" s="8">
        <f t="shared" si="6"/>
        <v>41786.367256944446</v>
      </c>
      <c r="T90" s="8">
        <f t="shared" si="7"/>
        <v>41812.367256944446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116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41402.460555555554</v>
      </c>
      <c r="T91" s="8">
        <f t="shared" si="7"/>
        <v>41427.460555555554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101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40706.005775462967</v>
      </c>
      <c r="T92" s="8">
        <f t="shared" si="7"/>
        <v>40736.005775462967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40619.110694444447</v>
      </c>
      <c r="T93" s="8">
        <f t="shared" si="7"/>
        <v>40680.110694444447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106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42720.907210648154</v>
      </c>
      <c r="T94" s="8">
        <f t="shared" si="7"/>
        <v>42767.041666666664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41065.566400462965</v>
      </c>
      <c r="T95" s="8">
        <f t="shared" si="7"/>
        <v>41093.583333333336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41716.426180555558</v>
      </c>
      <c r="T96" s="8">
        <f t="shared" si="7"/>
        <v>41736.426180555558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40934.713437500002</v>
      </c>
      <c r="T97" s="8">
        <f t="shared" si="7"/>
        <v>40964.713437500002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40324.370844907411</v>
      </c>
      <c r="T98" s="8">
        <f t="shared" si="7"/>
        <v>40390.833333333336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107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40705.843541666669</v>
      </c>
      <c r="T99" s="8">
        <f t="shared" si="7"/>
        <v>40735.843541666669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107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41214.503171296303</v>
      </c>
      <c r="T100" s="8">
        <f t="shared" si="7"/>
        <v>41250.6875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107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41631.61109953704</v>
      </c>
      <c r="T101" s="8">
        <f t="shared" si="7"/>
        <v>41661.61109953704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41197.461643518523</v>
      </c>
      <c r="T102" s="8">
        <f t="shared" si="7"/>
        <v>41217.503310185188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41274.485069444447</v>
      </c>
      <c r="T103" s="8">
        <f t="shared" si="7"/>
        <v>41298.485069444447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40504.839502314819</v>
      </c>
      <c r="T104" s="8">
        <f t="shared" si="7"/>
        <v>40534.839502314819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41682.514236111114</v>
      </c>
      <c r="T105" s="8">
        <f t="shared" si="7"/>
        <v>41705.514236111114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40612.403541666667</v>
      </c>
      <c r="T106" s="8">
        <f t="shared" si="7"/>
        <v>40635.75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108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42485.43310185185</v>
      </c>
      <c r="T107" s="8">
        <f t="shared" si="7"/>
        <v>42503.708333333336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40987.484965277778</v>
      </c>
      <c r="T108" s="8">
        <f t="shared" si="7"/>
        <v>41001.484965277778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103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40635.690821759265</v>
      </c>
      <c r="T109" s="8">
        <f t="shared" si="7"/>
        <v>40657.690821759265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41365.321412037039</v>
      </c>
      <c r="T110" s="8">
        <f t="shared" si="7"/>
        <v>41425.321412037039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40569.734143518523</v>
      </c>
      <c r="T111" s="8">
        <f t="shared" si="7"/>
        <v>40599.734143518523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41557.65802083334</v>
      </c>
      <c r="T112" s="8">
        <f t="shared" si="7"/>
        <v>41591.957638888889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42125.041516203702</v>
      </c>
      <c r="T113" s="8">
        <f t="shared" si="7"/>
        <v>42155.041516203702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41717.751365740747</v>
      </c>
      <c r="T114" s="8">
        <f t="shared" si="7"/>
        <v>41741.791666666672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40753.46675925926</v>
      </c>
      <c r="T115" s="8">
        <f t="shared" si="7"/>
        <v>40761.333333333336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40860.982500000006</v>
      </c>
      <c r="T116" s="8">
        <f t="shared" si="7"/>
        <v>40920.982500000006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141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40918.447268518525</v>
      </c>
      <c r="T117" s="8">
        <f t="shared" si="7"/>
        <v>40943.447268518525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40595.205497685187</v>
      </c>
      <c r="T118" s="8">
        <f t="shared" si="7"/>
        <v>40641.163831018523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101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40248.543333333335</v>
      </c>
      <c r="T119" s="8">
        <f t="shared" si="7"/>
        <v>40338.5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114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40722.761990740742</v>
      </c>
      <c r="T120" s="8">
        <f t="shared" si="7"/>
        <v>40752.761990740742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40738.777615740742</v>
      </c>
      <c r="T121" s="8">
        <f t="shared" si="7"/>
        <v>40768.666666666672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42615.758182870377</v>
      </c>
      <c r="T122" s="8">
        <f t="shared" si="7"/>
        <v>42645.758182870377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1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42096.413310185184</v>
      </c>
      <c r="T123" s="8">
        <f t="shared" si="7"/>
        <v>42112.136111111111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42593.140127314815</v>
      </c>
      <c r="T124" s="8">
        <f t="shared" si="7"/>
        <v>42653.140127314815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1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41904.490324074075</v>
      </c>
      <c r="T125" s="8">
        <f t="shared" si="7"/>
        <v>41940.625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42114.637060185189</v>
      </c>
      <c r="T126" s="8">
        <f t="shared" si="7"/>
        <v>42139.637060185189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42709.702314814822</v>
      </c>
      <c r="T127" s="8">
        <f t="shared" si="7"/>
        <v>42769.702314814822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42135.297881944447</v>
      </c>
      <c r="T128" s="8">
        <f t="shared" si="7"/>
        <v>42165.791666666664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3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42067.332650462966</v>
      </c>
      <c r="T129" s="8">
        <f t="shared" si="7"/>
        <v>42097.290983796302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42627.936261574076</v>
      </c>
      <c r="T130" s="8">
        <f t="shared" si="7"/>
        <v>42662.936261574076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>
        <f t="shared" ref="P131:P194" si="9">IF(L131,E131/L131,0)</f>
        <v>0</v>
      </c>
      <c r="Q131" t="s">
        <v>8310</v>
      </c>
      <c r="R131" t="s">
        <v>8313</v>
      </c>
      <c r="S131" s="8">
        <f t="shared" ref="S131:S194" si="10">(J131/86400)+25569+(-7/24)</f>
        <v>41882.645636574074</v>
      </c>
      <c r="T131" s="8">
        <f t="shared" ref="T131:T194" si="11">(I131/86400)+25569+(-7/24)</f>
        <v>41942.645636574074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41778.623750000006</v>
      </c>
      <c r="T132" s="8">
        <f t="shared" si="11"/>
        <v>41806.552777777782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42541.545844907414</v>
      </c>
      <c r="T133" s="8">
        <f t="shared" si="11"/>
        <v>42556.708333333336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41905.520914351851</v>
      </c>
      <c r="T134" s="8">
        <f t="shared" si="11"/>
        <v>41950.562581018523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42491.516018518516</v>
      </c>
      <c r="T135" s="8">
        <f t="shared" si="11"/>
        <v>42521.438194444447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42221.618263888893</v>
      </c>
      <c r="T136" s="8">
        <f t="shared" si="11"/>
        <v>42251.416666666664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41788.090243055558</v>
      </c>
      <c r="T137" s="8">
        <f t="shared" si="11"/>
        <v>41821.5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ref="O138:O201" si="12">ROUNDUP((E138/D138)*100,0)</f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42096.118449074078</v>
      </c>
      <c r="T138" s="8">
        <f t="shared" si="11"/>
        <v>42140.136111111111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42239.282326388893</v>
      </c>
      <c r="T139" s="8">
        <f t="shared" si="11"/>
        <v>42289.282326388893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4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42185.965752314813</v>
      </c>
      <c r="T140" s="8">
        <f t="shared" si="11"/>
        <v>42216.915972222225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42187.629305555558</v>
      </c>
      <c r="T141" s="8">
        <f t="shared" si="11"/>
        <v>42197.629305555558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42052.906620370377</v>
      </c>
      <c r="T142" s="8">
        <f t="shared" si="11"/>
        <v>42082.864953703705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42109.861377314817</v>
      </c>
      <c r="T143" s="8">
        <f t="shared" si="11"/>
        <v>42154.861377314817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1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41938.601597222223</v>
      </c>
      <c r="T144" s="8">
        <f t="shared" si="11"/>
        <v>41959.643263888887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42558.772476851853</v>
      </c>
      <c r="T145" s="8">
        <f t="shared" si="11"/>
        <v>42615.954861111117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42047.470740740748</v>
      </c>
      <c r="T146" s="8">
        <f t="shared" si="11"/>
        <v>42107.429074074076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42200.250601851854</v>
      </c>
      <c r="T147" s="8">
        <f t="shared" si="11"/>
        <v>42227.250601851854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42692.72451388889</v>
      </c>
      <c r="T148" s="8">
        <f t="shared" si="11"/>
        <v>42752.72451388889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41969.476157407415</v>
      </c>
      <c r="T149" s="8">
        <f t="shared" si="11"/>
        <v>42012.470833333333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1</v>
      </c>
      <c r="P150">
        <f t="shared" si="9"/>
        <v>20</v>
      </c>
      <c r="Q150" t="s">
        <v>8310</v>
      </c>
      <c r="R150" t="s">
        <v>8313</v>
      </c>
      <c r="S150" s="8">
        <f t="shared" si="10"/>
        <v>42396.99</v>
      </c>
      <c r="T150" s="8">
        <f t="shared" si="11"/>
        <v>42426.99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41967.880439814813</v>
      </c>
      <c r="T151" s="8">
        <f t="shared" si="11"/>
        <v>41998.041666666664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24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42089.870162037041</v>
      </c>
      <c r="T152" s="8">
        <f t="shared" si="11"/>
        <v>42149.870162037041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1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42113.259155092594</v>
      </c>
      <c r="T153" s="8">
        <f t="shared" si="11"/>
        <v>42173.259155092594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1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41874.785879629628</v>
      </c>
      <c r="T154" s="8">
        <f t="shared" si="11"/>
        <v>41904.785879629628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41933.294490740744</v>
      </c>
      <c r="T155" s="8">
        <f t="shared" si="11"/>
        <v>41975.336157407415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42115.255729166667</v>
      </c>
      <c r="T156" s="8">
        <f t="shared" si="11"/>
        <v>42158.255729166667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1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42168.267766203709</v>
      </c>
      <c r="T157" s="8">
        <f t="shared" si="11"/>
        <v>42208.267766203709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41793.833287037043</v>
      </c>
      <c r="T158" s="8">
        <f t="shared" si="11"/>
        <v>41853.833287037043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1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42396.620046296295</v>
      </c>
      <c r="T159" s="8">
        <f t="shared" si="11"/>
        <v>42426.620046296295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41903.785046296296</v>
      </c>
      <c r="T160" s="8">
        <f t="shared" si="11"/>
        <v>41933.785046296296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1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42514.142881944448</v>
      </c>
      <c r="T161" s="8">
        <f t="shared" si="11"/>
        <v>42554.142881944448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42171.621423611112</v>
      </c>
      <c r="T162" s="8">
        <f t="shared" si="11"/>
        <v>42231.621423611112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41792.395775462966</v>
      </c>
      <c r="T163" s="8">
        <f t="shared" si="11"/>
        <v>41822.395775462966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41834.835138888891</v>
      </c>
      <c r="T164" s="8">
        <f t="shared" si="11"/>
        <v>41867.695833333339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42243.669606481482</v>
      </c>
      <c r="T165" s="8">
        <f t="shared" si="11"/>
        <v>42277.708333333336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41841.471076388894</v>
      </c>
      <c r="T166" s="8">
        <f t="shared" si="11"/>
        <v>41901.471076388894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42351.367175925923</v>
      </c>
      <c r="T167" s="8">
        <f t="shared" si="11"/>
        <v>42381.367175925923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42720.784282407411</v>
      </c>
      <c r="T168" s="8">
        <f t="shared" si="11"/>
        <v>42750.784282407411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42160.635821759257</v>
      </c>
      <c r="T169" s="8">
        <f t="shared" si="11"/>
        <v>42220.635821759257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42052.543634259266</v>
      </c>
      <c r="T170" s="8">
        <f t="shared" si="11"/>
        <v>42082.501967592594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23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41900.213645833333</v>
      </c>
      <c r="T171" s="8">
        <f t="shared" si="11"/>
        <v>41930.213645833333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4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42216.686145833337</v>
      </c>
      <c r="T172" s="8">
        <f t="shared" si="11"/>
        <v>42245.936111111114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1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42533.889050925929</v>
      </c>
      <c r="T173" s="8">
        <f t="shared" si="11"/>
        <v>42593.889050925929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42047.103275462963</v>
      </c>
      <c r="T174" s="8">
        <f t="shared" si="11"/>
        <v>42082.061608796299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42033.281342592592</v>
      </c>
      <c r="T175" s="8">
        <f t="shared" si="11"/>
        <v>42063.281342592592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42072.467314814821</v>
      </c>
      <c r="T176" s="8">
        <f t="shared" si="11"/>
        <v>42132.467314814821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7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41855.486238425925</v>
      </c>
      <c r="T177" s="8">
        <f t="shared" si="11"/>
        <v>41880.486238425925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42191.532395833339</v>
      </c>
      <c r="T178" s="8">
        <f t="shared" si="11"/>
        <v>42221.532395833339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42069.756087962967</v>
      </c>
      <c r="T179" s="8">
        <f t="shared" si="11"/>
        <v>42086.714421296296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42304.663715277777</v>
      </c>
      <c r="T180" s="8">
        <f t="shared" si="11"/>
        <v>42334.705381944448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42402.788831018523</v>
      </c>
      <c r="T181" s="8">
        <f t="shared" si="11"/>
        <v>42432.788831018523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42067.699571759258</v>
      </c>
      <c r="T182" s="8">
        <f t="shared" si="11"/>
        <v>42107.500000000007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42147.450173611112</v>
      </c>
      <c r="T183" s="8">
        <f t="shared" si="11"/>
        <v>42177.450173611112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42711.720277777778</v>
      </c>
      <c r="T184" s="8">
        <f t="shared" si="11"/>
        <v>42741.720277777778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41939.518634259264</v>
      </c>
      <c r="T185" s="8">
        <f t="shared" si="11"/>
        <v>41969.560300925928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41825.499560185192</v>
      </c>
      <c r="T186" s="8">
        <f t="shared" si="11"/>
        <v>41882.874305555561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42570.619664351856</v>
      </c>
      <c r="T187" s="8">
        <f t="shared" si="11"/>
        <v>42600.619664351856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42767.521226851859</v>
      </c>
      <c r="T188" s="8">
        <f t="shared" si="11"/>
        <v>42797.541666666664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42181.942789351851</v>
      </c>
      <c r="T189" s="8">
        <f t="shared" si="11"/>
        <v>42205.999305555561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41856.891377314816</v>
      </c>
      <c r="T190" s="8">
        <f t="shared" si="11"/>
        <v>41886.891377314816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1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42556.399039351854</v>
      </c>
      <c r="T191" s="8">
        <f t="shared" si="11"/>
        <v>42616.399039351854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1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42527.359328703707</v>
      </c>
      <c r="T192" s="8">
        <f t="shared" si="11"/>
        <v>42537.359328703707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42239.149745370371</v>
      </c>
      <c r="T193" s="8">
        <f t="shared" si="11"/>
        <v>42279.149745370371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41899.500370370377</v>
      </c>
      <c r="T194" s="8">
        <f t="shared" si="11"/>
        <v>41929.500370370377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>
        <f t="shared" ref="P195:P258" si="13">IF(L195,E195/L195,0)</f>
        <v>0</v>
      </c>
      <c r="Q195" t="s">
        <v>8310</v>
      </c>
      <c r="R195" t="s">
        <v>8314</v>
      </c>
      <c r="S195" s="8">
        <f t="shared" ref="S195:S258" si="14">(J195/86400)+25569+(-7/24)</f>
        <v>41911.643125000002</v>
      </c>
      <c r="T195" s="8">
        <f t="shared" ref="T195:T258" si="15">(I195/86400)+25569+(-7/24)</f>
        <v>41971.684791666667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42375.70521990741</v>
      </c>
      <c r="T196" s="8">
        <f t="shared" si="15"/>
        <v>42435.70521990741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42135.378842592596</v>
      </c>
      <c r="T197" s="8">
        <f t="shared" si="15"/>
        <v>42195.378842592596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42259.251134259262</v>
      </c>
      <c r="T198" s="8">
        <f t="shared" si="15"/>
        <v>42287.583333333336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42741.556712962971</v>
      </c>
      <c r="T199" s="8">
        <f t="shared" si="15"/>
        <v>42783.583333333336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41887.091689814821</v>
      </c>
      <c r="T200" s="8">
        <f t="shared" si="15"/>
        <v>41917.091689814821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42583.832199074073</v>
      </c>
      <c r="T201" s="8">
        <f t="shared" si="15"/>
        <v>42613.832199074073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ref="O202:O265" si="16">ROUNDUP((E202/D202)*100,0)</f>
        <v>27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41866.791701388887</v>
      </c>
      <c r="T202" s="8">
        <f t="shared" si="15"/>
        <v>41896.791701388887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6"/>
        <v>59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42023.526956018519</v>
      </c>
      <c r="T203" s="8">
        <f t="shared" si="15"/>
        <v>42043.526956018519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6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42255.636157407411</v>
      </c>
      <c r="T204" s="8">
        <f t="shared" si="15"/>
        <v>42285.582638888889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6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41973.556296296294</v>
      </c>
      <c r="T205" s="8">
        <f t="shared" si="15"/>
        <v>42033.556296296294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6"/>
        <v>51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42556.291701388887</v>
      </c>
      <c r="T206" s="8">
        <f t="shared" si="15"/>
        <v>42586.291701388887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17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42248.340532407405</v>
      </c>
      <c r="T207" s="8">
        <f t="shared" si="15"/>
        <v>42283.340532407405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42566.712766203702</v>
      </c>
      <c r="T208" s="8">
        <f t="shared" si="15"/>
        <v>42587.712766203702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16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41977.905532407407</v>
      </c>
      <c r="T209" s="8">
        <f t="shared" si="15"/>
        <v>42007.905532407407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41959.078321759262</v>
      </c>
      <c r="T210" s="8">
        <f t="shared" si="15"/>
        <v>41989.078321759262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42165.631192129636</v>
      </c>
      <c r="T211" s="8">
        <f t="shared" si="15"/>
        <v>42195.631192129636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26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42248.773055555554</v>
      </c>
      <c r="T212" s="8">
        <f t="shared" si="15"/>
        <v>42277.916666666664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45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42235.868252314816</v>
      </c>
      <c r="T213" s="8">
        <f t="shared" si="15"/>
        <v>42265.868252314816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1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42416.58935185185</v>
      </c>
      <c r="T214" s="8">
        <f t="shared" si="15"/>
        <v>42476.547685185193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1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42202.302627314821</v>
      </c>
      <c r="T215" s="8">
        <f t="shared" si="15"/>
        <v>42232.296307870369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1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42009.348946759266</v>
      </c>
      <c r="T216" s="8">
        <f t="shared" si="15"/>
        <v>42069.348946759266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1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42374.938449074078</v>
      </c>
      <c r="T217" s="8">
        <f t="shared" si="15"/>
        <v>42417.707638888889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56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42066.667094907411</v>
      </c>
      <c r="T218" s="8">
        <f t="shared" si="15"/>
        <v>42116.625428240739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12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41970.348946759266</v>
      </c>
      <c r="T219" s="8">
        <f t="shared" si="15"/>
        <v>42001.348946759266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42079.336678240747</v>
      </c>
      <c r="T220" s="8">
        <f t="shared" si="15"/>
        <v>42139.336678240747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18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42429.03501157408</v>
      </c>
      <c r="T221" s="8">
        <f t="shared" si="15"/>
        <v>42460.999305555561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1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42195.352199074077</v>
      </c>
      <c r="T222" s="8">
        <f t="shared" si="15"/>
        <v>42236.545833333337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42031.545879629637</v>
      </c>
      <c r="T223" s="8">
        <f t="shared" si="15"/>
        <v>42091.504212962966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42031.478217592594</v>
      </c>
      <c r="T224" s="8">
        <f t="shared" si="15"/>
        <v>42089.818749999999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42481.756365740745</v>
      </c>
      <c r="T225" s="8">
        <f t="shared" si="15"/>
        <v>42511.753472222226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42134.943587962967</v>
      </c>
      <c r="T226" s="8">
        <f t="shared" si="15"/>
        <v>42194.943587962967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42438.669606481482</v>
      </c>
      <c r="T227" s="8">
        <f t="shared" si="15"/>
        <v>42468.627939814818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1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42106.374351851853</v>
      </c>
      <c r="T228" s="8">
        <f t="shared" si="15"/>
        <v>42155.103472222225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42164.602326388893</v>
      </c>
      <c r="T229" s="8">
        <f t="shared" si="15"/>
        <v>42194.602326388893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42096.394733796296</v>
      </c>
      <c r="T230" s="8">
        <f t="shared" si="15"/>
        <v>42156.394733796296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42383.642326388894</v>
      </c>
      <c r="T231" s="8">
        <f t="shared" si="15"/>
        <v>42413.642326388894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1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42129.485543981486</v>
      </c>
      <c r="T232" s="8">
        <f t="shared" si="15"/>
        <v>42159.485543981486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42341.667256944442</v>
      </c>
      <c r="T233" s="8">
        <f t="shared" si="15"/>
        <v>42371.667256944442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3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42032.534097222226</v>
      </c>
      <c r="T234" s="8">
        <f t="shared" si="15"/>
        <v>42062.534097222226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42612.620046296295</v>
      </c>
      <c r="T235" s="8">
        <f t="shared" si="15"/>
        <v>42642.620046296295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42135.743738425932</v>
      </c>
      <c r="T236" s="8">
        <f t="shared" si="15"/>
        <v>42175.743738425932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42164.61686342593</v>
      </c>
      <c r="T237" s="8">
        <f t="shared" si="15"/>
        <v>42194.61686342593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42320.792812500003</v>
      </c>
      <c r="T238" s="8">
        <f t="shared" si="15"/>
        <v>42373.708333333336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1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42377.285520833335</v>
      </c>
      <c r="T239" s="8">
        <f t="shared" si="15"/>
        <v>42437.285520833335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42713.670833333337</v>
      </c>
      <c r="T240" s="8">
        <f t="shared" si="15"/>
        <v>42734.083333333336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42296.81863425926</v>
      </c>
      <c r="T241" s="8">
        <f t="shared" si="15"/>
        <v>42316.208333333336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108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41354.416793981487</v>
      </c>
      <c r="T242" s="8">
        <f t="shared" si="15"/>
        <v>41399.416793981487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113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41949.4062962963</v>
      </c>
      <c r="T243" s="8">
        <f t="shared" si="15"/>
        <v>41994.4062962963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114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40862.201273148152</v>
      </c>
      <c r="T244" s="8">
        <f t="shared" si="15"/>
        <v>40897.201273148152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103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41661.755833333336</v>
      </c>
      <c r="T245" s="8">
        <f t="shared" si="15"/>
        <v>41691.755833333336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114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40213.03193287037</v>
      </c>
      <c r="T246" s="8">
        <f t="shared" si="15"/>
        <v>40253.004166666673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104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41106.761400462965</v>
      </c>
      <c r="T247" s="8">
        <f t="shared" si="15"/>
        <v>41136.761400462965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306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40480.071817129632</v>
      </c>
      <c r="T248" s="8">
        <f t="shared" si="15"/>
        <v>40530.113483796296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135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40430.312662037039</v>
      </c>
      <c r="T249" s="8">
        <f t="shared" si="15"/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102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40870.48274305556</v>
      </c>
      <c r="T250" s="8">
        <f t="shared" si="15"/>
        <v>40915.48274305556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113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40332.63217592593</v>
      </c>
      <c r="T251" s="8">
        <f t="shared" si="15"/>
        <v>40412.444444444445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106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41401.274201388893</v>
      </c>
      <c r="T252" s="8">
        <f t="shared" si="15"/>
        <v>41431.274201388893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126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41013.49590277778</v>
      </c>
      <c r="T253" s="8">
        <f t="shared" si="15"/>
        <v>41045.5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185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40266.371041666665</v>
      </c>
      <c r="T254" s="8">
        <f t="shared" si="15"/>
        <v>40329.874305555561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101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40924.359201388892</v>
      </c>
      <c r="T255" s="8">
        <f t="shared" si="15"/>
        <v>40954.359201388892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117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42263.660995370374</v>
      </c>
      <c r="T256" s="8">
        <f t="shared" si="15"/>
        <v>42293.791666666664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107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40588.234745370377</v>
      </c>
      <c r="T257" s="8">
        <f t="shared" si="15"/>
        <v>40618.193078703705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140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41319.477627314816</v>
      </c>
      <c r="T258" s="8">
        <f t="shared" si="15"/>
        <v>41349.477627314816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ref="P259:P322" si="17">IF(L259,E259/L259,0)</f>
        <v>66.70405357142856</v>
      </c>
      <c r="Q259" t="s">
        <v>8310</v>
      </c>
      <c r="R259" t="s">
        <v>8315</v>
      </c>
      <c r="S259" s="8">
        <f t="shared" ref="S259:S322" si="18">(J259/86400)+25569+(-7/24)</f>
        <v>42479.335208333338</v>
      </c>
      <c r="T259" s="8">
        <f t="shared" ref="T259:T322" si="19">(I259/86400)+25569+(-7/24)</f>
        <v>42509.335208333338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40681.760023148148</v>
      </c>
      <c r="T260" s="8">
        <f t="shared" si="19"/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42072.446400462963</v>
      </c>
      <c r="T261" s="8">
        <f t="shared" si="19"/>
        <v>42102.446400462963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40330.463877314818</v>
      </c>
      <c r="T262" s="8">
        <f t="shared" si="19"/>
        <v>40376.124305555561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41017.5937962963</v>
      </c>
      <c r="T263" s="8">
        <f t="shared" si="19"/>
        <v>41067.329861111117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40554.956342592595</v>
      </c>
      <c r="T264" s="8">
        <f t="shared" si="19"/>
        <v>40599.956342592595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41149.663124999999</v>
      </c>
      <c r="T265" s="8">
        <f t="shared" si="19"/>
        <v>41179.663124999999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ref="O266:O329" si="20">ROUNDUP((E266/D266)*100,0)</f>
        <v>119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41010.328645833339</v>
      </c>
      <c r="T266" s="8">
        <f t="shared" si="19"/>
        <v>41040.328645833339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112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40266.954050925931</v>
      </c>
      <c r="T267" s="8">
        <f t="shared" si="19"/>
        <v>40308.552777777782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40204.883182870377</v>
      </c>
      <c r="T268" s="8">
        <f t="shared" si="19"/>
        <v>40290.868750000001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41785.160868055558</v>
      </c>
      <c r="T269" s="8">
        <f t="shared" si="19"/>
        <v>41815.160868055558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112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40808.860856481486</v>
      </c>
      <c r="T270" s="8">
        <f t="shared" si="19"/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148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42757.905347222222</v>
      </c>
      <c r="T271" s="8">
        <f t="shared" si="19"/>
        <v>42787.905347222222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40637.574884259266</v>
      </c>
      <c r="T272" s="8">
        <f t="shared" si="19"/>
        <v>40687.875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41611.808576388888</v>
      </c>
      <c r="T273" s="8">
        <f t="shared" si="19"/>
        <v>41641.041666666672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40235.60869212963</v>
      </c>
      <c r="T274" s="8">
        <f t="shared" si="19"/>
        <v>40296.492361111115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40697.206782407411</v>
      </c>
      <c r="T275" s="8">
        <f t="shared" si="19"/>
        <v>40727.206782407411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40969.620706018519</v>
      </c>
      <c r="T276" s="8">
        <f t="shared" si="19"/>
        <v>41003.999305555561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109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41192.740347222229</v>
      </c>
      <c r="T277" s="8">
        <f t="shared" si="19"/>
        <v>41222.782013888893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40966.790208333339</v>
      </c>
      <c r="T278" s="8">
        <f t="shared" si="19"/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111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42117.599756944452</v>
      </c>
      <c r="T279" s="8">
        <f t="shared" si="19"/>
        <v>42147.599756944452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151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41163.749293981484</v>
      </c>
      <c r="T280" s="8">
        <f t="shared" si="19"/>
        <v>41193.749293981484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158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42758.952500000007</v>
      </c>
      <c r="T281" s="8">
        <f t="shared" si="19"/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157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41744.299016203709</v>
      </c>
      <c r="T282" s="8">
        <f t="shared" si="19"/>
        <v>41789.299016203709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39949.871678240743</v>
      </c>
      <c r="T283" s="8">
        <f t="shared" si="19"/>
        <v>40035.518055555556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102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40194.628379629634</v>
      </c>
      <c r="T284" s="8">
        <f t="shared" si="19"/>
        <v>40231.625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115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40675.418333333335</v>
      </c>
      <c r="T285" s="8">
        <f t="shared" si="19"/>
        <v>40694.915972222225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40904.446527777778</v>
      </c>
      <c r="T286" s="8">
        <f t="shared" si="19"/>
        <v>40929.446527777778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41506.464444444449</v>
      </c>
      <c r="T287" s="8">
        <f t="shared" si="19"/>
        <v>41536.464444444449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110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41313.524583333339</v>
      </c>
      <c r="T288" s="8">
        <f t="shared" si="19"/>
        <v>41358.482916666668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177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41183.986319444448</v>
      </c>
      <c r="T289" s="8">
        <f t="shared" si="19"/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104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41050.877233796295</v>
      </c>
      <c r="T290" s="8">
        <f t="shared" si="19"/>
        <v>41085.877233796295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41550.16474537037</v>
      </c>
      <c r="T291" s="8">
        <f t="shared" si="19"/>
        <v>41580.16474537037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40526.077511574076</v>
      </c>
      <c r="T292" s="8">
        <f t="shared" si="19"/>
        <v>40576.040972222225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121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41376.477384259262</v>
      </c>
      <c r="T293" s="8">
        <f t="shared" si="19"/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40812.511562500003</v>
      </c>
      <c r="T294" s="8">
        <f t="shared" si="19"/>
        <v>40844.874305555561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102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41719.376319444447</v>
      </c>
      <c r="T295" s="8">
        <f t="shared" si="19"/>
        <v>41749.376319444447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40342.792754629634</v>
      </c>
      <c r="T296" s="8">
        <f t="shared" si="19"/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134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41518.713067129633</v>
      </c>
      <c r="T297" s="8">
        <f t="shared" si="19"/>
        <v>41578.708333333336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41134.183831018519</v>
      </c>
      <c r="T298" s="8">
        <f t="shared" si="19"/>
        <v>41159.183831018519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42089.436354166668</v>
      </c>
      <c r="T299" s="8">
        <f t="shared" si="19"/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41709.171851851854</v>
      </c>
      <c r="T300" s="8">
        <f t="shared" si="19"/>
        <v>41768.583333333336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40468.933564814819</v>
      </c>
      <c r="T301" s="8">
        <f t="shared" si="19"/>
        <v>40498.975231481483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40626.668263888889</v>
      </c>
      <c r="T302" s="8">
        <f t="shared" si="19"/>
        <v>40657.668263888889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41312.446006944447</v>
      </c>
      <c r="T303" s="8">
        <f t="shared" si="19"/>
        <v>41352.404340277782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101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40933.565254629633</v>
      </c>
      <c r="T304" s="8">
        <f t="shared" si="19"/>
        <v>40963.565254629633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138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41031.779467592591</v>
      </c>
      <c r="T305" s="8">
        <f t="shared" si="19"/>
        <v>41061.779467592591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41113.803206018521</v>
      </c>
      <c r="T306" s="8">
        <f t="shared" si="19"/>
        <v>41152.791666666672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40948.338530092595</v>
      </c>
      <c r="T307" s="8">
        <f t="shared" si="19"/>
        <v>40978.338530092595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41333.545520833337</v>
      </c>
      <c r="T308" s="8">
        <f t="shared" si="19"/>
        <v>41353.503854166665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112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41282.652789351858</v>
      </c>
      <c r="T309" s="8">
        <f t="shared" si="19"/>
        <v>41312.652789351858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40567.40289351852</v>
      </c>
      <c r="T310" s="8">
        <f t="shared" si="19"/>
        <v>40612.40289351852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41134.45988425926</v>
      </c>
      <c r="T311" s="8">
        <f t="shared" si="19"/>
        <v>41155.45988425926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105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40820.891469907408</v>
      </c>
      <c r="T312" s="8">
        <f t="shared" si="19"/>
        <v>40835.791666666672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105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40867.928148148152</v>
      </c>
      <c r="T313" s="8">
        <f t="shared" si="19"/>
        <v>40909.040972222225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41348.586018518523</v>
      </c>
      <c r="T314" s="8">
        <f t="shared" si="19"/>
        <v>41378.586018518523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40356.936273148152</v>
      </c>
      <c r="T315" s="8">
        <f t="shared" si="19"/>
        <v>40401.374305555561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386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41304.541527777779</v>
      </c>
      <c r="T316" s="8">
        <f t="shared" si="19"/>
        <v>41334.541527777779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102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41113.480717592596</v>
      </c>
      <c r="T317" s="8">
        <f t="shared" si="19"/>
        <v>41143.480717592596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41950.631909722222</v>
      </c>
      <c r="T318" s="8">
        <f t="shared" si="19"/>
        <v>41983.915972222225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41589.38521990741</v>
      </c>
      <c r="T319" s="8">
        <f t="shared" si="19"/>
        <v>41619.38521990741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284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41329.747118055559</v>
      </c>
      <c r="T320" s="8">
        <f t="shared" si="19"/>
        <v>41359.705451388894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40123.546631944446</v>
      </c>
      <c r="T321" s="8">
        <f t="shared" si="19"/>
        <v>40211.040972222225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42331.259641203702</v>
      </c>
      <c r="T322" s="8">
        <f t="shared" si="19"/>
        <v>42360.666666666664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ref="P323:P386" si="21">IF(L323,E323/L323,0)</f>
        <v>106.62314540059347</v>
      </c>
      <c r="Q323" t="s">
        <v>8310</v>
      </c>
      <c r="R323" t="s">
        <v>8315</v>
      </c>
      <c r="S323" s="8">
        <f t="shared" ref="S323:S386" si="22">(J323/86400)+25569+(-7/24)</f>
        <v>42647.15493055556</v>
      </c>
      <c r="T323" s="8">
        <f t="shared" ref="T323:T386" si="23">(I323/86400)+25569+(-7/24)</f>
        <v>42682.196597222224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42473.278333333335</v>
      </c>
      <c r="T324" s="8">
        <f t="shared" si="23"/>
        <v>42503.278333333335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42697.029699074075</v>
      </c>
      <c r="T325" s="8">
        <f t="shared" si="23"/>
        <v>42725.040972222225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42184.334583333337</v>
      </c>
      <c r="T326" s="8">
        <f t="shared" si="23"/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42688.896215277775</v>
      </c>
      <c r="T327" s="8">
        <f t="shared" si="23"/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42775.023217592599</v>
      </c>
      <c r="T328" s="8">
        <f t="shared" si="23"/>
        <v>42808.664583333339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42057.94362268519</v>
      </c>
      <c r="T329" s="8">
        <f t="shared" si="23"/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ref="O330:O393" si="24">ROUNDUP((E330/D330)*100,0)</f>
        <v>104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42278.654953703706</v>
      </c>
      <c r="T330" s="8">
        <f t="shared" si="23"/>
        <v>42308.875000000007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4"/>
        <v>106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42291.175081018526</v>
      </c>
      <c r="T331" s="8">
        <f t="shared" si="23"/>
        <v>42314.875000000007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4"/>
        <v>102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41379.224108796298</v>
      </c>
      <c r="T332" s="8">
        <f t="shared" si="23"/>
        <v>41410.874305555561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4"/>
        <v>107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42507.28974537037</v>
      </c>
      <c r="T333" s="8">
        <f t="shared" si="23"/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4"/>
        <v>114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42263.388622685183</v>
      </c>
      <c r="T334" s="8">
        <f t="shared" si="23"/>
        <v>42305.041666666664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4"/>
        <v>126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42437.34480324074</v>
      </c>
      <c r="T335" s="8">
        <f t="shared" si="23"/>
        <v>42467.303136574075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4"/>
        <v>102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42101.390706018523</v>
      </c>
      <c r="T336" s="8">
        <f t="shared" si="23"/>
        <v>42139.500000000007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4"/>
        <v>103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42101.445775462962</v>
      </c>
      <c r="T337" s="8">
        <f t="shared" si="23"/>
        <v>42132.625000000007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4"/>
        <v>117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42291.304606481484</v>
      </c>
      <c r="T338" s="8">
        <f t="shared" si="23"/>
        <v>42321.346273148149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4"/>
        <v>102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42046.836898148154</v>
      </c>
      <c r="T339" s="8">
        <f t="shared" si="23"/>
        <v>42076.795231481483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4"/>
        <v>111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42559.464004629634</v>
      </c>
      <c r="T340" s="8">
        <f t="shared" si="23"/>
        <v>42615.750000000007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4"/>
        <v>109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42093.46837962963</v>
      </c>
      <c r="T341" s="8">
        <f t="shared" si="23"/>
        <v>42123.46837962963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4"/>
        <v>126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42772.37739583334</v>
      </c>
      <c r="T342" s="8">
        <f t="shared" si="23"/>
        <v>42802.583333333336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4"/>
        <v>107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41894.587939814817</v>
      </c>
      <c r="T343" s="8">
        <f t="shared" si="23"/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4"/>
        <v>101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42459.489178240743</v>
      </c>
      <c r="T344" s="8">
        <f t="shared" si="23"/>
        <v>42489.489178240743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4"/>
        <v>103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41926.446122685185</v>
      </c>
      <c r="T345" s="8">
        <f t="shared" si="23"/>
        <v>41956.833333333336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4"/>
        <v>103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42111.679328703707</v>
      </c>
      <c r="T346" s="8">
        <f t="shared" si="23"/>
        <v>42155.805555555555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4"/>
        <v>124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42114.652662037035</v>
      </c>
      <c r="T347" s="8">
        <f t="shared" si="23"/>
        <v>42144.652662037035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4"/>
        <v>171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42261.20857638889</v>
      </c>
      <c r="T348" s="8">
        <f t="shared" si="23"/>
        <v>42291.20857638889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4"/>
        <v>112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42292.20380787037</v>
      </c>
      <c r="T349" s="8">
        <f t="shared" si="23"/>
        <v>42322.245474537041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4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42207.295324074075</v>
      </c>
      <c r="T350" s="8">
        <f t="shared" si="23"/>
        <v>42237.295324074075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4"/>
        <v>107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42760.207268518519</v>
      </c>
      <c r="T351" s="8">
        <f t="shared" si="23"/>
        <v>42790.207268518519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4"/>
        <v>115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42585.774409722224</v>
      </c>
      <c r="T352" s="8">
        <f t="shared" si="23"/>
        <v>42623.874305555561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4"/>
        <v>128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42427.673078703701</v>
      </c>
      <c r="T353" s="8">
        <f t="shared" si="23"/>
        <v>42467.631412037044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4"/>
        <v>117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41889.875787037039</v>
      </c>
      <c r="T354" s="8">
        <f t="shared" si="23"/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4"/>
        <v>109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42297.500219907415</v>
      </c>
      <c r="T355" s="8">
        <f t="shared" si="23"/>
        <v>42327.541886574072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4"/>
        <v>104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42438.536122685189</v>
      </c>
      <c r="T356" s="8">
        <f t="shared" si="23"/>
        <v>42468.494456018518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4"/>
        <v>117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41943.002245370371</v>
      </c>
      <c r="T357" s="8">
        <f t="shared" si="23"/>
        <v>41974.043912037036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4"/>
        <v>103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42415.511493055557</v>
      </c>
      <c r="T358" s="8">
        <f t="shared" si="23"/>
        <v>42445.469826388893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4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42077.930520833332</v>
      </c>
      <c r="T359" s="8">
        <f t="shared" si="23"/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4"/>
        <v>104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42507.568530092591</v>
      </c>
      <c r="T360" s="8">
        <f t="shared" si="23"/>
        <v>42536.333333333336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4"/>
        <v>105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41934.778819444451</v>
      </c>
      <c r="T361" s="8">
        <f t="shared" si="23"/>
        <v>41956.925000000003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4"/>
        <v>102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42163.606250000004</v>
      </c>
      <c r="T362" s="8">
        <f t="shared" si="23"/>
        <v>42207.84097222222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4"/>
        <v>112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41935.709560185183</v>
      </c>
      <c r="T363" s="8">
        <f t="shared" si="23"/>
        <v>41965.751226851855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4"/>
        <v>125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41836.91887731482</v>
      </c>
      <c r="T364" s="8">
        <f t="shared" si="23"/>
        <v>41858.708333333336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4"/>
        <v>102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40255.452962962961</v>
      </c>
      <c r="T365" s="8">
        <f t="shared" si="23"/>
        <v>40300.515277777777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4"/>
        <v>111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41780.567962962967</v>
      </c>
      <c r="T366" s="8">
        <f t="shared" si="23"/>
        <v>41810.874305555561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4"/>
        <v>104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41668.314803240741</v>
      </c>
      <c r="T367" s="8">
        <f t="shared" si="23"/>
        <v>41698.314803240741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4"/>
        <v>102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41019.501365740747</v>
      </c>
      <c r="T368" s="8">
        <f t="shared" si="23"/>
        <v>41049.501365740747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4"/>
        <v>104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41355.285625000004</v>
      </c>
      <c r="T369" s="8">
        <f t="shared" si="23"/>
        <v>41394.915972222225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4"/>
        <v>105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42043.31391203704</v>
      </c>
      <c r="T370" s="8">
        <f t="shared" si="23"/>
        <v>42078.272245370368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40893.260057870371</v>
      </c>
      <c r="T371" s="8">
        <f t="shared" si="23"/>
        <v>40923.260057870371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123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42711.503472222226</v>
      </c>
      <c r="T372" s="8">
        <f t="shared" si="23"/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115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41261.476145833338</v>
      </c>
      <c r="T373" s="8">
        <f t="shared" si="23"/>
        <v>41306.476145833338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126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42425.285231481488</v>
      </c>
      <c r="T374" s="8">
        <f t="shared" si="23"/>
        <v>42465.375000000007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41078.620347222226</v>
      </c>
      <c r="T375" s="8">
        <f t="shared" si="23"/>
        <v>41108.620347222226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131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40757.597581018519</v>
      </c>
      <c r="T376" s="8">
        <f t="shared" si="23"/>
        <v>40802.597581018519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41657.693414351852</v>
      </c>
      <c r="T377" s="8">
        <f t="shared" si="23"/>
        <v>41699.429166666669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106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42576.161064814813</v>
      </c>
      <c r="T378" s="8">
        <f t="shared" si="23"/>
        <v>42607.161064814813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115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42291.959120370368</v>
      </c>
      <c r="T379" s="8">
        <f t="shared" si="23"/>
        <v>42322.000694444447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112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42370.280185185191</v>
      </c>
      <c r="T380" s="8">
        <f t="shared" si="23"/>
        <v>42394.702777777777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117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40987.396666666667</v>
      </c>
      <c r="T381" s="8">
        <f t="shared" si="23"/>
        <v>41032.396666666667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142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42367.428148148152</v>
      </c>
      <c r="T382" s="8">
        <f t="shared" si="23"/>
        <v>42392.428148148152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105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41085.406446759262</v>
      </c>
      <c r="T383" s="8">
        <f t="shared" si="23"/>
        <v>41119.916666666672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256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41144.41782407408</v>
      </c>
      <c r="T384" s="8">
        <f t="shared" si="23"/>
        <v>41158.41782407408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207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41754.825914351852</v>
      </c>
      <c r="T385" s="8">
        <f t="shared" si="23"/>
        <v>41777.825914351852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113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41980.490127314821</v>
      </c>
      <c r="T386" s="8">
        <f t="shared" si="23"/>
        <v>42010.490127314821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ref="P387:P450" si="25">IF(L387,E387/L387,0)</f>
        <v>111.79535864978902</v>
      </c>
      <c r="Q387" t="s">
        <v>8310</v>
      </c>
      <c r="R387" t="s">
        <v>8315</v>
      </c>
      <c r="S387" s="8">
        <f t="shared" ref="S387:S450" si="26">(J387/86400)+25569+(-7/24)</f>
        <v>41934.29283564815</v>
      </c>
      <c r="T387" s="8">
        <f t="shared" ref="T387:T450" si="27">(I387/86400)+25569+(-7/24)</f>
        <v>41964.334502314821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42211.659618055557</v>
      </c>
      <c r="T388" s="8">
        <f t="shared" si="27"/>
        <v>42226.659618055557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42200.384930555556</v>
      </c>
      <c r="T389" s="8">
        <f t="shared" si="27"/>
        <v>42230.958333333336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42548.784490740742</v>
      </c>
      <c r="T390" s="8">
        <f t="shared" si="27"/>
        <v>42578.784490740742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41673.771412037044</v>
      </c>
      <c r="T391" s="8">
        <f t="shared" si="27"/>
        <v>41705.665972222225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42111.745046296295</v>
      </c>
      <c r="T392" s="8">
        <f t="shared" si="27"/>
        <v>42131.745046296295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40864.750590277778</v>
      </c>
      <c r="T393" s="8">
        <f t="shared" si="27"/>
        <v>40894.749305555561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ref="O394:O457" si="28">ROUNDUP((E394/D394)*100,0)</f>
        <v>101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40763.42559027778</v>
      </c>
      <c r="T394" s="8">
        <f t="shared" si="27"/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8"/>
        <v>111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41526.417268518519</v>
      </c>
      <c r="T395" s="8">
        <f t="shared" si="27"/>
        <v>41557.417268518519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8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42417.526412037041</v>
      </c>
      <c r="T396" s="8">
        <f t="shared" si="27"/>
        <v>42477.484745370377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8"/>
        <v>109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40990.617592592593</v>
      </c>
      <c r="T397" s="8">
        <f t="shared" si="27"/>
        <v>41026.605555555558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8"/>
        <v>107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41082.273217592599</v>
      </c>
      <c r="T398" s="8">
        <f t="shared" si="27"/>
        <v>41097.273217592599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8"/>
        <v>104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40379.484768518523</v>
      </c>
      <c r="T399" s="8">
        <f t="shared" si="27"/>
        <v>40421.863888888889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8"/>
        <v>126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42078.501458333332</v>
      </c>
      <c r="T400" s="8">
        <f t="shared" si="27"/>
        <v>42123.501458333332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8"/>
        <v>107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42687.584108796298</v>
      </c>
      <c r="T401" s="8">
        <f t="shared" si="27"/>
        <v>42718.208333333336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8"/>
        <v>113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41745.344293981485</v>
      </c>
      <c r="T402" s="8">
        <f t="shared" si="27"/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8"/>
        <v>104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40732.550578703704</v>
      </c>
      <c r="T403" s="8">
        <f t="shared" si="27"/>
        <v>40762.550578703704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8"/>
        <v>142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42292.247881944444</v>
      </c>
      <c r="T404" s="8">
        <f t="shared" si="27"/>
        <v>42313.289548611116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8"/>
        <v>106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40718.018993055557</v>
      </c>
      <c r="T405" s="8">
        <f t="shared" si="27"/>
        <v>40765.005555555559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8"/>
        <v>104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41646.336365740739</v>
      </c>
      <c r="T406" s="8">
        <f t="shared" si="27"/>
        <v>41675.669444444451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8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41673.793275462966</v>
      </c>
      <c r="T407" s="8">
        <f t="shared" si="27"/>
        <v>41703.793275462966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8"/>
        <v>108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40637.870798611111</v>
      </c>
      <c r="T408" s="8">
        <f t="shared" si="27"/>
        <v>40671.957638888889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8"/>
        <v>102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40806.579282407409</v>
      </c>
      <c r="T409" s="8">
        <f t="shared" si="27"/>
        <v>40866.62094907408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8"/>
        <v>102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41543.444328703707</v>
      </c>
      <c r="T410" s="8">
        <f t="shared" si="27"/>
        <v>41583.485995370371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8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42543.571111111109</v>
      </c>
      <c r="T411" s="8">
        <f t="shared" si="27"/>
        <v>42573.571111111109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8"/>
        <v>129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42113.689780092594</v>
      </c>
      <c r="T412" s="8">
        <f t="shared" si="27"/>
        <v>42173.689780092594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8"/>
        <v>102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41597.884305555555</v>
      </c>
      <c r="T413" s="8">
        <f t="shared" si="27"/>
        <v>41629.916666666672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8"/>
        <v>127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41099.45113425926</v>
      </c>
      <c r="T414" s="8">
        <f t="shared" si="27"/>
        <v>41115.45113425926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8"/>
        <v>106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41079.585775462961</v>
      </c>
      <c r="T415" s="8">
        <f t="shared" si="27"/>
        <v>41109.585775462961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8"/>
        <v>103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41528.771585648152</v>
      </c>
      <c r="T416" s="8">
        <f t="shared" si="27"/>
        <v>41558.771585648152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8"/>
        <v>103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41904.560208333336</v>
      </c>
      <c r="T417" s="8">
        <f t="shared" si="27"/>
        <v>41929.208333333336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8"/>
        <v>121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41648.104525462964</v>
      </c>
      <c r="T418" s="8">
        <f t="shared" si="27"/>
        <v>41678.104525462964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8"/>
        <v>101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41360.678935185184</v>
      </c>
      <c r="T419" s="8">
        <f t="shared" si="27"/>
        <v>41371.897916666669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8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42177.990706018521</v>
      </c>
      <c r="T420" s="8">
        <f t="shared" si="27"/>
        <v>42207.990706018521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8"/>
        <v>101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41394.550775462965</v>
      </c>
      <c r="T421" s="8">
        <f t="shared" si="27"/>
        <v>41454.550775462965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8"/>
        <v>1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41681.944803240745</v>
      </c>
      <c r="T422" s="8">
        <f t="shared" si="27"/>
        <v>41711.903136574074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8"/>
        <v>3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42177.19972222222</v>
      </c>
      <c r="T423" s="8">
        <f t="shared" si="27"/>
        <v>42237.19972222222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8"/>
        <v>2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41862.968715277784</v>
      </c>
      <c r="T424" s="8">
        <f t="shared" si="27"/>
        <v>41892.968715277784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8"/>
        <v>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41400.634606481486</v>
      </c>
      <c r="T425" s="8">
        <f t="shared" si="27"/>
        <v>41430.634606481486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8"/>
        <v>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40934.084479166668</v>
      </c>
      <c r="T426" s="8">
        <f t="shared" si="27"/>
        <v>40994.042812500003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8"/>
        <v>1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42275.569490740738</v>
      </c>
      <c r="T427" s="8">
        <f t="shared" si="27"/>
        <v>42335.611157407409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8"/>
        <v>2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42400.420300925929</v>
      </c>
      <c r="T428" s="8">
        <f t="shared" si="27"/>
        <v>42430.420300925929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8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42285.617361111115</v>
      </c>
      <c r="T429" s="8">
        <f t="shared" si="27"/>
        <v>42299.499305555561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8"/>
        <v>6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41778.475057870375</v>
      </c>
      <c r="T430" s="8">
        <f t="shared" si="27"/>
        <v>41806.625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8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40070.609745370377</v>
      </c>
      <c r="T431" s="8">
        <f t="shared" si="27"/>
        <v>40143.915972222225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8"/>
        <v>3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41512.81559027778</v>
      </c>
      <c r="T432" s="8">
        <f t="shared" si="27"/>
        <v>41527.81559027778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8"/>
        <v>14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42526.579664351855</v>
      </c>
      <c r="T433" s="8">
        <f t="shared" si="27"/>
        <v>42556.579664351855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8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42238.434965277782</v>
      </c>
      <c r="T434" s="8">
        <f t="shared" si="27"/>
        <v>42298.434965277782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8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42228.338217592594</v>
      </c>
      <c r="T435" s="8">
        <f t="shared" si="27"/>
        <v>42288.338217592594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8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41576.542847222227</v>
      </c>
      <c r="T436" s="8">
        <f t="shared" si="27"/>
        <v>41609.584513888891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8"/>
        <v>1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41500.455787037041</v>
      </c>
      <c r="T437" s="8">
        <f t="shared" si="27"/>
        <v>41530.455787037041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8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41456.070752314816</v>
      </c>
      <c r="T438" s="8">
        <f t="shared" si="27"/>
        <v>41486.070752314816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8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42591.026921296296</v>
      </c>
      <c r="T439" s="8">
        <f t="shared" si="27"/>
        <v>42651.026921296296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8"/>
        <v>10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42295.9694212963</v>
      </c>
      <c r="T440" s="8">
        <f t="shared" si="27"/>
        <v>42326.011087962965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8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41919.470115740747</v>
      </c>
      <c r="T441" s="8">
        <f t="shared" si="27"/>
        <v>41929.470115740747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8"/>
        <v>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42423.69390046296</v>
      </c>
      <c r="T442" s="8">
        <f t="shared" si="27"/>
        <v>42453.652233796303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8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41550.502268518518</v>
      </c>
      <c r="T443" s="8">
        <f t="shared" si="27"/>
        <v>41580.502268518518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8"/>
        <v>40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42024.597025462965</v>
      </c>
      <c r="T444" s="8">
        <f t="shared" si="27"/>
        <v>42054.597025462965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8"/>
        <v>1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41649.723391203705</v>
      </c>
      <c r="T445" s="8">
        <f t="shared" si="27"/>
        <v>41679.723391203705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8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40894.615289351852</v>
      </c>
      <c r="T446" s="8">
        <f t="shared" si="27"/>
        <v>40954.615289351852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8"/>
        <v>1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42130.043692129628</v>
      </c>
      <c r="T447" s="8">
        <f t="shared" si="27"/>
        <v>42145.043692129628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8"/>
        <v>8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42036.791898148149</v>
      </c>
      <c r="T448" s="8">
        <f t="shared" si="27"/>
        <v>42066.791898148149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8"/>
        <v>1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41331.263460648152</v>
      </c>
      <c r="T449" s="8">
        <f t="shared" si="27"/>
        <v>41356.22179398148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8"/>
        <v>4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41753.466377314813</v>
      </c>
      <c r="T450" s="8">
        <f t="shared" si="27"/>
        <v>41773.466377314813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3</v>
      </c>
      <c r="P451">
        <f t="shared" ref="P451:P514" si="29">IF(L451,E451/L451,0)</f>
        <v>9</v>
      </c>
      <c r="Q451" t="s">
        <v>8310</v>
      </c>
      <c r="R451" t="s">
        <v>8316</v>
      </c>
      <c r="S451" s="8">
        <f t="shared" ref="S451:S514" si="30">(J451/86400)+25569+(-7/24)</f>
        <v>41534.276446759264</v>
      </c>
      <c r="T451" s="8">
        <f t="shared" ref="T451:T514" si="31">(I451/86400)+25569+(-7/24)</f>
        <v>41564.276446759264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41654.655092592591</v>
      </c>
      <c r="T452" s="8">
        <f t="shared" si="31"/>
        <v>41684.655092592591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41634.423506944448</v>
      </c>
      <c r="T453" s="8">
        <f t="shared" si="31"/>
        <v>41664.423506944448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42107.412210648152</v>
      </c>
      <c r="T454" s="8">
        <f t="shared" si="31"/>
        <v>42137.412210648152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42038.533321759263</v>
      </c>
      <c r="T455" s="8">
        <f t="shared" si="31"/>
        <v>42054.533321759263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41938.42559027778</v>
      </c>
      <c r="T456" s="8">
        <f t="shared" si="31"/>
        <v>41969.259722222225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40970.710902777784</v>
      </c>
      <c r="T457" s="8">
        <f t="shared" si="31"/>
        <v>41015.729861111111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ref="O458:O521" si="32">ROUNDUP((E458/D458)*100,0)</f>
        <v>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41547.402789351858</v>
      </c>
      <c r="T458" s="8">
        <f t="shared" si="31"/>
        <v>41568.874305555561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2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41837.475833333338</v>
      </c>
      <c r="T459" s="8">
        <f t="shared" si="31"/>
        <v>41867.475833333338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2"/>
        <v>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41378.408101851855</v>
      </c>
      <c r="T460" s="8">
        <f t="shared" si="31"/>
        <v>41408.408101851855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2"/>
        <v>1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40800.348692129635</v>
      </c>
      <c r="T461" s="8">
        <f t="shared" si="31"/>
        <v>40860.3903587963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2"/>
        <v>1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41759.250868055555</v>
      </c>
      <c r="T462" s="8">
        <f t="shared" si="31"/>
        <v>41790.875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2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41407.555173611116</v>
      </c>
      <c r="T463" s="8">
        <f t="shared" si="31"/>
        <v>41427.555173611116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2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40704.834965277776</v>
      </c>
      <c r="T464" s="8">
        <f t="shared" si="31"/>
        <v>40764.834965277776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2"/>
        <v>3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40750.418437500004</v>
      </c>
      <c r="T465" s="8">
        <f t="shared" si="31"/>
        <v>40810.418437500004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2"/>
        <v>1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42488.557118055556</v>
      </c>
      <c r="T466" s="8">
        <f t="shared" si="31"/>
        <v>42508.557118055556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2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41800.828402777777</v>
      </c>
      <c r="T467" s="8">
        <f t="shared" si="31"/>
        <v>41816.828402777777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2"/>
        <v>1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41129.65120370371</v>
      </c>
      <c r="T468" s="8">
        <f t="shared" si="31"/>
        <v>41159.65120370371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2"/>
        <v>22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41135.388125000005</v>
      </c>
      <c r="T469" s="8">
        <f t="shared" si="31"/>
        <v>41180.388125000005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2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41040.875960648154</v>
      </c>
      <c r="T470" s="8">
        <f t="shared" si="31"/>
        <v>41100.868807870371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2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41827.698194444449</v>
      </c>
      <c r="T471" s="8">
        <f t="shared" si="31"/>
        <v>41887.698194444449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2"/>
        <v>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41604.876030092593</v>
      </c>
      <c r="T472" s="8">
        <f t="shared" si="31"/>
        <v>41654.875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2"/>
        <v>12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41703.430312500001</v>
      </c>
      <c r="T473" s="8">
        <f t="shared" si="31"/>
        <v>41748.388645833336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2"/>
        <v>18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41844.630995370375</v>
      </c>
      <c r="T474" s="8">
        <f t="shared" si="31"/>
        <v>41874.630995370375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2"/>
        <v>3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41869.406469907408</v>
      </c>
      <c r="T475" s="8">
        <f t="shared" si="31"/>
        <v>41899.406469907408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2"/>
        <v>1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42753.03737268519</v>
      </c>
      <c r="T476" s="8">
        <f t="shared" si="31"/>
        <v>42783.03737268519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2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42099.794479166674</v>
      </c>
      <c r="T477" s="8">
        <f t="shared" si="31"/>
        <v>42129.794479166674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2"/>
        <v>3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41757.683344907411</v>
      </c>
      <c r="T478" s="8">
        <f t="shared" si="31"/>
        <v>41792.874305555561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2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40987.543217592596</v>
      </c>
      <c r="T479" s="8">
        <f t="shared" si="31"/>
        <v>41047.543217592596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2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42065.619317129633</v>
      </c>
      <c r="T480" s="8">
        <f t="shared" si="31"/>
        <v>42095.577650462968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2"/>
        <v>33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41904.116145833337</v>
      </c>
      <c r="T481" s="8">
        <f t="shared" si="31"/>
        <v>41964.157812500001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2"/>
        <v>20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41465.208506944451</v>
      </c>
      <c r="T482" s="8">
        <f t="shared" si="31"/>
        <v>41495.208506944451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2"/>
        <v>7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41162.380659722221</v>
      </c>
      <c r="T483" s="8">
        <f t="shared" si="31"/>
        <v>41192.380659722221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2"/>
        <v>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42447.605208333334</v>
      </c>
      <c r="T484" s="8">
        <f t="shared" si="31"/>
        <v>42474.31527777778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2"/>
        <v>51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41242.90592592593</v>
      </c>
      <c r="T485" s="8">
        <f t="shared" si="31"/>
        <v>41302.90592592593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2"/>
        <v>1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42272.647824074076</v>
      </c>
      <c r="T486" s="8">
        <f t="shared" si="31"/>
        <v>42313.689490740748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2"/>
        <v>22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41381.214108796303</v>
      </c>
      <c r="T487" s="8">
        <f t="shared" si="31"/>
        <v>41411.214108796303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2"/>
        <v>1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41761.650914351856</v>
      </c>
      <c r="T488" s="8">
        <f t="shared" si="31"/>
        <v>41791.650914351856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2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42669.303171296298</v>
      </c>
      <c r="T489" s="8">
        <f t="shared" si="31"/>
        <v>42729.344837962963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2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42713.762731481482</v>
      </c>
      <c r="T490" s="8">
        <f t="shared" si="31"/>
        <v>42743.762731481482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2"/>
        <v>1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40882.19</v>
      </c>
      <c r="T491" s="8">
        <f t="shared" si="31"/>
        <v>40913.189583333333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2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41113.67690972222</v>
      </c>
      <c r="T492" s="8">
        <f t="shared" si="31"/>
        <v>41143.67690972222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2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42366.690960648149</v>
      </c>
      <c r="T493" s="8">
        <f t="shared" si="31"/>
        <v>42396.690960648149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2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42595.743402777785</v>
      </c>
      <c r="T494" s="8">
        <f t="shared" si="31"/>
        <v>42655.743402777785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2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42114.434467592597</v>
      </c>
      <c r="T495" s="8">
        <f t="shared" si="31"/>
        <v>42144.434467592597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2"/>
        <v>1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41799.538946759261</v>
      </c>
      <c r="T496" s="8">
        <f t="shared" si="31"/>
        <v>41822.833333333336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42171.535937500004</v>
      </c>
      <c r="T497" s="8">
        <f t="shared" si="31"/>
        <v>42201.535937500004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2"/>
        <v>1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41620.639745370376</v>
      </c>
      <c r="T498" s="8">
        <f t="shared" si="31"/>
        <v>41680.639745370376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2"/>
        <v>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41944.746122685188</v>
      </c>
      <c r="T499" s="8">
        <f t="shared" si="31"/>
        <v>41997.916666666664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2"/>
        <v>5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40858.47047453704</v>
      </c>
      <c r="T500" s="8">
        <f t="shared" si="31"/>
        <v>40900.47047453704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2"/>
        <v>10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40043.603796296295</v>
      </c>
      <c r="T501" s="8">
        <f t="shared" si="31"/>
        <v>40098.582638888889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2"/>
        <v>4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40247.594340277778</v>
      </c>
      <c r="T502" s="8">
        <f t="shared" si="31"/>
        <v>40306.636111111111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2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40702.942719907413</v>
      </c>
      <c r="T503" s="8">
        <f t="shared" si="31"/>
        <v>40732.942719907413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2"/>
        <v>2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40956.261863425927</v>
      </c>
      <c r="T504" s="8">
        <f t="shared" si="31"/>
        <v>40986.220196759263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2"/>
        <v>2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41991.234988425924</v>
      </c>
      <c r="T505" s="8">
        <f t="shared" si="31"/>
        <v>42021.234988425924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2"/>
        <v>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40949.691979166666</v>
      </c>
      <c r="T506" s="8">
        <f t="shared" si="31"/>
        <v>41009.650312500002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2"/>
        <v>1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42317.806550925925</v>
      </c>
      <c r="T507" s="8">
        <f t="shared" si="31"/>
        <v>42362.806550925925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2"/>
        <v>1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41466.260648148149</v>
      </c>
      <c r="T508" s="8">
        <f t="shared" si="31"/>
        <v>41496.260648148149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2"/>
        <v>4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41156.667326388888</v>
      </c>
      <c r="T509" s="8">
        <f t="shared" si="31"/>
        <v>41201.667326388888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2"/>
        <v>1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40994.732650462967</v>
      </c>
      <c r="T510" s="8">
        <f t="shared" si="31"/>
        <v>41054.301388888889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2"/>
        <v>1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42153.339930555558</v>
      </c>
      <c r="T511" s="8">
        <f t="shared" si="31"/>
        <v>42183.339930555558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2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42399.884710648148</v>
      </c>
      <c r="T512" s="8">
        <f t="shared" si="31"/>
        <v>42429.884710648148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2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41340.011365740742</v>
      </c>
      <c r="T513" s="8">
        <f t="shared" si="31"/>
        <v>41369.969699074078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2"/>
        <v>1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42649.450543981489</v>
      </c>
      <c r="T514" s="8">
        <f t="shared" si="31"/>
        <v>42694.492210648146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>
        <f t="shared" ref="P515:P578" si="33">IF(L515,E515/L515,0)</f>
        <v>102.38235294117646</v>
      </c>
      <c r="Q515" t="s">
        <v>8310</v>
      </c>
      <c r="R515" t="s">
        <v>8316</v>
      </c>
      <c r="S515" s="8">
        <f t="shared" ref="S515:S578" si="34">(J515/86400)+25569+(-7/24)</f>
        <v>42552.362326388895</v>
      </c>
      <c r="T515" s="8">
        <f t="shared" ref="T515:T578" si="35">(I515/86400)+25569+(-7/24)</f>
        <v>42597.000000000007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41830.32230324074</v>
      </c>
      <c r="T516" s="8">
        <f t="shared" si="35"/>
        <v>41860.32230324074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42327.19908564815</v>
      </c>
      <c r="T517" s="8">
        <f t="shared" si="35"/>
        <v>42367.19908564815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42091.487037037041</v>
      </c>
      <c r="T518" s="8">
        <f t="shared" si="35"/>
        <v>42151.487037037041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42738.323622685188</v>
      </c>
      <c r="T519" s="8">
        <f t="shared" si="35"/>
        <v>42768.323622685188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42223.32435185185</v>
      </c>
      <c r="T520" s="8">
        <f t="shared" si="35"/>
        <v>42253.323611111111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41218.099780092591</v>
      </c>
      <c r="T521" s="8">
        <f t="shared" si="35"/>
        <v>41248.099780092591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ref="O522:O585" si="36">ROUNDUP((E522/D522)*100,0)</f>
        <v>103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42318.410428240742</v>
      </c>
      <c r="T522" s="8">
        <f t="shared" si="35"/>
        <v>42348.410428240742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6"/>
        <v>105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42645.801145833335</v>
      </c>
      <c r="T523" s="8">
        <f t="shared" si="35"/>
        <v>42674.915972222225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6"/>
        <v>115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42429.749131944445</v>
      </c>
      <c r="T524" s="8">
        <f t="shared" si="35"/>
        <v>42449.707465277781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6"/>
        <v>121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42237.841157407405</v>
      </c>
      <c r="T525" s="8">
        <f t="shared" si="35"/>
        <v>42267.841157407405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6"/>
        <v>109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42492.425567129634</v>
      </c>
      <c r="T526" s="8">
        <f t="shared" si="35"/>
        <v>42522.425567129634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6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41850.109270833338</v>
      </c>
      <c r="T527" s="8">
        <f t="shared" si="35"/>
        <v>41895.109270833338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6"/>
        <v>114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42192.30027777778</v>
      </c>
      <c r="T528" s="8">
        <f t="shared" si="35"/>
        <v>42223.416666666664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6"/>
        <v>101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42752.913958333338</v>
      </c>
      <c r="T529" s="8">
        <f t="shared" si="35"/>
        <v>42783.378472222226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6"/>
        <v>116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42155.628553240742</v>
      </c>
      <c r="T530" s="8">
        <f t="shared" si="35"/>
        <v>42176.597222222226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6"/>
        <v>131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42724.73951388889</v>
      </c>
      <c r="T531" s="8">
        <f t="shared" si="35"/>
        <v>42745.916666666664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6"/>
        <v>108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42157.299398148149</v>
      </c>
      <c r="T532" s="8">
        <f t="shared" si="35"/>
        <v>42178.791666666664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6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42675.7734837963</v>
      </c>
      <c r="T533" s="8">
        <f t="shared" si="35"/>
        <v>42720.999305555561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6"/>
        <v>124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42472.715370370373</v>
      </c>
      <c r="T534" s="8">
        <f t="shared" si="35"/>
        <v>42502.715370370373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6"/>
        <v>101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42482.143113425926</v>
      </c>
      <c r="T535" s="8">
        <f t="shared" si="35"/>
        <v>42506.143113425926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6"/>
        <v>105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42270.519328703704</v>
      </c>
      <c r="T536" s="8">
        <f t="shared" si="35"/>
        <v>42309.666666666664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6"/>
        <v>103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42711.253530092596</v>
      </c>
      <c r="T537" s="8">
        <f t="shared" si="35"/>
        <v>42741.253530092596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6"/>
        <v>119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42179.05332175926</v>
      </c>
      <c r="T538" s="8">
        <f t="shared" si="35"/>
        <v>42219.458333333336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6"/>
        <v>121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42282.476747685192</v>
      </c>
      <c r="T539" s="8">
        <f t="shared" si="35"/>
        <v>42312.518414351849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6"/>
        <v>303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42473.50304398148</v>
      </c>
      <c r="T540" s="8">
        <f t="shared" si="35"/>
        <v>42503.50304398148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6"/>
        <v>101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42534.758182870377</v>
      </c>
      <c r="T541" s="8">
        <f t="shared" si="35"/>
        <v>42555.758182870377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6"/>
        <v>1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42009.52553240741</v>
      </c>
      <c r="T542" s="8">
        <f t="shared" si="35"/>
        <v>42039.52553240741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6"/>
        <v>1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42275.755023148151</v>
      </c>
      <c r="T543" s="8">
        <f t="shared" si="35"/>
        <v>42305.755023148151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6"/>
        <v>1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42433.445787037039</v>
      </c>
      <c r="T544" s="8">
        <f t="shared" si="35"/>
        <v>42493.404120370375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6"/>
        <v>1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41913.800486111111</v>
      </c>
      <c r="T545" s="8">
        <f t="shared" si="35"/>
        <v>41943.800486111111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6"/>
        <v>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42525.365277777782</v>
      </c>
      <c r="T546" s="8">
        <f t="shared" si="35"/>
        <v>42555.365277777782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6"/>
        <v>28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42283.300798611112</v>
      </c>
      <c r="T547" s="8">
        <f t="shared" si="35"/>
        <v>42323.342465277783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6"/>
        <v>1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42249.376331018524</v>
      </c>
      <c r="T548" s="8">
        <f t="shared" si="35"/>
        <v>42294.376331018524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6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42380.404675925929</v>
      </c>
      <c r="T549" s="8">
        <f t="shared" si="35"/>
        <v>42410.404675925929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6"/>
        <v>1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42276.611666666671</v>
      </c>
      <c r="T550" s="8">
        <f t="shared" si="35"/>
        <v>42306.611666666671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6"/>
        <v>3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42163.34516203704</v>
      </c>
      <c r="T551" s="8">
        <f t="shared" si="35"/>
        <v>42193.34516203704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6"/>
        <v>1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42753.387094907412</v>
      </c>
      <c r="T552" s="8">
        <f t="shared" si="35"/>
        <v>42765.916666666664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6"/>
        <v>6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42172.984074074076</v>
      </c>
      <c r="T553" s="8">
        <f t="shared" si="35"/>
        <v>42217.453472222223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6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42318.325185185189</v>
      </c>
      <c r="T554" s="8">
        <f t="shared" si="35"/>
        <v>42378.325185185189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6"/>
        <v>1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41927.428136574075</v>
      </c>
      <c r="T555" s="8">
        <f t="shared" si="35"/>
        <v>41957.46980324074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6"/>
        <v>37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41901.393194444448</v>
      </c>
      <c r="T556" s="8">
        <f t="shared" si="35"/>
        <v>41931.393194444448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6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42503.061840277784</v>
      </c>
      <c r="T557" s="8">
        <f t="shared" si="35"/>
        <v>42533.061840277784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6"/>
        <v>3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42345.568483796298</v>
      </c>
      <c r="T558" s="8">
        <f t="shared" si="35"/>
        <v>42375.568483796298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6"/>
        <v>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42676.650497685187</v>
      </c>
      <c r="T559" s="8">
        <f t="shared" si="35"/>
        <v>42706.692164351851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6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42057.591493055559</v>
      </c>
      <c r="T560" s="8">
        <f t="shared" si="35"/>
        <v>42087.549826388895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6"/>
        <v>1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42320.991435185184</v>
      </c>
      <c r="T561" s="8">
        <f t="shared" si="35"/>
        <v>42350.991435185184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6"/>
        <v>1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41960.479687500003</v>
      </c>
      <c r="T562" s="8">
        <f t="shared" si="35"/>
        <v>41990.479687500003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6"/>
        <v>1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42268.367048611115</v>
      </c>
      <c r="T563" s="8">
        <f t="shared" si="35"/>
        <v>42303.367048611115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6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42692.097395833334</v>
      </c>
      <c r="T564" s="8">
        <f t="shared" si="35"/>
        <v>42722.097395833334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6"/>
        <v>1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42021.778321759259</v>
      </c>
      <c r="T565" s="8">
        <f t="shared" si="35"/>
        <v>42051.778321759259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6"/>
        <v>1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42411.651331018518</v>
      </c>
      <c r="T566" s="8">
        <f t="shared" si="35"/>
        <v>42441.651331018518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6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42165.493622685186</v>
      </c>
      <c r="T567" s="8">
        <f t="shared" si="35"/>
        <v>42195.493622685186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6"/>
        <v>1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42535.392743055556</v>
      </c>
      <c r="T568" s="8">
        <f t="shared" si="35"/>
        <v>42565.392743055556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6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41975.550856481488</v>
      </c>
      <c r="T569" s="8">
        <f t="shared" si="35"/>
        <v>42005.550856481488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6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42348.629895833335</v>
      </c>
      <c r="T570" s="8">
        <f t="shared" si="35"/>
        <v>42385.166666666664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6"/>
        <v>1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42340.555694444447</v>
      </c>
      <c r="T571" s="8">
        <f t="shared" si="35"/>
        <v>42370.555694444447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6"/>
        <v>1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42388.506585648145</v>
      </c>
      <c r="T572" s="8">
        <f t="shared" si="35"/>
        <v>42418.506585648145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6"/>
        <v>1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42192.524571759262</v>
      </c>
      <c r="T573" s="8">
        <f t="shared" si="35"/>
        <v>42211.874305555561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6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42282.424629629633</v>
      </c>
      <c r="T574" s="8">
        <f t="shared" si="35"/>
        <v>42312.466296296298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6"/>
        <v>1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41962.758460648147</v>
      </c>
      <c r="T575" s="8">
        <f t="shared" si="35"/>
        <v>42021.758333333339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6"/>
        <v>1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42632.151701388888</v>
      </c>
      <c r="T576" s="8">
        <f t="shared" si="35"/>
        <v>42662.151701388888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6"/>
        <v>1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42138.400960648149</v>
      </c>
      <c r="T577" s="8">
        <f t="shared" si="35"/>
        <v>42168.400960648149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6"/>
        <v>1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42031.18</v>
      </c>
      <c r="T578" s="8">
        <f t="shared" si="35"/>
        <v>42091.138333333336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1</v>
      </c>
      <c r="P579">
        <f t="shared" ref="P579:P642" si="37">IF(L579,E579/L579,0)</f>
        <v>10</v>
      </c>
      <c r="Q579" t="s">
        <v>8319</v>
      </c>
      <c r="R579" t="s">
        <v>8320</v>
      </c>
      <c r="S579" s="8">
        <f t="shared" ref="S579:S642" si="38">(J579/86400)+25569+(-7/24)</f>
        <v>42450.297476851854</v>
      </c>
      <c r="T579" s="8">
        <f t="shared" ref="T579:T642" si="39">(I579/86400)+25569+(-7/24)</f>
        <v>42510.297476851854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42230.286956018521</v>
      </c>
      <c r="T580" s="8">
        <f t="shared" si="39"/>
        <v>42254.286956018521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41968.56045138889</v>
      </c>
      <c r="T581" s="8">
        <f t="shared" si="39"/>
        <v>41998.56045138889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42605.616516203707</v>
      </c>
      <c r="T582" s="8">
        <f t="shared" si="39"/>
        <v>42635.616516203707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42187.721111111117</v>
      </c>
      <c r="T583" s="8">
        <f t="shared" si="39"/>
        <v>42217.721111111117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42055.448136574072</v>
      </c>
      <c r="T584" s="8">
        <f t="shared" si="39"/>
        <v>42078.458333333336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42052.646840277775</v>
      </c>
      <c r="T585" s="8">
        <f t="shared" si="39"/>
        <v>42082.605173611119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ref="O586:O649" si="40">ROUNDUP((E586/D586)*100,0)</f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42049.424953703703</v>
      </c>
      <c r="T586" s="8">
        <f t="shared" si="39"/>
        <v>42079.383287037039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0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42283.099270833336</v>
      </c>
      <c r="T587" s="8">
        <f t="shared" si="39"/>
        <v>42338.708333333336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0"/>
        <v>1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42020.562581018523</v>
      </c>
      <c r="T588" s="8">
        <f t="shared" si="39"/>
        <v>42050.562581018523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0"/>
        <v>10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42080.465659722227</v>
      </c>
      <c r="T589" s="8">
        <f t="shared" si="39"/>
        <v>42110.465659722227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0"/>
        <v>4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42631.477847222224</v>
      </c>
      <c r="T590" s="8">
        <f t="shared" si="39"/>
        <v>42691.519513888888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0"/>
        <v>1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42178.322905092595</v>
      </c>
      <c r="T591" s="8">
        <f t="shared" si="39"/>
        <v>42193.322905092595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0"/>
        <v>5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42377.263090277782</v>
      </c>
      <c r="T592" s="8">
        <f t="shared" si="39"/>
        <v>42408.250694444447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0"/>
        <v>1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42177.251504629632</v>
      </c>
      <c r="T593" s="8">
        <f t="shared" si="39"/>
        <v>42207.251504629632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0"/>
        <v>4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41945.940509259264</v>
      </c>
      <c r="T594" s="8">
        <f t="shared" si="39"/>
        <v>41975.940509259257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0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42070.385937500003</v>
      </c>
      <c r="T595" s="8">
        <f t="shared" si="39"/>
        <v>42100.344270833339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0"/>
        <v>1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42446.488495370373</v>
      </c>
      <c r="T596" s="8">
        <f t="shared" si="39"/>
        <v>42476.488495370373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0"/>
        <v>1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42082.778217592597</v>
      </c>
      <c r="T597" s="8">
        <f t="shared" si="39"/>
        <v>42127.778217592597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0"/>
        <v>1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42646.605231481481</v>
      </c>
      <c r="T598" s="8">
        <f t="shared" si="39"/>
        <v>42676.605231481481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0"/>
        <v>1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42545.413599537038</v>
      </c>
      <c r="T599" s="8">
        <f t="shared" si="39"/>
        <v>42582.375000000007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0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41947.710428240745</v>
      </c>
      <c r="T600" s="8">
        <f t="shared" si="39"/>
        <v>41977.710428240745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0"/>
        <v>1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42047.520856481489</v>
      </c>
      <c r="T601" s="8">
        <f t="shared" si="39"/>
        <v>42071.344444444447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0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42073.506504629629</v>
      </c>
      <c r="T602" s="8">
        <f t="shared" si="39"/>
        <v>42133.506504629629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0"/>
        <v>2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41969.566423611112</v>
      </c>
      <c r="T603" s="8">
        <f t="shared" si="39"/>
        <v>41999.566423611112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0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42143.502488425926</v>
      </c>
      <c r="T604" s="8">
        <f t="shared" si="39"/>
        <v>42173.502488425926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0"/>
        <v>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41835.347488425927</v>
      </c>
      <c r="T605" s="8">
        <f t="shared" si="39"/>
        <v>41865.347488425927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0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41848.743703703709</v>
      </c>
      <c r="T606" s="8">
        <f t="shared" si="39"/>
        <v>41878.743703703709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0"/>
        <v>3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42194.066064814819</v>
      </c>
      <c r="T607" s="8">
        <f t="shared" si="39"/>
        <v>42239.066064814819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0"/>
        <v>1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42102.358900462968</v>
      </c>
      <c r="T608" s="8">
        <f t="shared" si="39"/>
        <v>42148.333333333336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0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42300.533981481487</v>
      </c>
      <c r="T609" s="8">
        <f t="shared" si="39"/>
        <v>42330.575648148151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0"/>
        <v>1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42140.62939814815</v>
      </c>
      <c r="T610" s="8">
        <f t="shared" si="39"/>
        <v>42170.62939814815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0"/>
        <v>1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42306.742407407415</v>
      </c>
      <c r="T611" s="8">
        <f t="shared" si="39"/>
        <v>42336.784074074072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42086.539189814815</v>
      </c>
      <c r="T612" s="8">
        <f t="shared" si="39"/>
        <v>42116.539189814815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42328.268946759265</v>
      </c>
      <c r="T613" s="8">
        <f t="shared" si="39"/>
        <v>42388.268946759265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42584.740115740744</v>
      </c>
      <c r="T614" s="8">
        <f t="shared" si="39"/>
        <v>42614.740115740744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22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42247.205092592594</v>
      </c>
      <c r="T615" s="8">
        <f t="shared" si="39"/>
        <v>42277.915972222225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42514.770138888889</v>
      </c>
      <c r="T616" s="8">
        <f t="shared" si="39"/>
        <v>42544.770138888889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42241.830543981479</v>
      </c>
      <c r="T617" s="8">
        <f t="shared" si="39"/>
        <v>42271.830543981479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42761.08457175926</v>
      </c>
      <c r="T618" s="8">
        <f t="shared" si="39"/>
        <v>42791.08457175926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42087.051423611112</v>
      </c>
      <c r="T619" s="8">
        <f t="shared" si="39"/>
        <v>42132.051423611112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42317.518553240741</v>
      </c>
      <c r="T620" s="8">
        <f t="shared" si="39"/>
        <v>42347.518553240741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1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41908.358680555561</v>
      </c>
      <c r="T621" s="8">
        <f t="shared" si="39"/>
        <v>41968.400347222225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41831.425208333334</v>
      </c>
      <c r="T622" s="8">
        <f t="shared" si="39"/>
        <v>41876.425208333334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2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42528.696030092593</v>
      </c>
      <c r="T623" s="8">
        <f t="shared" si="39"/>
        <v>42558.696030092593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42532.483078703706</v>
      </c>
      <c r="T624" s="8">
        <f t="shared" si="39"/>
        <v>42552.483078703706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42121.717557870368</v>
      </c>
      <c r="T625" s="8">
        <f t="shared" si="39"/>
        <v>42151.717557870368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42108.697233796302</v>
      </c>
      <c r="T626" s="8">
        <f t="shared" si="39"/>
        <v>42138.697233796302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42790.603900462964</v>
      </c>
      <c r="T627" s="8">
        <f t="shared" si="39"/>
        <v>42820.5622337963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18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42198.267812500002</v>
      </c>
      <c r="T628" s="8">
        <f t="shared" si="39"/>
        <v>42231.265277777777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1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42384.015173611115</v>
      </c>
      <c r="T629" s="8">
        <f t="shared" si="39"/>
        <v>42443.666666666664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41803.401122685187</v>
      </c>
      <c r="T630" s="8">
        <f t="shared" si="39"/>
        <v>41833.401122685187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1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42474.34615740741</v>
      </c>
      <c r="T631" s="8">
        <f t="shared" si="39"/>
        <v>42504.34615740741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1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42223.327789351853</v>
      </c>
      <c r="T632" s="8">
        <f t="shared" si="39"/>
        <v>42252.923611111117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2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42489.480659722227</v>
      </c>
      <c r="T633" s="8">
        <f t="shared" si="39"/>
        <v>42518.480659722227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42303.367650462962</v>
      </c>
      <c r="T634" s="8">
        <f t="shared" si="39"/>
        <v>42333.409317129634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13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42507.007662037038</v>
      </c>
      <c r="T635" s="8">
        <f t="shared" si="39"/>
        <v>42538.666666666664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1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42031.636909722227</v>
      </c>
      <c r="T636" s="8">
        <f t="shared" si="39"/>
        <v>42061.636909722227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1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42075.800486111119</v>
      </c>
      <c r="T637" s="8">
        <f t="shared" si="39"/>
        <v>42105.800486111119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1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42131.163773148153</v>
      </c>
      <c r="T638" s="8">
        <f t="shared" si="39"/>
        <v>42161.157638888886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42762.670347222222</v>
      </c>
      <c r="T639" s="8">
        <f t="shared" si="39"/>
        <v>42791.669444444451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1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42759.30164351852</v>
      </c>
      <c r="T640" s="8">
        <f t="shared" si="39"/>
        <v>42819.259976851856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1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41865.291608796302</v>
      </c>
      <c r="T641" s="8">
        <f t="shared" si="39"/>
        <v>41925.291608796302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0"/>
        <v>145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42683.128645833334</v>
      </c>
      <c r="T642" s="8">
        <f t="shared" si="39"/>
        <v>42698.666666666664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120</v>
      </c>
      <c r="P643">
        <f t="shared" ref="P643:P706" si="41">IF(L643,E643/L643,0)</f>
        <v>151.31746031746033</v>
      </c>
      <c r="Q643" t="s">
        <v>8319</v>
      </c>
      <c r="R643" t="s">
        <v>8321</v>
      </c>
      <c r="S643" s="8">
        <f t="shared" ref="S643:S706" si="42">(J643/86400)+25569+(-7/24)</f>
        <v>42199.278333333335</v>
      </c>
      <c r="T643" s="8">
        <f t="shared" ref="T643:T706" si="43">(I643/86400)+25569+(-7/24)</f>
        <v>42229.278333333335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42199.359652777777</v>
      </c>
      <c r="T644" s="8">
        <f t="shared" si="43"/>
        <v>42235.359652777777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42100.350405092591</v>
      </c>
      <c r="T645" s="8">
        <f t="shared" si="43"/>
        <v>42155.350405092591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41898.374293981484</v>
      </c>
      <c r="T646" s="8">
        <f t="shared" si="43"/>
        <v>41940.75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42563.734652777777</v>
      </c>
      <c r="T647" s="8">
        <f t="shared" si="43"/>
        <v>42593.734652777777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41832.560960648152</v>
      </c>
      <c r="T648" s="8">
        <f t="shared" si="43"/>
        <v>41862.560960648152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42416.476261574076</v>
      </c>
      <c r="T649" s="8">
        <f t="shared" si="43"/>
        <v>42446.434594907412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ref="O650:O713" si="44">ROUNDUP((E650/D650)*100,0)</f>
        <v>127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41891.401712962965</v>
      </c>
      <c r="T650" s="8">
        <f t="shared" si="43"/>
        <v>41926.401712962965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4"/>
        <v>140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41877.620520833334</v>
      </c>
      <c r="T651" s="8">
        <f t="shared" si="43"/>
        <v>41898.620520833334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4"/>
        <v>113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41931.745185185187</v>
      </c>
      <c r="T652" s="8">
        <f t="shared" si="43"/>
        <v>41991.786851851859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4"/>
        <v>101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41955.725821759261</v>
      </c>
      <c r="T653" s="8">
        <f t="shared" si="43"/>
        <v>41985.725821759261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4"/>
        <v>101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42675.398726851854</v>
      </c>
      <c r="T654" s="8">
        <f t="shared" si="43"/>
        <v>42705.440393518518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4"/>
        <v>142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42199.326851851853</v>
      </c>
      <c r="T655" s="8">
        <f t="shared" si="43"/>
        <v>42236.326851851853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4"/>
        <v>268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42163.665659722225</v>
      </c>
      <c r="T656" s="8">
        <f t="shared" si="43"/>
        <v>42193.665659722225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4"/>
        <v>147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42045.665648148155</v>
      </c>
      <c r="T657" s="8">
        <f t="shared" si="43"/>
        <v>42075.623981481483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4"/>
        <v>214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42417.51295138889</v>
      </c>
      <c r="T658" s="8">
        <f t="shared" si="43"/>
        <v>42477.471284722225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4"/>
        <v>126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42331.554074074076</v>
      </c>
      <c r="T659" s="8">
        <f t="shared" si="43"/>
        <v>42361.554074074076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4"/>
        <v>105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42178.869085648148</v>
      </c>
      <c r="T660" s="8">
        <f t="shared" si="43"/>
        <v>42211.458333333336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4"/>
        <v>101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42209.302025462966</v>
      </c>
      <c r="T661" s="8">
        <f t="shared" si="43"/>
        <v>42239.302025462966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4"/>
        <v>4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41922.449988425928</v>
      </c>
      <c r="T662" s="8">
        <f t="shared" si="43"/>
        <v>41952.491655092592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4"/>
        <v>1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42636.353692129633</v>
      </c>
      <c r="T663" s="8">
        <f t="shared" si="43"/>
        <v>42666.353692129633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4"/>
        <v>1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41990.146377314821</v>
      </c>
      <c r="T664" s="8">
        <f t="shared" si="43"/>
        <v>42020.146377314821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4"/>
        <v>1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42173.551574074074</v>
      </c>
      <c r="T665" s="8">
        <f t="shared" si="43"/>
        <v>42203.551574074074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4"/>
        <v>8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42077.374710648153</v>
      </c>
      <c r="T666" s="8">
        <f t="shared" si="43"/>
        <v>42107.374710648153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4"/>
        <v>19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42688.419687499998</v>
      </c>
      <c r="T667" s="8">
        <f t="shared" si="43"/>
        <v>42748.419687499998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4"/>
        <v>1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41838.540486111109</v>
      </c>
      <c r="T668" s="8">
        <f t="shared" si="43"/>
        <v>41868.540486111109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4"/>
        <v>11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42632.081747685188</v>
      </c>
      <c r="T669" s="8">
        <f t="shared" si="43"/>
        <v>42672.081747685188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4"/>
        <v>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42090.539606481485</v>
      </c>
      <c r="T670" s="8">
        <f t="shared" si="43"/>
        <v>42135.539606481485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4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42527.334004629629</v>
      </c>
      <c r="T671" s="8">
        <f t="shared" si="43"/>
        <v>42557.334004629629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4"/>
        <v>30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42506.418055555558</v>
      </c>
      <c r="T672" s="8">
        <f t="shared" si="43"/>
        <v>42540.048611111117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4"/>
        <v>40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41984.401064814818</v>
      </c>
      <c r="T673" s="8">
        <f t="shared" si="43"/>
        <v>42017.875000000007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4"/>
        <v>22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41973.927824074075</v>
      </c>
      <c r="T674" s="8">
        <f t="shared" si="43"/>
        <v>42004.915972222225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4"/>
        <v>1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41838.548807870371</v>
      </c>
      <c r="T675" s="8">
        <f t="shared" si="43"/>
        <v>41883.548807870371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4"/>
        <v>1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41802.824386574073</v>
      </c>
      <c r="T676" s="8">
        <f t="shared" si="43"/>
        <v>41862.824386574073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4"/>
        <v>15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41975.63893518519</v>
      </c>
      <c r="T677" s="8">
        <f t="shared" si="43"/>
        <v>42004.999305555561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4"/>
        <v>2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42012.476631944446</v>
      </c>
      <c r="T678" s="8">
        <f t="shared" si="43"/>
        <v>42042.476631944446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4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42504.112210648149</v>
      </c>
      <c r="T679" s="8">
        <f t="shared" si="43"/>
        <v>42549.112210648149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4"/>
        <v>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42481.084930555553</v>
      </c>
      <c r="T680" s="8">
        <f t="shared" si="43"/>
        <v>42511.084930555553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4"/>
        <v>16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42556.404039351859</v>
      </c>
      <c r="T681" s="8">
        <f t="shared" si="43"/>
        <v>42616.404039351859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4"/>
        <v>26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41864.209849537037</v>
      </c>
      <c r="T682" s="8">
        <f t="shared" si="43"/>
        <v>41899.209849537037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4"/>
        <v>1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42639.51393518519</v>
      </c>
      <c r="T683" s="8">
        <f t="shared" si="43"/>
        <v>42669.51393518519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4"/>
        <v>1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42778.473634259259</v>
      </c>
      <c r="T684" s="8">
        <f t="shared" si="43"/>
        <v>42808.431967592594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4"/>
        <v>1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42634.608379629637</v>
      </c>
      <c r="T685" s="8">
        <f t="shared" si="43"/>
        <v>42674.608379629637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4"/>
        <v>8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41809.181608796302</v>
      </c>
      <c r="T686" s="8">
        <f t="shared" si="43"/>
        <v>41844.833333333336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4"/>
        <v>28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41971.574907407405</v>
      </c>
      <c r="T687" s="8">
        <f t="shared" si="43"/>
        <v>42016.574907407405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4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42189.381597222229</v>
      </c>
      <c r="T688" s="8">
        <f t="shared" si="43"/>
        <v>42219.381597222229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4"/>
        <v>4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42711.458946759267</v>
      </c>
      <c r="T689" s="8">
        <f t="shared" si="43"/>
        <v>42771.458946759267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4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42261.813113425924</v>
      </c>
      <c r="T690" s="8">
        <f t="shared" si="43"/>
        <v>42291.813113425924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4"/>
        <v>58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42675.376122685186</v>
      </c>
      <c r="T691" s="8">
        <f t="shared" si="43"/>
        <v>42711.915972222225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4"/>
        <v>13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42579.34306712963</v>
      </c>
      <c r="T692" s="8">
        <f t="shared" si="43"/>
        <v>42621.958333333336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4"/>
        <v>1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42157.736643518518</v>
      </c>
      <c r="T693" s="8">
        <f t="shared" si="43"/>
        <v>42185.736643518518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4"/>
        <v>7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42696.084062500006</v>
      </c>
      <c r="T694" s="8">
        <f t="shared" si="43"/>
        <v>42726.084062500006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4"/>
        <v>36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42094.516516203708</v>
      </c>
      <c r="T695" s="8">
        <f t="shared" si="43"/>
        <v>42124.516516203708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4"/>
        <v>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42737.372210648151</v>
      </c>
      <c r="T696" s="8">
        <f t="shared" si="43"/>
        <v>42767.372210648151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4"/>
        <v>2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41913.229398148149</v>
      </c>
      <c r="T697" s="8">
        <f t="shared" si="43"/>
        <v>41943.229398148149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4"/>
        <v>1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41815.635439814818</v>
      </c>
      <c r="T698" s="8">
        <f t="shared" si="43"/>
        <v>41845.635439814818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4"/>
        <v>47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42388.231354166674</v>
      </c>
      <c r="T699" s="8">
        <f t="shared" si="43"/>
        <v>42403.231354166674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4"/>
        <v>16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41866.639409722229</v>
      </c>
      <c r="T700" s="8">
        <f t="shared" si="43"/>
        <v>41899.791666666672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4"/>
        <v>83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41563.193842592598</v>
      </c>
      <c r="T701" s="8">
        <f t="shared" si="43"/>
        <v>41600.375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4"/>
        <v>3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42715.396770833337</v>
      </c>
      <c r="T702" s="8">
        <f t="shared" si="43"/>
        <v>42745.396770833337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4"/>
        <v>27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41813.371296296296</v>
      </c>
      <c r="T703" s="8">
        <f t="shared" si="43"/>
        <v>41843.371296296296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4"/>
        <v>31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42668.435034722228</v>
      </c>
      <c r="T704" s="8">
        <f t="shared" si="43"/>
        <v>42698.476701388892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4"/>
        <v>6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42711.659131944449</v>
      </c>
      <c r="T705" s="8">
        <f t="shared" si="43"/>
        <v>42766.688888888886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4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42725.901250000003</v>
      </c>
      <c r="T706" s="8">
        <f t="shared" si="43"/>
        <v>42785.901250000003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ref="P707:P770" si="45">IF(L707,E707/L707,0)</f>
        <v>195.4</v>
      </c>
      <c r="Q707" t="s">
        <v>8319</v>
      </c>
      <c r="R707" t="s">
        <v>8321</v>
      </c>
      <c r="S707" s="8">
        <f t="shared" ref="S707:S770" si="46">(J707/86400)+25569+(-7/24)</f>
        <v>42726.199976851851</v>
      </c>
      <c r="T707" s="8">
        <f t="shared" ref="T707:T770" si="47">(I707/86400)+25569+(-7/24)</f>
        <v>42756.199976851851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42676.703506944446</v>
      </c>
      <c r="T708" s="8">
        <f t="shared" si="47"/>
        <v>42718.48541666667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42696.371840277781</v>
      </c>
      <c r="T709" s="8">
        <f t="shared" si="47"/>
        <v>42736.371840277781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41835.289351851854</v>
      </c>
      <c r="T710" s="8">
        <f t="shared" si="47"/>
        <v>41895.289351851854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41947.749525462968</v>
      </c>
      <c r="T711" s="8">
        <f t="shared" si="47"/>
        <v>41977.749525462968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41837.69331018519</v>
      </c>
      <c r="T712" s="8">
        <f t="shared" si="47"/>
        <v>41870.738888888889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42678.167453703711</v>
      </c>
      <c r="T713" s="8">
        <f t="shared" si="47"/>
        <v>42718.209120370368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ref="O714:O777" si="48">ROUNDUP((E714/D714)*100,0)</f>
        <v>1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42384.38925925926</v>
      </c>
      <c r="T714" s="8">
        <f t="shared" si="47"/>
        <v>42414.38925925926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8"/>
        <v>1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42496.237638888888</v>
      </c>
      <c r="T715" s="8">
        <f t="shared" si="47"/>
        <v>42526.237638888888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8"/>
        <v>15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42734.49631944445</v>
      </c>
      <c r="T716" s="8">
        <f t="shared" si="47"/>
        <v>42794.49631944445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8"/>
        <v>6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42272.799074074072</v>
      </c>
      <c r="T717" s="8">
        <f t="shared" si="47"/>
        <v>42312.840740740743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8"/>
        <v>11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41940.366979166669</v>
      </c>
      <c r="T718" s="8">
        <f t="shared" si="47"/>
        <v>41973.708333333336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8"/>
        <v>1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41857.562523148146</v>
      </c>
      <c r="T719" s="8">
        <f t="shared" si="47"/>
        <v>41887.562523148146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8"/>
        <v>1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42752.553784722222</v>
      </c>
      <c r="T720" s="8">
        <f t="shared" si="47"/>
        <v>42783.957638888889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8"/>
        <v>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42408.748564814821</v>
      </c>
      <c r="T721" s="8">
        <f t="shared" si="47"/>
        <v>42422.748564814821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8"/>
        <v>144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40909.357534722229</v>
      </c>
      <c r="T722" s="8">
        <f t="shared" si="47"/>
        <v>40937.357534722229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8"/>
        <v>123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41807.280173611114</v>
      </c>
      <c r="T723" s="8">
        <f t="shared" si="47"/>
        <v>41852.280173611114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8"/>
        <v>133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40977.51363425926</v>
      </c>
      <c r="T724" s="8">
        <f t="shared" si="47"/>
        <v>41007.471967592595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8"/>
        <v>110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42184.524872685186</v>
      </c>
      <c r="T725" s="8">
        <f t="shared" si="47"/>
        <v>42214.874305555561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8"/>
        <v>106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40694.34679398148</v>
      </c>
      <c r="T726" s="8">
        <f t="shared" si="47"/>
        <v>40724.34679398148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8"/>
        <v>101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42321.334629629629</v>
      </c>
      <c r="T727" s="8">
        <f t="shared" si="47"/>
        <v>42351.334629629629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8"/>
        <v>102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41345.751006944447</v>
      </c>
      <c r="T728" s="8">
        <f t="shared" si="47"/>
        <v>41375.751006944447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8"/>
        <v>156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41246.728576388894</v>
      </c>
      <c r="T729" s="8">
        <f t="shared" si="47"/>
        <v>41288.597222222226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8"/>
        <v>106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40731.545798611114</v>
      </c>
      <c r="T730" s="8">
        <f t="shared" si="47"/>
        <v>40776.545798611114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8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41110.894224537042</v>
      </c>
      <c r="T731" s="8">
        <f t="shared" si="47"/>
        <v>41170.894224537042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8"/>
        <v>133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40854.453599537039</v>
      </c>
      <c r="T732" s="8">
        <f t="shared" si="47"/>
        <v>40884.453599537039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8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40879.504016203704</v>
      </c>
      <c r="T733" s="8">
        <f t="shared" si="47"/>
        <v>40929.958333333336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8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41486.132650462961</v>
      </c>
      <c r="T734" s="8">
        <f t="shared" si="47"/>
        <v>41546.132650462961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8"/>
        <v>121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41598.128379629634</v>
      </c>
      <c r="T735" s="8">
        <f t="shared" si="47"/>
        <v>41628.128379629634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8"/>
        <v>126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42101.872916666667</v>
      </c>
      <c r="T736" s="8">
        <f t="shared" si="47"/>
        <v>42132.916666666664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8"/>
        <v>115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41945.737800925926</v>
      </c>
      <c r="T737" s="8">
        <f t="shared" si="47"/>
        <v>41976.73541666667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8"/>
        <v>316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41579.442592592597</v>
      </c>
      <c r="T738" s="8">
        <f t="shared" si="47"/>
        <v>41598.915972222225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8"/>
        <v>123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41666.983645833338</v>
      </c>
      <c r="T739" s="8">
        <f t="shared" si="47"/>
        <v>41684.541666666672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8"/>
        <v>107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41943.312430555561</v>
      </c>
      <c r="T740" s="8">
        <f t="shared" si="47"/>
        <v>41973.915972222225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8"/>
        <v>159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41829.2109837963</v>
      </c>
      <c r="T741" s="8">
        <f t="shared" si="47"/>
        <v>41862.2109837963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8"/>
        <v>108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42161.855115740742</v>
      </c>
      <c r="T742" s="8">
        <f t="shared" si="47"/>
        <v>42175.855115740742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8"/>
        <v>103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41401.356550925928</v>
      </c>
      <c r="T743" s="8">
        <f t="shared" si="47"/>
        <v>41436.356550925928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8"/>
        <v>111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41689.626296296301</v>
      </c>
      <c r="T744" s="8">
        <f t="shared" si="47"/>
        <v>41719.584629629629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8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40990.417650462965</v>
      </c>
      <c r="T745" s="8">
        <f t="shared" si="47"/>
        <v>41015.583333333336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8"/>
        <v>103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41226.665543981486</v>
      </c>
      <c r="T746" s="8">
        <f t="shared" si="47"/>
        <v>41256.665543981486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8"/>
        <v>180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41367.28061342593</v>
      </c>
      <c r="T747" s="8">
        <f t="shared" si="47"/>
        <v>41397.28061342593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8"/>
        <v>112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41156.751261574078</v>
      </c>
      <c r="T748" s="8">
        <f t="shared" si="47"/>
        <v>41174.874305555561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8"/>
        <v>101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41988.257164351853</v>
      </c>
      <c r="T749" s="8">
        <f t="shared" si="47"/>
        <v>42019.162499999999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8"/>
        <v>101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41831.555162037039</v>
      </c>
      <c r="T750" s="8">
        <f t="shared" si="47"/>
        <v>41861.555162037039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8"/>
        <v>106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42733.649652777785</v>
      </c>
      <c r="T751" s="8">
        <f t="shared" si="47"/>
        <v>42763.649652777785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8"/>
        <v>103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41299.586481481485</v>
      </c>
      <c r="T752" s="8">
        <f t="shared" si="47"/>
        <v>41329.586481481485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8"/>
        <v>119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40713.338831018518</v>
      </c>
      <c r="T753" s="8">
        <f t="shared" si="47"/>
        <v>40759.338831018518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8"/>
        <v>112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42639.129826388897</v>
      </c>
      <c r="T754" s="8">
        <f t="shared" si="47"/>
        <v>42659.166666666664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8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42019.298506944448</v>
      </c>
      <c r="T755" s="8">
        <f t="shared" si="47"/>
        <v>42049.298506944448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8"/>
        <v>104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41249.457418981481</v>
      </c>
      <c r="T756" s="8">
        <f t="shared" si="47"/>
        <v>41279.457418981481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8"/>
        <v>102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41383.313391203708</v>
      </c>
      <c r="T757" s="8">
        <f t="shared" si="47"/>
        <v>41413.736805555556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8"/>
        <v>118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40590.475219907406</v>
      </c>
      <c r="T758" s="8">
        <f t="shared" si="47"/>
        <v>40651.433553240742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8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41234.76289351852</v>
      </c>
      <c r="T759" s="8">
        <f t="shared" si="47"/>
        <v>41248.76289351852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8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40429.544768518521</v>
      </c>
      <c r="T760" s="8">
        <f t="shared" si="47"/>
        <v>40459.544768518521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8"/>
        <v>102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41789.038645833338</v>
      </c>
      <c r="T761" s="8">
        <f t="shared" si="47"/>
        <v>41829.038645833338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8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42670.472372685188</v>
      </c>
      <c r="T762" s="8">
        <f t="shared" si="47"/>
        <v>42700.51403935186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8"/>
        <v>5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41642.459791666668</v>
      </c>
      <c r="T763" s="8">
        <f t="shared" si="47"/>
        <v>41672.459791666668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8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42690.566782407412</v>
      </c>
      <c r="T764" s="8">
        <f t="shared" si="47"/>
        <v>42707.958333333336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8"/>
        <v>1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41471.155185185191</v>
      </c>
      <c r="T765" s="8">
        <f t="shared" si="47"/>
        <v>41501.155185185191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8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42226.88149305556</v>
      </c>
      <c r="T766" s="8">
        <f t="shared" si="47"/>
        <v>42256.88149305556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8"/>
        <v>37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41901.250972222224</v>
      </c>
      <c r="T767" s="8">
        <f t="shared" si="47"/>
        <v>41931.250972222224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8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42021.491701388892</v>
      </c>
      <c r="T768" s="8">
        <f t="shared" si="47"/>
        <v>42051.491701388892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8"/>
        <v>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42114.8519675926</v>
      </c>
      <c r="T769" s="8">
        <f t="shared" si="47"/>
        <v>42144.8519675926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8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41593.915393518524</v>
      </c>
      <c r="T770" s="8">
        <f t="shared" si="47"/>
        <v>41623.915393518524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42</v>
      </c>
      <c r="P771">
        <f t="shared" ref="P771:P834" si="49">IF(L771,E771/L771,0)</f>
        <v>31.846153846153847</v>
      </c>
      <c r="Q771" t="s">
        <v>8322</v>
      </c>
      <c r="R771" t="s">
        <v>8324</v>
      </c>
      <c r="S771" s="8">
        <f t="shared" ref="S771:S834" si="50">(J771/86400)+25569+(-7/24)</f>
        <v>41604.704791666671</v>
      </c>
      <c r="T771" s="8">
        <f t="shared" ref="T771:T834" si="51">(I771/86400)+25569+(-7/24)</f>
        <v>41634.704791666671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41289.707974537036</v>
      </c>
      <c r="T772" s="8">
        <f t="shared" si="51"/>
        <v>41329.707974537036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42349.532430555562</v>
      </c>
      <c r="T773" s="8">
        <f t="shared" si="51"/>
        <v>42399.532430555562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40067.765266203707</v>
      </c>
      <c r="T774" s="8">
        <f t="shared" si="51"/>
        <v>40117.874305555561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42100.444270833337</v>
      </c>
      <c r="T775" s="8">
        <f t="shared" si="51"/>
        <v>42134.667361111111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41663.488634259258</v>
      </c>
      <c r="T776" s="8">
        <f t="shared" si="51"/>
        <v>41693.488634259258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40862.768460648149</v>
      </c>
      <c r="T777" s="8">
        <f t="shared" si="51"/>
        <v>40892.768460648149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ref="O778:O786" si="52">ROUNDUP((E778/D778)*100,0)</f>
        <v>52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42250.39403935185</v>
      </c>
      <c r="T778" s="8">
        <f t="shared" si="51"/>
        <v>42287.916666666664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2"/>
        <v>1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41456.68954861111</v>
      </c>
      <c r="T779" s="8">
        <f t="shared" si="51"/>
        <v>41486.68954861111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2"/>
        <v>1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41729.41064814815</v>
      </c>
      <c r="T780" s="8">
        <f t="shared" si="51"/>
        <v>41759.41064814815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2"/>
        <v>3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40436.392418981486</v>
      </c>
      <c r="T781" s="8">
        <f t="shared" si="51"/>
        <v>40465.875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2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40636.382233796299</v>
      </c>
      <c r="T782" s="8">
        <f t="shared" si="51"/>
        <v>40666.382233796299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2"/>
        <v>134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41402.709189814814</v>
      </c>
      <c r="T783" s="8">
        <f t="shared" si="51"/>
        <v>41432.709189814814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2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41116.466458333336</v>
      </c>
      <c r="T784" s="8">
        <f t="shared" si="51"/>
        <v>41146.466458333336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2"/>
        <v>149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40987.482048611113</v>
      </c>
      <c r="T785" s="8">
        <f t="shared" si="51"/>
        <v>41026.625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2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41674.857858796298</v>
      </c>
      <c r="T786" s="8">
        <f t="shared" si="51"/>
        <v>41714.816192129634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ref="O787:O850" si="53">ROUNDUP((E787/D787)*100,0)</f>
        <v>181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41303.302256944451</v>
      </c>
      <c r="T787" s="8">
        <f t="shared" si="51"/>
        <v>41333.302256944451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3"/>
        <v>143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40982.764282407406</v>
      </c>
      <c r="T788" s="8">
        <f t="shared" si="51"/>
        <v>41040.365972222229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3"/>
        <v>115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41549.335949074077</v>
      </c>
      <c r="T789" s="8">
        <f t="shared" si="51"/>
        <v>41579.335949074077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3"/>
        <v>204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41058.715138888889</v>
      </c>
      <c r="T790" s="8">
        <f t="shared" si="51"/>
        <v>41096.874305555561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3"/>
        <v>110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41276.894444444442</v>
      </c>
      <c r="T791" s="8">
        <f t="shared" si="51"/>
        <v>41295.040972222225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3"/>
        <v>145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41275.756238425929</v>
      </c>
      <c r="T792" s="8">
        <f t="shared" si="51"/>
        <v>41305.756238425929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3"/>
        <v>104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41557.488958333335</v>
      </c>
      <c r="T793" s="8">
        <f t="shared" si="51"/>
        <v>41590.957638888889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3"/>
        <v>101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41555.581979166665</v>
      </c>
      <c r="T794" s="8">
        <f t="shared" si="51"/>
        <v>41585.623645833337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3"/>
        <v>103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41442.449583333335</v>
      </c>
      <c r="T795" s="8">
        <f t="shared" si="51"/>
        <v>41457.915972222225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3"/>
        <v>106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40735.823344907411</v>
      </c>
      <c r="T796" s="8">
        <f t="shared" si="51"/>
        <v>40791.420833333337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3"/>
        <v>112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40963.32136574074</v>
      </c>
      <c r="T797" s="8">
        <f t="shared" si="51"/>
        <v>41005.915972222225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3"/>
        <v>102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41502.591261574074</v>
      </c>
      <c r="T798" s="8">
        <f t="shared" si="51"/>
        <v>41532.590277777781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3"/>
        <v>108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40996.702407407407</v>
      </c>
      <c r="T799" s="8">
        <f t="shared" si="51"/>
        <v>41027.875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3"/>
        <v>115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41882.298460648155</v>
      </c>
      <c r="T800" s="8">
        <f t="shared" si="51"/>
        <v>41912.298460648155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3"/>
        <v>101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40996.375532407408</v>
      </c>
      <c r="T801" s="8">
        <f t="shared" si="51"/>
        <v>41026.375532407408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3"/>
        <v>153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41863.141828703709</v>
      </c>
      <c r="T802" s="8">
        <f t="shared" si="51"/>
        <v>41893.141828703709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3"/>
        <v>112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40695.503703703704</v>
      </c>
      <c r="T803" s="8">
        <f t="shared" si="51"/>
        <v>40725.503703703704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3"/>
        <v>102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41122.73060185185</v>
      </c>
      <c r="T804" s="8">
        <f t="shared" si="51"/>
        <v>41168.878472222226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3"/>
        <v>124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40665.658310185187</v>
      </c>
      <c r="T805" s="8">
        <f t="shared" si="51"/>
        <v>40691.75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3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40729.813958333332</v>
      </c>
      <c r="T806" s="8">
        <f t="shared" si="51"/>
        <v>40746.874305555561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3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40690.531388888892</v>
      </c>
      <c r="T807" s="8">
        <f t="shared" si="51"/>
        <v>40740.666666666672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3"/>
        <v>105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40763.399756944447</v>
      </c>
      <c r="T808" s="8">
        <f t="shared" si="51"/>
        <v>40793.399756944447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3"/>
        <v>106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42759.336932870377</v>
      </c>
      <c r="T809" s="8">
        <f t="shared" si="51"/>
        <v>42794.791666666664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3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41961.808865740742</v>
      </c>
      <c r="T810" s="8">
        <f t="shared" si="51"/>
        <v>41994.915972222225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3"/>
        <v>104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41628.542013888895</v>
      </c>
      <c r="T811" s="8">
        <f t="shared" si="51"/>
        <v>41658.542013888895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3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41122.764606481483</v>
      </c>
      <c r="T812" s="8">
        <f t="shared" si="51"/>
        <v>41152.764606481483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3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41443.351875</v>
      </c>
      <c r="T813" s="8">
        <f t="shared" si="51"/>
        <v>41465.411111111112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3"/>
        <v>152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41281.7262962963</v>
      </c>
      <c r="T814" s="8">
        <f t="shared" si="51"/>
        <v>41334.290277777778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3"/>
        <v>160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41080.668576388889</v>
      </c>
      <c r="T815" s="8">
        <f t="shared" si="51"/>
        <v>41110.668576388889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3"/>
        <v>128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40679.451400462967</v>
      </c>
      <c r="T816" s="8">
        <f t="shared" si="51"/>
        <v>40694.461111111115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3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41914.626192129632</v>
      </c>
      <c r="T817" s="8">
        <f t="shared" si="51"/>
        <v>41944.626192129632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3"/>
        <v>116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41341.579201388893</v>
      </c>
      <c r="T818" s="8">
        <f t="shared" si="51"/>
        <v>41372.979166666672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3"/>
        <v>138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40925.307997685188</v>
      </c>
      <c r="T819" s="8">
        <f t="shared" si="51"/>
        <v>40978.915972222225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3"/>
        <v>156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41120.591215277782</v>
      </c>
      <c r="T820" s="8">
        <f t="shared" si="51"/>
        <v>41128.417361111111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3"/>
        <v>109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41619.706643518519</v>
      </c>
      <c r="T821" s="8">
        <f t="shared" si="51"/>
        <v>41628.905555555561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3"/>
        <v>135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41768.550254629634</v>
      </c>
      <c r="T822" s="8">
        <f t="shared" si="51"/>
        <v>41798.916666666672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3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42093.630381944451</v>
      </c>
      <c r="T823" s="8">
        <f t="shared" si="51"/>
        <v>42127.875694444447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3"/>
        <v>120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41157.655671296299</v>
      </c>
      <c r="T824" s="8">
        <f t="shared" si="51"/>
        <v>41187.655671296299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3"/>
        <v>180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42055.681157407409</v>
      </c>
      <c r="T825" s="8">
        <f t="shared" si="51"/>
        <v>42085.639490740745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3"/>
        <v>135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40249.95043981482</v>
      </c>
      <c r="T826" s="8">
        <f t="shared" si="51"/>
        <v>40285.999305555561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3"/>
        <v>101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41186.014861111114</v>
      </c>
      <c r="T827" s="8">
        <f t="shared" si="51"/>
        <v>41211.014861111114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3"/>
        <v>102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40972.746875000004</v>
      </c>
      <c r="T828" s="8">
        <f t="shared" si="51"/>
        <v>40993.705208333333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3"/>
        <v>104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40927.181793981486</v>
      </c>
      <c r="T829" s="8">
        <f t="shared" si="51"/>
        <v>40953.53402777778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3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41072.759050925924</v>
      </c>
      <c r="T830" s="8">
        <f t="shared" si="51"/>
        <v>41085.39166666667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3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42504.509722222225</v>
      </c>
      <c r="T831" s="8">
        <f t="shared" si="51"/>
        <v>42564.509722222225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3"/>
        <v>108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41325.234085648153</v>
      </c>
      <c r="T832" s="8">
        <f t="shared" si="51"/>
        <v>41355.192418981482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3"/>
        <v>234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40996.355254629634</v>
      </c>
      <c r="T833" s="8">
        <f t="shared" si="51"/>
        <v>41026.355254629634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3"/>
        <v>101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40869.383506944447</v>
      </c>
      <c r="T834" s="8">
        <f t="shared" si="51"/>
        <v>40929.050694444442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3"/>
        <v>102</v>
      </c>
      <c r="P835">
        <f t="shared" ref="P835:P898" si="54">IF(L835,E835/L835,0)</f>
        <v>148.78048780487805</v>
      </c>
      <c r="Q835" t="s">
        <v>8325</v>
      </c>
      <c r="R835" t="s">
        <v>8326</v>
      </c>
      <c r="S835" s="8">
        <f t="shared" ref="S835:S898" si="55">(J835/86400)+25569+(-7/24)</f>
        <v>41718.586516203708</v>
      </c>
      <c r="T835" s="8">
        <f t="shared" ref="T835:T898" si="56">(I835/86400)+25569+(-7/24)</f>
        <v>41748.586516203708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132</v>
      </c>
      <c r="P836">
        <f t="shared" si="54"/>
        <v>96.08</v>
      </c>
      <c r="Q836" t="s">
        <v>8325</v>
      </c>
      <c r="R836" t="s">
        <v>8326</v>
      </c>
      <c r="S836" s="8">
        <f t="shared" si="55"/>
        <v>41422.531157407408</v>
      </c>
      <c r="T836" s="8">
        <f t="shared" si="56"/>
        <v>41455.874305555561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118</v>
      </c>
      <c r="P837">
        <f t="shared" si="54"/>
        <v>58.625</v>
      </c>
      <c r="Q837" t="s">
        <v>8325</v>
      </c>
      <c r="R837" t="s">
        <v>8326</v>
      </c>
      <c r="S837" s="8">
        <f t="shared" si="55"/>
        <v>41005.166180555556</v>
      </c>
      <c r="T837" s="8">
        <f t="shared" si="56"/>
        <v>41047.833333333336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101</v>
      </c>
      <c r="P838">
        <f t="shared" si="54"/>
        <v>109.70695652173914</v>
      </c>
      <c r="Q838" t="s">
        <v>8325</v>
      </c>
      <c r="R838" t="s">
        <v>8326</v>
      </c>
      <c r="S838" s="8">
        <f t="shared" si="55"/>
        <v>41523.76525462963</v>
      </c>
      <c r="T838" s="8">
        <f t="shared" si="56"/>
        <v>41553.76525462963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122</v>
      </c>
      <c r="P839">
        <f t="shared" si="54"/>
        <v>49.112903225806448</v>
      </c>
      <c r="Q839" t="s">
        <v>8325</v>
      </c>
      <c r="R839" t="s">
        <v>8326</v>
      </c>
      <c r="S839" s="8">
        <f t="shared" si="55"/>
        <v>41730.706736111111</v>
      </c>
      <c r="T839" s="8">
        <f t="shared" si="56"/>
        <v>41760.706736111111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146</v>
      </c>
      <c r="P840">
        <f t="shared" si="54"/>
        <v>47.672131147540981</v>
      </c>
      <c r="Q840" t="s">
        <v>8325</v>
      </c>
      <c r="R840" t="s">
        <v>8326</v>
      </c>
      <c r="S840" s="8">
        <f t="shared" si="55"/>
        <v>40895.606307870374</v>
      </c>
      <c r="T840" s="8">
        <f t="shared" si="56"/>
        <v>40925.606307870374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117</v>
      </c>
      <c r="P841">
        <f t="shared" si="54"/>
        <v>60.737812499999997</v>
      </c>
      <c r="Q841" t="s">
        <v>8325</v>
      </c>
      <c r="R841" t="s">
        <v>8326</v>
      </c>
      <c r="S841" s="8">
        <f t="shared" si="55"/>
        <v>41144.471712962964</v>
      </c>
      <c r="T841" s="8">
        <f t="shared" si="56"/>
        <v>41174.471712962964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121</v>
      </c>
      <c r="P842">
        <f t="shared" si="54"/>
        <v>63.37715789473684</v>
      </c>
      <c r="Q842" t="s">
        <v>8325</v>
      </c>
      <c r="R842" t="s">
        <v>8327</v>
      </c>
      <c r="S842" s="8">
        <f t="shared" si="55"/>
        <v>42606.935034722228</v>
      </c>
      <c r="T842" s="8">
        <f t="shared" si="56"/>
        <v>42636.935034722228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102</v>
      </c>
      <c r="P843">
        <f t="shared" si="54"/>
        <v>53.893617021276597</v>
      </c>
      <c r="Q843" t="s">
        <v>8325</v>
      </c>
      <c r="R843" t="s">
        <v>8327</v>
      </c>
      <c r="S843" s="8">
        <f t="shared" si="55"/>
        <v>41923.547025462969</v>
      </c>
      <c r="T843" s="8">
        <f t="shared" si="56"/>
        <v>41953.588692129633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105</v>
      </c>
      <c r="P844">
        <f t="shared" si="54"/>
        <v>66.871794871794876</v>
      </c>
      <c r="Q844" t="s">
        <v>8325</v>
      </c>
      <c r="R844" t="s">
        <v>8327</v>
      </c>
      <c r="S844" s="8">
        <f t="shared" si="55"/>
        <v>41526.300729166665</v>
      </c>
      <c r="T844" s="8">
        <f t="shared" si="56"/>
        <v>41560.874305555561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268</v>
      </c>
      <c r="P845">
        <f t="shared" si="54"/>
        <v>63.102362204724407</v>
      </c>
      <c r="Q845" t="s">
        <v>8325</v>
      </c>
      <c r="R845" t="s">
        <v>8327</v>
      </c>
      <c r="S845" s="8">
        <f t="shared" si="55"/>
        <v>42694.966203703705</v>
      </c>
      <c r="T845" s="8">
        <f t="shared" si="56"/>
        <v>42712.041666666664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195</v>
      </c>
      <c r="P846">
        <f t="shared" si="54"/>
        <v>36.628930817610062</v>
      </c>
      <c r="Q846" t="s">
        <v>8325</v>
      </c>
      <c r="R846" t="s">
        <v>8327</v>
      </c>
      <c r="S846" s="8">
        <f t="shared" si="55"/>
        <v>41905.392962962964</v>
      </c>
      <c r="T846" s="8">
        <f t="shared" si="56"/>
        <v>41943.915972222225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121</v>
      </c>
      <c r="P847">
        <f t="shared" si="54"/>
        <v>34.005706214689269</v>
      </c>
      <c r="Q847" t="s">
        <v>8325</v>
      </c>
      <c r="R847" t="s">
        <v>8327</v>
      </c>
      <c r="S847" s="8">
        <f t="shared" si="55"/>
        <v>42577.914305555554</v>
      </c>
      <c r="T847" s="8">
        <f t="shared" si="56"/>
        <v>42617.874305555561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123</v>
      </c>
      <c r="P848">
        <f t="shared" si="54"/>
        <v>28.553404255319148</v>
      </c>
      <c r="Q848" t="s">
        <v>8325</v>
      </c>
      <c r="R848" t="s">
        <v>8327</v>
      </c>
      <c r="S848" s="8">
        <f t="shared" si="55"/>
        <v>41694.100173611114</v>
      </c>
      <c r="T848" s="8">
        <f t="shared" si="56"/>
        <v>41708.291666666672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>
        <f t="shared" si="54"/>
        <v>10</v>
      </c>
      <c r="Q849" t="s">
        <v>8325</v>
      </c>
      <c r="R849" t="s">
        <v>8327</v>
      </c>
      <c r="S849" s="8">
        <f t="shared" si="55"/>
        <v>42165.506666666668</v>
      </c>
      <c r="T849" s="8">
        <f t="shared" si="56"/>
        <v>42195.506666666668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>
        <f t="shared" si="54"/>
        <v>18.75</v>
      </c>
      <c r="Q850" t="s">
        <v>8325</v>
      </c>
      <c r="R850" t="s">
        <v>8327</v>
      </c>
      <c r="S850" s="8">
        <f t="shared" si="55"/>
        <v>42078.500381944446</v>
      </c>
      <c r="T850" s="8">
        <f t="shared" si="56"/>
        <v>42108.500381944446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ref="O851:O914" si="57">ROUNDUP((E851/D851)*100,0)</f>
        <v>120</v>
      </c>
      <c r="P851">
        <f t="shared" si="54"/>
        <v>41.704347826086959</v>
      </c>
      <c r="Q851" t="s">
        <v>8325</v>
      </c>
      <c r="R851" t="s">
        <v>8327</v>
      </c>
      <c r="S851" s="8">
        <f t="shared" si="55"/>
        <v>42050.857222222221</v>
      </c>
      <c r="T851" s="8">
        <f t="shared" si="56"/>
        <v>42078.815555555557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7"/>
        <v>156</v>
      </c>
      <c r="P852">
        <f t="shared" si="54"/>
        <v>46.669172932330824</v>
      </c>
      <c r="Q852" t="s">
        <v>8325</v>
      </c>
      <c r="R852" t="s">
        <v>8327</v>
      </c>
      <c r="S852" s="8">
        <f t="shared" si="55"/>
        <v>42452.536076388897</v>
      </c>
      <c r="T852" s="8">
        <f t="shared" si="56"/>
        <v>42484.915972222225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7"/>
        <v>131</v>
      </c>
      <c r="P853">
        <f t="shared" si="54"/>
        <v>37.271428571428572</v>
      </c>
      <c r="Q853" t="s">
        <v>8325</v>
      </c>
      <c r="R853" t="s">
        <v>8327</v>
      </c>
      <c r="S853" s="8">
        <f t="shared" si="55"/>
        <v>42522.588576388887</v>
      </c>
      <c r="T853" s="8">
        <f t="shared" si="56"/>
        <v>42582.531250000007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7"/>
        <v>105</v>
      </c>
      <c r="P854">
        <f t="shared" si="54"/>
        <v>59.258064516129032</v>
      </c>
      <c r="Q854" t="s">
        <v>8325</v>
      </c>
      <c r="R854" t="s">
        <v>8327</v>
      </c>
      <c r="S854" s="8">
        <f t="shared" si="55"/>
        <v>42656.513831018521</v>
      </c>
      <c r="T854" s="8">
        <f t="shared" si="56"/>
        <v>42667.583333333336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7"/>
        <v>100</v>
      </c>
      <c r="P855">
        <f t="shared" si="54"/>
        <v>30</v>
      </c>
      <c r="Q855" t="s">
        <v>8325</v>
      </c>
      <c r="R855" t="s">
        <v>8327</v>
      </c>
      <c r="S855" s="8">
        <f t="shared" si="55"/>
        <v>42021.540613425932</v>
      </c>
      <c r="T855" s="8">
        <f t="shared" si="56"/>
        <v>42051.540613425932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7"/>
        <v>119</v>
      </c>
      <c r="P856">
        <f t="shared" si="54"/>
        <v>65.8623246492986</v>
      </c>
      <c r="Q856" t="s">
        <v>8325</v>
      </c>
      <c r="R856" t="s">
        <v>8327</v>
      </c>
      <c r="S856" s="8">
        <f t="shared" si="55"/>
        <v>42701.920671296299</v>
      </c>
      <c r="T856" s="8">
        <f t="shared" si="56"/>
        <v>42731.920671296299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7"/>
        <v>104</v>
      </c>
      <c r="P857">
        <f t="shared" si="54"/>
        <v>31.914893617021278</v>
      </c>
      <c r="Q857" t="s">
        <v>8325</v>
      </c>
      <c r="R857" t="s">
        <v>8327</v>
      </c>
      <c r="S857" s="8">
        <f t="shared" si="55"/>
        <v>42544.83353009259</v>
      </c>
      <c r="T857" s="8">
        <f t="shared" si="56"/>
        <v>42574.83353009259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7"/>
        <v>218</v>
      </c>
      <c r="P858">
        <f t="shared" si="54"/>
        <v>19.464285714285715</v>
      </c>
      <c r="Q858" t="s">
        <v>8325</v>
      </c>
      <c r="R858" t="s">
        <v>8327</v>
      </c>
      <c r="S858" s="8">
        <f t="shared" si="55"/>
        <v>42609.020324074074</v>
      </c>
      <c r="T858" s="8">
        <f t="shared" si="56"/>
        <v>42668.500000000007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7"/>
        <v>100</v>
      </c>
      <c r="P859">
        <f t="shared" si="54"/>
        <v>50</v>
      </c>
      <c r="Q859" t="s">
        <v>8325</v>
      </c>
      <c r="R859" t="s">
        <v>8327</v>
      </c>
      <c r="S859" s="8">
        <f t="shared" si="55"/>
        <v>42291.289710648147</v>
      </c>
      <c r="T859" s="8">
        <f t="shared" si="56"/>
        <v>42333.331377314818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7"/>
        <v>145</v>
      </c>
      <c r="P860">
        <f t="shared" si="54"/>
        <v>22.737763157894737</v>
      </c>
      <c r="Q860" t="s">
        <v>8325</v>
      </c>
      <c r="R860" t="s">
        <v>8327</v>
      </c>
      <c r="S860" s="8">
        <f t="shared" si="55"/>
        <v>42079.453912037039</v>
      </c>
      <c r="T860" s="8">
        <f t="shared" si="56"/>
        <v>42109.665972222225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7"/>
        <v>105</v>
      </c>
      <c r="P861">
        <f t="shared" si="54"/>
        <v>42.724489795918366</v>
      </c>
      <c r="Q861" t="s">
        <v>8325</v>
      </c>
      <c r="R861" t="s">
        <v>8327</v>
      </c>
      <c r="S861" s="8">
        <f t="shared" si="55"/>
        <v>42128.52856481482</v>
      </c>
      <c r="T861" s="8">
        <f t="shared" si="56"/>
        <v>42158.708333333336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7"/>
        <v>19</v>
      </c>
      <c r="P862">
        <f t="shared" si="54"/>
        <v>52.916666666666664</v>
      </c>
      <c r="Q862" t="s">
        <v>8325</v>
      </c>
      <c r="R862" t="s">
        <v>8328</v>
      </c>
      <c r="S862" s="8">
        <f t="shared" si="55"/>
        <v>41570.191122685188</v>
      </c>
      <c r="T862" s="8">
        <f t="shared" si="56"/>
        <v>41600.232789351852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7"/>
        <v>3</v>
      </c>
      <c r="P863">
        <f t="shared" si="54"/>
        <v>50.5</v>
      </c>
      <c r="Q863" t="s">
        <v>8325</v>
      </c>
      <c r="R863" t="s">
        <v>8328</v>
      </c>
      <c r="S863" s="8">
        <f t="shared" si="55"/>
        <v>42599.673657407409</v>
      </c>
      <c r="T863" s="8">
        <f t="shared" si="56"/>
        <v>42629.673657407409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7"/>
        <v>1</v>
      </c>
      <c r="P864">
        <f t="shared" si="54"/>
        <v>42.5</v>
      </c>
      <c r="Q864" t="s">
        <v>8325</v>
      </c>
      <c r="R864" t="s">
        <v>8328</v>
      </c>
      <c r="S864" s="8">
        <f t="shared" si="55"/>
        <v>41559.263287037036</v>
      </c>
      <c r="T864" s="8">
        <f t="shared" si="56"/>
        <v>41589.304953703708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7"/>
        <v>5</v>
      </c>
      <c r="P865">
        <f t="shared" si="54"/>
        <v>18</v>
      </c>
      <c r="Q865" t="s">
        <v>8325</v>
      </c>
      <c r="R865" t="s">
        <v>8328</v>
      </c>
      <c r="S865" s="8">
        <f t="shared" si="55"/>
        <v>40920.825995370375</v>
      </c>
      <c r="T865" s="8">
        <f t="shared" si="56"/>
        <v>40950.825995370375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7"/>
        <v>42</v>
      </c>
      <c r="P866">
        <f t="shared" si="54"/>
        <v>34.177215189873415</v>
      </c>
      <c r="Q866" t="s">
        <v>8325</v>
      </c>
      <c r="R866" t="s">
        <v>8328</v>
      </c>
      <c r="S866" s="8">
        <f t="shared" si="55"/>
        <v>41540.815254629633</v>
      </c>
      <c r="T866" s="8">
        <f t="shared" si="56"/>
        <v>41563.124305555561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7"/>
        <v>3</v>
      </c>
      <c r="P867">
        <f t="shared" si="54"/>
        <v>22.5</v>
      </c>
      <c r="Q867" t="s">
        <v>8325</v>
      </c>
      <c r="R867" t="s">
        <v>8328</v>
      </c>
      <c r="S867" s="8">
        <f t="shared" si="55"/>
        <v>41230.481446759259</v>
      </c>
      <c r="T867" s="8">
        <f t="shared" si="56"/>
        <v>41290.481446759259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7"/>
        <v>19</v>
      </c>
      <c r="P868">
        <f t="shared" si="54"/>
        <v>58.18181818181818</v>
      </c>
      <c r="Q868" t="s">
        <v>8325</v>
      </c>
      <c r="R868" t="s">
        <v>8328</v>
      </c>
      <c r="S868" s="8">
        <f t="shared" si="55"/>
        <v>42025.346273148149</v>
      </c>
      <c r="T868" s="8">
        <f t="shared" si="56"/>
        <v>42063.340277777781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7"/>
        <v>25</v>
      </c>
      <c r="P869">
        <f t="shared" si="54"/>
        <v>109.18181818181819</v>
      </c>
      <c r="Q869" t="s">
        <v>8325</v>
      </c>
      <c r="R869" t="s">
        <v>8328</v>
      </c>
      <c r="S869" s="8">
        <f t="shared" si="55"/>
        <v>40087.813726851855</v>
      </c>
      <c r="T869" s="8">
        <f t="shared" si="56"/>
        <v>40147.915972222225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7"/>
        <v>1</v>
      </c>
      <c r="P870">
        <f t="shared" si="54"/>
        <v>50</v>
      </c>
      <c r="Q870" t="s">
        <v>8325</v>
      </c>
      <c r="R870" t="s">
        <v>8328</v>
      </c>
      <c r="S870" s="8">
        <f t="shared" si="55"/>
        <v>41615.736087962963</v>
      </c>
      <c r="T870" s="8">
        <f t="shared" si="56"/>
        <v>41645.736087962963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7"/>
        <v>12</v>
      </c>
      <c r="P871">
        <f t="shared" si="54"/>
        <v>346.66666666666669</v>
      </c>
      <c r="Q871" t="s">
        <v>8325</v>
      </c>
      <c r="R871" t="s">
        <v>8328</v>
      </c>
      <c r="S871" s="8">
        <f t="shared" si="55"/>
        <v>41342.553900462961</v>
      </c>
      <c r="T871" s="8">
        <f t="shared" si="56"/>
        <v>41372.512233796297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7"/>
        <v>1</v>
      </c>
      <c r="P872">
        <f t="shared" si="54"/>
        <v>12.4</v>
      </c>
      <c r="Q872" t="s">
        <v>8325</v>
      </c>
      <c r="R872" t="s">
        <v>8328</v>
      </c>
      <c r="S872" s="8">
        <f t="shared" si="55"/>
        <v>41487.730590277781</v>
      </c>
      <c r="T872" s="8">
        <f t="shared" si="56"/>
        <v>41517.730590277781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7"/>
        <v>6</v>
      </c>
      <c r="P873">
        <f t="shared" si="54"/>
        <v>27.083333333333332</v>
      </c>
      <c r="Q873" t="s">
        <v>8325</v>
      </c>
      <c r="R873" t="s">
        <v>8328</v>
      </c>
      <c r="S873" s="8">
        <f t="shared" si="55"/>
        <v>41577.269618055558</v>
      </c>
      <c r="T873" s="8">
        <f t="shared" si="56"/>
        <v>41607.311284722229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7"/>
        <v>1</v>
      </c>
      <c r="P874">
        <f t="shared" si="54"/>
        <v>32.5</v>
      </c>
      <c r="Q874" t="s">
        <v>8325</v>
      </c>
      <c r="R874" t="s">
        <v>8328</v>
      </c>
      <c r="S874" s="8">
        <f t="shared" si="55"/>
        <v>40567.533877314818</v>
      </c>
      <c r="T874" s="8">
        <f t="shared" si="56"/>
        <v>40612.533877314818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7"/>
        <v>2</v>
      </c>
      <c r="P875">
        <f t="shared" si="54"/>
        <v>9</v>
      </c>
      <c r="Q875" t="s">
        <v>8325</v>
      </c>
      <c r="R875" t="s">
        <v>8328</v>
      </c>
      <c r="S875" s="8">
        <f t="shared" si="55"/>
        <v>41183.875462962962</v>
      </c>
      <c r="T875" s="8">
        <f t="shared" si="56"/>
        <v>41223.917129629634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7"/>
        <v>25</v>
      </c>
      <c r="P876">
        <f t="shared" si="54"/>
        <v>34.761904761904759</v>
      </c>
      <c r="Q876" t="s">
        <v>8325</v>
      </c>
      <c r="R876" t="s">
        <v>8328</v>
      </c>
      <c r="S876" s="8">
        <f t="shared" si="55"/>
        <v>41368.292060185187</v>
      </c>
      <c r="T876" s="8">
        <f t="shared" si="56"/>
        <v>41398.292060185187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7"/>
        <v>0</v>
      </c>
      <c r="P877">
        <f t="shared" si="54"/>
        <v>0</v>
      </c>
      <c r="Q877" t="s">
        <v>8325</v>
      </c>
      <c r="R877" t="s">
        <v>8328</v>
      </c>
      <c r="S877" s="8">
        <f t="shared" si="55"/>
        <v>42248.432071759256</v>
      </c>
      <c r="T877" s="8">
        <f t="shared" si="56"/>
        <v>42268.432071759256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7"/>
        <v>41</v>
      </c>
      <c r="P878">
        <f t="shared" si="54"/>
        <v>28.577777777777779</v>
      </c>
      <c r="Q878" t="s">
        <v>8325</v>
      </c>
      <c r="R878" t="s">
        <v>8328</v>
      </c>
      <c r="S878" s="8">
        <f t="shared" si="55"/>
        <v>41276.20517361111</v>
      </c>
      <c r="T878" s="8">
        <f t="shared" si="56"/>
        <v>41309.20517361111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7"/>
        <v>68</v>
      </c>
      <c r="P879">
        <f t="shared" si="54"/>
        <v>46.586206896551722</v>
      </c>
      <c r="Q879" t="s">
        <v>8325</v>
      </c>
      <c r="R879" t="s">
        <v>8328</v>
      </c>
      <c r="S879" s="8">
        <f t="shared" si="55"/>
        <v>41597.49722222222</v>
      </c>
      <c r="T879" s="8">
        <f t="shared" si="56"/>
        <v>41627.49722222222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7"/>
        <v>2</v>
      </c>
      <c r="P880">
        <f t="shared" si="54"/>
        <v>32.5</v>
      </c>
      <c r="Q880" t="s">
        <v>8325</v>
      </c>
      <c r="R880" t="s">
        <v>8328</v>
      </c>
      <c r="S880" s="8">
        <f t="shared" si="55"/>
        <v>40504.941250000003</v>
      </c>
      <c r="T880" s="8">
        <f t="shared" si="56"/>
        <v>40534.941250000003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7"/>
        <v>31</v>
      </c>
      <c r="P881">
        <f t="shared" si="54"/>
        <v>21.466666666666665</v>
      </c>
      <c r="Q881" t="s">
        <v>8325</v>
      </c>
      <c r="R881" t="s">
        <v>8328</v>
      </c>
      <c r="S881" s="8">
        <f t="shared" si="55"/>
        <v>41037.538252314815</v>
      </c>
      <c r="T881" s="8">
        <f t="shared" si="56"/>
        <v>41058.538252314815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7"/>
        <v>3</v>
      </c>
      <c r="P882">
        <f t="shared" si="54"/>
        <v>14.125</v>
      </c>
      <c r="Q882" t="s">
        <v>8325</v>
      </c>
      <c r="R882" t="s">
        <v>8329</v>
      </c>
      <c r="S882" s="8">
        <f t="shared" si="55"/>
        <v>41179.029375000006</v>
      </c>
      <c r="T882" s="8">
        <f t="shared" si="56"/>
        <v>41212.029375000006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7"/>
        <v>1</v>
      </c>
      <c r="P883">
        <f t="shared" si="54"/>
        <v>30</v>
      </c>
      <c r="Q883" t="s">
        <v>8325</v>
      </c>
      <c r="R883" t="s">
        <v>8329</v>
      </c>
      <c r="S883" s="8">
        <f t="shared" si="55"/>
        <v>40876.959328703706</v>
      </c>
      <c r="T883" s="8">
        <f t="shared" si="56"/>
        <v>40921.959328703706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7"/>
        <v>21</v>
      </c>
      <c r="P884">
        <f t="shared" si="54"/>
        <v>21.571428571428573</v>
      </c>
      <c r="Q884" t="s">
        <v>8325</v>
      </c>
      <c r="R884" t="s">
        <v>8329</v>
      </c>
      <c r="S884" s="8">
        <f t="shared" si="55"/>
        <v>40759.568865740745</v>
      </c>
      <c r="T884" s="8">
        <f t="shared" si="56"/>
        <v>40792.568865740745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7"/>
        <v>41</v>
      </c>
      <c r="P885">
        <f t="shared" si="54"/>
        <v>83.375</v>
      </c>
      <c r="Q885" t="s">
        <v>8325</v>
      </c>
      <c r="R885" t="s">
        <v>8329</v>
      </c>
      <c r="S885" s="8">
        <f t="shared" si="55"/>
        <v>42371.643923611111</v>
      </c>
      <c r="T885" s="8">
        <f t="shared" si="56"/>
        <v>42431.643923611111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7"/>
        <v>1</v>
      </c>
      <c r="P886">
        <f t="shared" si="54"/>
        <v>10</v>
      </c>
      <c r="Q886" t="s">
        <v>8325</v>
      </c>
      <c r="R886" t="s">
        <v>8329</v>
      </c>
      <c r="S886" s="8">
        <f t="shared" si="55"/>
        <v>40981.51094907408</v>
      </c>
      <c r="T886" s="8">
        <f t="shared" si="56"/>
        <v>41040.813194444447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7"/>
        <v>75</v>
      </c>
      <c r="P887">
        <f t="shared" si="54"/>
        <v>35.714285714285715</v>
      </c>
      <c r="Q887" t="s">
        <v>8325</v>
      </c>
      <c r="R887" t="s">
        <v>8329</v>
      </c>
      <c r="S887" s="8">
        <f t="shared" si="55"/>
        <v>42713.649432870377</v>
      </c>
      <c r="T887" s="8">
        <f t="shared" si="56"/>
        <v>42734.649432870377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7"/>
        <v>41</v>
      </c>
      <c r="P888">
        <f t="shared" si="54"/>
        <v>29.285714285714285</v>
      </c>
      <c r="Q888" t="s">
        <v>8325</v>
      </c>
      <c r="R888" t="s">
        <v>8329</v>
      </c>
      <c r="S888" s="8">
        <f t="shared" si="55"/>
        <v>42603.57885416667</v>
      </c>
      <c r="T888" s="8">
        <f t="shared" si="56"/>
        <v>42628.57885416667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7"/>
        <v>0</v>
      </c>
      <c r="P889">
        <f t="shared" si="54"/>
        <v>0</v>
      </c>
      <c r="Q889" t="s">
        <v>8325</v>
      </c>
      <c r="R889" t="s">
        <v>8329</v>
      </c>
      <c r="S889" s="8">
        <f t="shared" si="55"/>
        <v>41026.667303240742</v>
      </c>
      <c r="T889" s="8">
        <f t="shared" si="56"/>
        <v>41056.667303240742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7"/>
        <v>8</v>
      </c>
      <c r="P890">
        <f t="shared" si="54"/>
        <v>18</v>
      </c>
      <c r="Q890" t="s">
        <v>8325</v>
      </c>
      <c r="R890" t="s">
        <v>8329</v>
      </c>
      <c r="S890" s="8">
        <f t="shared" si="55"/>
        <v>40751.461631944447</v>
      </c>
      <c r="T890" s="8">
        <f t="shared" si="56"/>
        <v>40786.958333333336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7"/>
        <v>10</v>
      </c>
      <c r="P891">
        <f t="shared" si="54"/>
        <v>73.760000000000005</v>
      </c>
      <c r="Q891" t="s">
        <v>8325</v>
      </c>
      <c r="R891" t="s">
        <v>8329</v>
      </c>
      <c r="S891" s="8">
        <f t="shared" si="55"/>
        <v>41887.492395833338</v>
      </c>
      <c r="T891" s="8">
        <f t="shared" si="56"/>
        <v>41917.492395833338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7"/>
        <v>5</v>
      </c>
      <c r="P892">
        <f t="shared" si="54"/>
        <v>31.25</v>
      </c>
      <c r="Q892" t="s">
        <v>8325</v>
      </c>
      <c r="R892" t="s">
        <v>8329</v>
      </c>
      <c r="S892" s="8">
        <f t="shared" si="55"/>
        <v>41569.407164351855</v>
      </c>
      <c r="T892" s="8">
        <f t="shared" si="56"/>
        <v>41599.448831018519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7"/>
        <v>4</v>
      </c>
      <c r="P893">
        <f t="shared" si="54"/>
        <v>28.888888888888889</v>
      </c>
      <c r="Q893" t="s">
        <v>8325</v>
      </c>
      <c r="R893" t="s">
        <v>8329</v>
      </c>
      <c r="S893" s="8">
        <f t="shared" si="55"/>
        <v>41841.739930555559</v>
      </c>
      <c r="T893" s="8">
        <f t="shared" si="56"/>
        <v>41871.739930555559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7"/>
        <v>41</v>
      </c>
      <c r="P894">
        <f t="shared" si="54"/>
        <v>143.8235294117647</v>
      </c>
      <c r="Q894" t="s">
        <v>8325</v>
      </c>
      <c r="R894" t="s">
        <v>8329</v>
      </c>
      <c r="S894" s="8">
        <f t="shared" si="55"/>
        <v>40303.908368055556</v>
      </c>
      <c r="T894" s="8">
        <f t="shared" si="56"/>
        <v>40390.875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7"/>
        <v>10</v>
      </c>
      <c r="P895">
        <f t="shared" si="54"/>
        <v>40</v>
      </c>
      <c r="Q895" t="s">
        <v>8325</v>
      </c>
      <c r="R895" t="s">
        <v>8329</v>
      </c>
      <c r="S895" s="8">
        <f t="shared" si="55"/>
        <v>42065.606053240743</v>
      </c>
      <c r="T895" s="8">
        <f t="shared" si="56"/>
        <v>42095.564386574079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7"/>
        <v>40</v>
      </c>
      <c r="P896">
        <f t="shared" si="54"/>
        <v>147.81132075471697</v>
      </c>
      <c r="Q896" t="s">
        <v>8325</v>
      </c>
      <c r="R896" t="s">
        <v>8329</v>
      </c>
      <c r="S896" s="8">
        <f t="shared" si="55"/>
        <v>42496.689930555556</v>
      </c>
      <c r="T896" s="8">
        <f t="shared" si="56"/>
        <v>42526.689930555556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7"/>
        <v>3</v>
      </c>
      <c r="P897">
        <f t="shared" si="54"/>
        <v>27.857142857142858</v>
      </c>
      <c r="Q897" t="s">
        <v>8325</v>
      </c>
      <c r="R897" t="s">
        <v>8329</v>
      </c>
      <c r="S897" s="8">
        <f t="shared" si="55"/>
        <v>40430.8359837963</v>
      </c>
      <c r="T897" s="8">
        <f t="shared" si="56"/>
        <v>40475.8359837963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7"/>
        <v>40</v>
      </c>
      <c r="P898">
        <f t="shared" si="54"/>
        <v>44.444444444444443</v>
      </c>
      <c r="Q898" t="s">
        <v>8325</v>
      </c>
      <c r="R898" t="s">
        <v>8329</v>
      </c>
      <c r="S898" s="8">
        <f t="shared" si="55"/>
        <v>42218.581319444442</v>
      </c>
      <c r="T898" s="8">
        <f t="shared" si="56"/>
        <v>42243.875000000007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7"/>
        <v>0</v>
      </c>
      <c r="P899">
        <f t="shared" ref="P899:P962" si="58">IF(L899,E899/L899,0)</f>
        <v>0</v>
      </c>
      <c r="Q899" t="s">
        <v>8325</v>
      </c>
      <c r="R899" t="s">
        <v>8329</v>
      </c>
      <c r="S899" s="8">
        <f t="shared" ref="S899:S962" si="59">(J899/86400)+25569+(-7/24)</f>
        <v>41211.397083333337</v>
      </c>
      <c r="T899" s="8">
        <f t="shared" ref="T899:T962" si="60">(I899/86400)+25569+(-7/24)</f>
        <v>41241.438750000001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3</v>
      </c>
      <c r="P900">
        <f t="shared" si="58"/>
        <v>35</v>
      </c>
      <c r="Q900" t="s">
        <v>8325</v>
      </c>
      <c r="R900" t="s">
        <v>8329</v>
      </c>
      <c r="S900" s="8">
        <f t="shared" si="59"/>
        <v>40878.466550925928</v>
      </c>
      <c r="T900" s="8">
        <f t="shared" si="60"/>
        <v>40923.466550925928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38</v>
      </c>
      <c r="P901">
        <f t="shared" si="58"/>
        <v>35</v>
      </c>
      <c r="Q901" t="s">
        <v>8325</v>
      </c>
      <c r="R901" t="s">
        <v>8329</v>
      </c>
      <c r="S901" s="8">
        <f t="shared" si="59"/>
        <v>40645.807430555556</v>
      </c>
      <c r="T901" s="8">
        <f t="shared" si="60"/>
        <v>40690.807430555556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1</v>
      </c>
      <c r="P902">
        <f t="shared" si="58"/>
        <v>10.5</v>
      </c>
      <c r="Q902" t="s">
        <v>8325</v>
      </c>
      <c r="R902" t="s">
        <v>8328</v>
      </c>
      <c r="S902" s="8">
        <f t="shared" si="59"/>
        <v>42429.557893518526</v>
      </c>
      <c r="T902" s="8">
        <f t="shared" si="60"/>
        <v>42459.516226851854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>
        <f t="shared" si="58"/>
        <v>0</v>
      </c>
      <c r="Q903" t="s">
        <v>8325</v>
      </c>
      <c r="R903" t="s">
        <v>8328</v>
      </c>
      <c r="S903" s="8">
        <f t="shared" si="59"/>
        <v>40291.519837962966</v>
      </c>
      <c r="T903" s="8">
        <f t="shared" si="60"/>
        <v>40337.507638888892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1</v>
      </c>
      <c r="P904">
        <f t="shared" si="58"/>
        <v>30</v>
      </c>
      <c r="Q904" t="s">
        <v>8325</v>
      </c>
      <c r="R904" t="s">
        <v>8328</v>
      </c>
      <c r="S904" s="8">
        <f t="shared" si="59"/>
        <v>41829.67386574074</v>
      </c>
      <c r="T904" s="8">
        <f t="shared" si="60"/>
        <v>41881.354166666672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4</v>
      </c>
      <c r="P905">
        <f t="shared" si="58"/>
        <v>40</v>
      </c>
      <c r="Q905" t="s">
        <v>8325</v>
      </c>
      <c r="R905" t="s">
        <v>8328</v>
      </c>
      <c r="S905" s="8">
        <f t="shared" si="59"/>
        <v>41149.50439814815</v>
      </c>
      <c r="T905" s="8">
        <f t="shared" si="60"/>
        <v>41174.809027777781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1</v>
      </c>
      <c r="P906">
        <f t="shared" si="58"/>
        <v>50.333333333333336</v>
      </c>
      <c r="Q906" t="s">
        <v>8325</v>
      </c>
      <c r="R906" t="s">
        <v>8328</v>
      </c>
      <c r="S906" s="8">
        <f t="shared" si="59"/>
        <v>42341.788622685192</v>
      </c>
      <c r="T906" s="8">
        <f t="shared" si="60"/>
        <v>42371.788622685192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4</v>
      </c>
      <c r="P907">
        <f t="shared" si="58"/>
        <v>32.666666666666664</v>
      </c>
      <c r="Q907" t="s">
        <v>8325</v>
      </c>
      <c r="R907" t="s">
        <v>8328</v>
      </c>
      <c r="S907" s="8">
        <f t="shared" si="59"/>
        <v>40506.948217592595</v>
      </c>
      <c r="T907" s="8">
        <f t="shared" si="60"/>
        <v>40566.948217592595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>
        <f t="shared" si="58"/>
        <v>0</v>
      </c>
      <c r="Q908" t="s">
        <v>8325</v>
      </c>
      <c r="R908" t="s">
        <v>8328</v>
      </c>
      <c r="S908" s="8">
        <f t="shared" si="59"/>
        <v>41680.898032407407</v>
      </c>
      <c r="T908" s="8">
        <f t="shared" si="60"/>
        <v>41710.856365740743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>
        <f t="shared" si="58"/>
        <v>0</v>
      </c>
      <c r="Q909" t="s">
        <v>8325</v>
      </c>
      <c r="R909" t="s">
        <v>8328</v>
      </c>
      <c r="S909" s="8">
        <f t="shared" si="59"/>
        <v>40766.900729166671</v>
      </c>
      <c r="T909" s="8">
        <f t="shared" si="60"/>
        <v>40796.900729166671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>
        <f t="shared" si="58"/>
        <v>0</v>
      </c>
      <c r="Q910" t="s">
        <v>8325</v>
      </c>
      <c r="R910" t="s">
        <v>8328</v>
      </c>
      <c r="S910" s="8">
        <f t="shared" si="59"/>
        <v>40340.509895833333</v>
      </c>
      <c r="T910" s="8">
        <f t="shared" si="60"/>
        <v>40385.915972222225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4</v>
      </c>
      <c r="P911">
        <f t="shared" si="58"/>
        <v>65</v>
      </c>
      <c r="Q911" t="s">
        <v>8325</v>
      </c>
      <c r="R911" t="s">
        <v>8328</v>
      </c>
      <c r="S911" s="8">
        <f t="shared" si="59"/>
        <v>41081.398611111115</v>
      </c>
      <c r="T911" s="8">
        <f t="shared" si="60"/>
        <v>41112.875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23</v>
      </c>
      <c r="P912">
        <f t="shared" si="58"/>
        <v>24.6</v>
      </c>
      <c r="Q912" t="s">
        <v>8325</v>
      </c>
      <c r="R912" t="s">
        <v>8328</v>
      </c>
      <c r="S912" s="8">
        <f t="shared" si="59"/>
        <v>42737.253692129634</v>
      </c>
      <c r="T912" s="8">
        <f t="shared" si="60"/>
        <v>42797.253692129634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>
        <f t="shared" si="58"/>
        <v>0</v>
      </c>
      <c r="Q913" t="s">
        <v>8325</v>
      </c>
      <c r="R913" t="s">
        <v>8328</v>
      </c>
      <c r="S913" s="8">
        <f t="shared" si="59"/>
        <v>41641.713483796302</v>
      </c>
      <c r="T913" s="8">
        <f t="shared" si="60"/>
        <v>41662.713483796302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1</v>
      </c>
      <c r="P914">
        <f t="shared" si="58"/>
        <v>15</v>
      </c>
      <c r="Q914" t="s">
        <v>8325</v>
      </c>
      <c r="R914" t="s">
        <v>8328</v>
      </c>
      <c r="S914" s="8">
        <f t="shared" si="59"/>
        <v>41193.817673611113</v>
      </c>
      <c r="T914" s="8">
        <f t="shared" si="60"/>
        <v>41253.859340277784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ref="O915:O978" si="61">ROUNDUP((E915/D915)*100,0)</f>
        <v>7</v>
      </c>
      <c r="P915">
        <f t="shared" si="58"/>
        <v>82.583333333333329</v>
      </c>
      <c r="Q915" t="s">
        <v>8325</v>
      </c>
      <c r="R915" t="s">
        <v>8328</v>
      </c>
      <c r="S915" s="8">
        <f t="shared" si="59"/>
        <v>41003.847442129634</v>
      </c>
      <c r="T915" s="8">
        <f t="shared" si="60"/>
        <v>41033.847442129634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1"/>
        <v>0</v>
      </c>
      <c r="P916">
        <f t="shared" si="58"/>
        <v>0</v>
      </c>
      <c r="Q916" t="s">
        <v>8325</v>
      </c>
      <c r="R916" t="s">
        <v>8328</v>
      </c>
      <c r="S916" s="8">
        <f t="shared" si="59"/>
        <v>41116.471608796295</v>
      </c>
      <c r="T916" s="8">
        <f t="shared" si="60"/>
        <v>41146.471608796295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1"/>
        <v>6</v>
      </c>
      <c r="P917">
        <f t="shared" si="58"/>
        <v>41.666666666666664</v>
      </c>
      <c r="Q917" t="s">
        <v>8325</v>
      </c>
      <c r="R917" t="s">
        <v>8328</v>
      </c>
      <c r="S917" s="8">
        <f t="shared" si="59"/>
        <v>40937.38789351852</v>
      </c>
      <c r="T917" s="8">
        <f t="shared" si="60"/>
        <v>40968.915972222225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1"/>
        <v>0</v>
      </c>
      <c r="P918">
        <f t="shared" si="58"/>
        <v>0</v>
      </c>
      <c r="Q918" t="s">
        <v>8325</v>
      </c>
      <c r="R918" t="s">
        <v>8328</v>
      </c>
      <c r="S918" s="8">
        <f t="shared" si="59"/>
        <v>40434.561736111114</v>
      </c>
      <c r="T918" s="8">
        <f t="shared" si="60"/>
        <v>40472.916666666672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1"/>
        <v>1</v>
      </c>
      <c r="P919">
        <f t="shared" si="58"/>
        <v>30</v>
      </c>
      <c r="Q919" t="s">
        <v>8325</v>
      </c>
      <c r="R919" t="s">
        <v>8328</v>
      </c>
      <c r="S919" s="8">
        <f t="shared" si="59"/>
        <v>41802.651967592596</v>
      </c>
      <c r="T919" s="8">
        <f t="shared" si="60"/>
        <v>41833.8125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1"/>
        <v>6</v>
      </c>
      <c r="P920">
        <f t="shared" si="58"/>
        <v>19.600000000000001</v>
      </c>
      <c r="Q920" t="s">
        <v>8325</v>
      </c>
      <c r="R920" t="s">
        <v>8328</v>
      </c>
      <c r="S920" s="8">
        <f t="shared" si="59"/>
        <v>41944.624548611115</v>
      </c>
      <c r="T920" s="8">
        <f t="shared" si="60"/>
        <v>41974.666215277779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1"/>
        <v>1</v>
      </c>
      <c r="P921">
        <f t="shared" si="58"/>
        <v>100</v>
      </c>
      <c r="Q921" t="s">
        <v>8325</v>
      </c>
      <c r="R921" t="s">
        <v>8328</v>
      </c>
      <c r="S921" s="8">
        <f t="shared" si="59"/>
        <v>41227.350057870375</v>
      </c>
      <c r="T921" s="8">
        <f t="shared" si="60"/>
        <v>41262.350057870375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1"/>
        <v>0</v>
      </c>
      <c r="P922">
        <f t="shared" si="58"/>
        <v>0</v>
      </c>
      <c r="Q922" t="s">
        <v>8325</v>
      </c>
      <c r="R922" t="s">
        <v>8328</v>
      </c>
      <c r="S922" s="8">
        <f t="shared" si="59"/>
        <v>41562.379884259259</v>
      </c>
      <c r="T922" s="8">
        <f t="shared" si="60"/>
        <v>41592.42155092593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1"/>
        <v>31</v>
      </c>
      <c r="P923">
        <f t="shared" si="58"/>
        <v>231.75</v>
      </c>
      <c r="Q923" t="s">
        <v>8325</v>
      </c>
      <c r="R923" t="s">
        <v>8328</v>
      </c>
      <c r="S923" s="8">
        <f t="shared" si="59"/>
        <v>40846.879351851858</v>
      </c>
      <c r="T923" s="8">
        <f t="shared" si="60"/>
        <v>40888.921018518522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1"/>
        <v>22</v>
      </c>
      <c r="P924">
        <f t="shared" si="58"/>
        <v>189.33333333333334</v>
      </c>
      <c r="Q924" t="s">
        <v>8325</v>
      </c>
      <c r="R924" t="s">
        <v>8328</v>
      </c>
      <c r="S924" s="8">
        <f t="shared" si="59"/>
        <v>41878.238344907411</v>
      </c>
      <c r="T924" s="8">
        <f t="shared" si="60"/>
        <v>41913.238344907411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1"/>
        <v>3</v>
      </c>
      <c r="P925">
        <f t="shared" si="58"/>
        <v>55</v>
      </c>
      <c r="Q925" t="s">
        <v>8325</v>
      </c>
      <c r="R925" t="s">
        <v>8328</v>
      </c>
      <c r="S925" s="8">
        <f t="shared" si="59"/>
        <v>41934.668090277781</v>
      </c>
      <c r="T925" s="8">
        <f t="shared" si="60"/>
        <v>41964.709756944452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1"/>
        <v>11</v>
      </c>
      <c r="P926">
        <f t="shared" si="58"/>
        <v>21.8</v>
      </c>
      <c r="Q926" t="s">
        <v>8325</v>
      </c>
      <c r="R926" t="s">
        <v>8328</v>
      </c>
      <c r="S926" s="8">
        <f t="shared" si="59"/>
        <v>41288.651261574072</v>
      </c>
      <c r="T926" s="8">
        <f t="shared" si="60"/>
        <v>41318.651261574072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1"/>
        <v>3</v>
      </c>
      <c r="P927">
        <f t="shared" si="58"/>
        <v>32</v>
      </c>
      <c r="Q927" t="s">
        <v>8325</v>
      </c>
      <c r="R927" t="s">
        <v>8328</v>
      </c>
      <c r="S927" s="8">
        <f t="shared" si="59"/>
        <v>41575.589247685188</v>
      </c>
      <c r="T927" s="8">
        <f t="shared" si="60"/>
        <v>41605.630914351852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1"/>
        <v>0</v>
      </c>
      <c r="P928">
        <f t="shared" si="58"/>
        <v>0</v>
      </c>
      <c r="Q928" t="s">
        <v>8325</v>
      </c>
      <c r="R928" t="s">
        <v>8328</v>
      </c>
      <c r="S928" s="8">
        <f t="shared" si="59"/>
        <v>40337.728356481486</v>
      </c>
      <c r="T928" s="8">
        <f t="shared" si="60"/>
        <v>40367.652777777781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1"/>
        <v>0</v>
      </c>
      <c r="P929">
        <f t="shared" si="58"/>
        <v>0</v>
      </c>
      <c r="Q929" t="s">
        <v>8325</v>
      </c>
      <c r="R929" t="s">
        <v>8328</v>
      </c>
      <c r="S929" s="8">
        <f t="shared" si="59"/>
        <v>41013.531192129631</v>
      </c>
      <c r="T929" s="8">
        <f t="shared" si="60"/>
        <v>41043.531192129631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1"/>
        <v>11</v>
      </c>
      <c r="P930">
        <f t="shared" si="58"/>
        <v>56.25</v>
      </c>
      <c r="Q930" t="s">
        <v>8325</v>
      </c>
      <c r="R930" t="s">
        <v>8328</v>
      </c>
      <c r="S930" s="8">
        <f t="shared" si="59"/>
        <v>41180.570752314816</v>
      </c>
      <c r="T930" s="8">
        <f t="shared" si="60"/>
        <v>41230.708333333336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1"/>
        <v>0</v>
      </c>
      <c r="P931">
        <f t="shared" si="58"/>
        <v>0</v>
      </c>
      <c r="Q931" t="s">
        <v>8325</v>
      </c>
      <c r="R931" t="s">
        <v>8328</v>
      </c>
      <c r="S931" s="8">
        <f t="shared" si="59"/>
        <v>40977.946400462963</v>
      </c>
      <c r="T931" s="8">
        <f t="shared" si="60"/>
        <v>41007.904733796298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1"/>
        <v>39</v>
      </c>
      <c r="P932">
        <f t="shared" si="58"/>
        <v>69</v>
      </c>
      <c r="Q932" t="s">
        <v>8325</v>
      </c>
      <c r="R932" t="s">
        <v>8328</v>
      </c>
      <c r="S932" s="8">
        <f t="shared" si="59"/>
        <v>40312.623912037037</v>
      </c>
      <c r="T932" s="8">
        <f t="shared" si="60"/>
        <v>40354.605555555558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1"/>
        <v>7</v>
      </c>
      <c r="P933">
        <f t="shared" si="58"/>
        <v>18.714285714285715</v>
      </c>
      <c r="Q933" t="s">
        <v>8325</v>
      </c>
      <c r="R933" t="s">
        <v>8328</v>
      </c>
      <c r="S933" s="8">
        <f t="shared" si="59"/>
        <v>41680.06831018519</v>
      </c>
      <c r="T933" s="8">
        <f t="shared" si="60"/>
        <v>41714.625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1"/>
        <v>15</v>
      </c>
      <c r="P934">
        <f t="shared" si="58"/>
        <v>46.033333333333331</v>
      </c>
      <c r="Q934" t="s">
        <v>8325</v>
      </c>
      <c r="R934" t="s">
        <v>8328</v>
      </c>
      <c r="S934" s="8">
        <f t="shared" si="59"/>
        <v>41310.677604166667</v>
      </c>
      <c r="T934" s="8">
        <f t="shared" si="60"/>
        <v>41355.635937500003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1"/>
        <v>6</v>
      </c>
      <c r="P935">
        <f t="shared" si="58"/>
        <v>60</v>
      </c>
      <c r="Q935" t="s">
        <v>8325</v>
      </c>
      <c r="R935" t="s">
        <v>8328</v>
      </c>
      <c r="S935" s="8">
        <f t="shared" si="59"/>
        <v>41710.877418981479</v>
      </c>
      <c r="T935" s="8">
        <f t="shared" si="60"/>
        <v>41770.877418981479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1"/>
        <v>31</v>
      </c>
      <c r="P936">
        <f t="shared" si="58"/>
        <v>50.666666666666664</v>
      </c>
      <c r="Q936" t="s">
        <v>8325</v>
      </c>
      <c r="R936" t="s">
        <v>8328</v>
      </c>
      <c r="S936" s="8">
        <f t="shared" si="59"/>
        <v>41733.445416666669</v>
      </c>
      <c r="T936" s="8">
        <f t="shared" si="60"/>
        <v>41762.958333333336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1"/>
        <v>2</v>
      </c>
      <c r="P937">
        <f t="shared" si="58"/>
        <v>25</v>
      </c>
      <c r="Q937" t="s">
        <v>8325</v>
      </c>
      <c r="R937" t="s">
        <v>8328</v>
      </c>
      <c r="S937" s="8">
        <f t="shared" si="59"/>
        <v>42368.042002314818</v>
      </c>
      <c r="T937" s="8">
        <f t="shared" si="60"/>
        <v>42398.042002314818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1"/>
        <v>0</v>
      </c>
      <c r="P938">
        <f t="shared" si="58"/>
        <v>0</v>
      </c>
      <c r="Q938" t="s">
        <v>8325</v>
      </c>
      <c r="R938" t="s">
        <v>8328</v>
      </c>
      <c r="S938" s="8">
        <f t="shared" si="59"/>
        <v>40882.732511574075</v>
      </c>
      <c r="T938" s="8">
        <f t="shared" si="60"/>
        <v>40926.541666666672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1"/>
        <v>2</v>
      </c>
      <c r="P939">
        <f t="shared" si="58"/>
        <v>20</v>
      </c>
      <c r="Q939" t="s">
        <v>8325</v>
      </c>
      <c r="R939" t="s">
        <v>8328</v>
      </c>
      <c r="S939" s="8">
        <f t="shared" si="59"/>
        <v>41551.50644675926</v>
      </c>
      <c r="T939" s="8">
        <f t="shared" si="60"/>
        <v>41581.548113425924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1"/>
        <v>1</v>
      </c>
      <c r="P940">
        <f t="shared" si="58"/>
        <v>25</v>
      </c>
      <c r="Q940" t="s">
        <v>8325</v>
      </c>
      <c r="R940" t="s">
        <v>8328</v>
      </c>
      <c r="S940" s="8">
        <f t="shared" si="59"/>
        <v>41124.188055555562</v>
      </c>
      <c r="T940" s="8">
        <f t="shared" si="60"/>
        <v>41154.188055555562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1"/>
        <v>2</v>
      </c>
      <c r="P941">
        <f t="shared" si="58"/>
        <v>20</v>
      </c>
      <c r="Q941" t="s">
        <v>8325</v>
      </c>
      <c r="R941" t="s">
        <v>8328</v>
      </c>
      <c r="S941" s="8">
        <f t="shared" si="59"/>
        <v>41416.471504629633</v>
      </c>
      <c r="T941" s="8">
        <f t="shared" si="60"/>
        <v>41455.540277777778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1"/>
        <v>18</v>
      </c>
      <c r="P942">
        <f t="shared" si="58"/>
        <v>110.28571428571429</v>
      </c>
      <c r="Q942" t="s">
        <v>8319</v>
      </c>
      <c r="R942" t="s">
        <v>8321</v>
      </c>
      <c r="S942" s="8">
        <f t="shared" si="59"/>
        <v>42181.716736111113</v>
      </c>
      <c r="T942" s="8">
        <f t="shared" si="60"/>
        <v>42226.716736111113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1"/>
        <v>3</v>
      </c>
      <c r="P943">
        <f t="shared" si="58"/>
        <v>37.451612903225808</v>
      </c>
      <c r="Q943" t="s">
        <v>8319</v>
      </c>
      <c r="R943" t="s">
        <v>8321</v>
      </c>
      <c r="S943" s="8">
        <f t="shared" si="59"/>
        <v>42745.804918981485</v>
      </c>
      <c r="T943" s="8">
        <f t="shared" si="60"/>
        <v>42775.804918981485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1"/>
        <v>9</v>
      </c>
      <c r="P944">
        <f t="shared" si="58"/>
        <v>41.75</v>
      </c>
      <c r="Q944" t="s">
        <v>8319</v>
      </c>
      <c r="R944" t="s">
        <v>8321</v>
      </c>
      <c r="S944" s="8">
        <f t="shared" si="59"/>
        <v>42382.551620370374</v>
      </c>
      <c r="T944" s="8">
        <f t="shared" si="60"/>
        <v>42418.551620370374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1"/>
        <v>10</v>
      </c>
      <c r="P945">
        <f t="shared" si="58"/>
        <v>24.083333333333332</v>
      </c>
      <c r="Q945" t="s">
        <v>8319</v>
      </c>
      <c r="R945" t="s">
        <v>8321</v>
      </c>
      <c r="S945" s="8">
        <f t="shared" si="59"/>
        <v>42673.376215277785</v>
      </c>
      <c r="T945" s="8">
        <f t="shared" si="60"/>
        <v>42703.417881944442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1"/>
        <v>14</v>
      </c>
      <c r="P946">
        <f t="shared" si="58"/>
        <v>69.40625</v>
      </c>
      <c r="Q946" t="s">
        <v>8319</v>
      </c>
      <c r="R946" t="s">
        <v>8321</v>
      </c>
      <c r="S946" s="8">
        <f t="shared" si="59"/>
        <v>42444.292245370372</v>
      </c>
      <c r="T946" s="8">
        <f t="shared" si="60"/>
        <v>42478.291666666664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1"/>
        <v>3</v>
      </c>
      <c r="P947">
        <f t="shared" si="58"/>
        <v>155.25</v>
      </c>
      <c r="Q947" t="s">
        <v>8319</v>
      </c>
      <c r="R947" t="s">
        <v>8321</v>
      </c>
      <c r="S947" s="8">
        <f t="shared" si="59"/>
        <v>42732.581319444442</v>
      </c>
      <c r="T947" s="8">
        <f t="shared" si="60"/>
        <v>42784.707638888889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1"/>
        <v>2</v>
      </c>
      <c r="P948">
        <f t="shared" si="58"/>
        <v>57.2</v>
      </c>
      <c r="Q948" t="s">
        <v>8319</v>
      </c>
      <c r="R948" t="s">
        <v>8321</v>
      </c>
      <c r="S948" s="8">
        <f t="shared" si="59"/>
        <v>42592.45888888889</v>
      </c>
      <c r="T948" s="8">
        <f t="shared" si="60"/>
        <v>42622.45888888889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1"/>
        <v>0</v>
      </c>
      <c r="P949">
        <f t="shared" si="58"/>
        <v>0</v>
      </c>
      <c r="Q949" t="s">
        <v>8319</v>
      </c>
      <c r="R949" t="s">
        <v>8321</v>
      </c>
      <c r="S949" s="8">
        <f t="shared" si="59"/>
        <v>42491.489652777782</v>
      </c>
      <c r="T949" s="8">
        <f t="shared" si="60"/>
        <v>42551.489652777782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1"/>
        <v>12</v>
      </c>
      <c r="P950">
        <f t="shared" si="58"/>
        <v>60</v>
      </c>
      <c r="Q950" t="s">
        <v>8319</v>
      </c>
      <c r="R950" t="s">
        <v>8321</v>
      </c>
      <c r="S950" s="8">
        <f t="shared" si="59"/>
        <v>42411.536620370374</v>
      </c>
      <c r="T950" s="8">
        <f t="shared" si="60"/>
        <v>42441.536620370374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1"/>
        <v>2</v>
      </c>
      <c r="P951">
        <f t="shared" si="58"/>
        <v>39</v>
      </c>
      <c r="Q951" t="s">
        <v>8319</v>
      </c>
      <c r="R951" t="s">
        <v>8321</v>
      </c>
      <c r="S951" s="8">
        <f t="shared" si="59"/>
        <v>42360.75203703704</v>
      </c>
      <c r="T951" s="8">
        <f t="shared" si="60"/>
        <v>42420.75203703704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1"/>
        <v>29</v>
      </c>
      <c r="P952">
        <f t="shared" si="58"/>
        <v>58.416666666666664</v>
      </c>
      <c r="Q952" t="s">
        <v>8319</v>
      </c>
      <c r="R952" t="s">
        <v>8321</v>
      </c>
      <c r="S952" s="8">
        <f t="shared" si="59"/>
        <v>42356.459039351852</v>
      </c>
      <c r="T952" s="8">
        <f t="shared" si="60"/>
        <v>42386.459039351852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1"/>
        <v>39</v>
      </c>
      <c r="P953">
        <f t="shared" si="58"/>
        <v>158.63636363636363</v>
      </c>
      <c r="Q953" t="s">
        <v>8319</v>
      </c>
      <c r="R953" t="s">
        <v>8321</v>
      </c>
      <c r="S953" s="8">
        <f t="shared" si="59"/>
        <v>42480.361944444448</v>
      </c>
      <c r="T953" s="8">
        <f t="shared" si="60"/>
        <v>42525.361944444448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1"/>
        <v>40</v>
      </c>
      <c r="P954">
        <f t="shared" si="58"/>
        <v>99.857142857142861</v>
      </c>
      <c r="Q954" t="s">
        <v>8319</v>
      </c>
      <c r="R954" t="s">
        <v>8321</v>
      </c>
      <c r="S954" s="8">
        <f t="shared" si="59"/>
        <v>42662.321898148155</v>
      </c>
      <c r="T954" s="8">
        <f t="shared" si="60"/>
        <v>42692.363564814812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1"/>
        <v>1</v>
      </c>
      <c r="P955">
        <f t="shared" si="58"/>
        <v>25.2</v>
      </c>
      <c r="Q955" t="s">
        <v>8319</v>
      </c>
      <c r="R955" t="s">
        <v>8321</v>
      </c>
      <c r="S955" s="8">
        <f t="shared" si="59"/>
        <v>41998.872673611113</v>
      </c>
      <c r="T955" s="8">
        <f t="shared" si="60"/>
        <v>42028.872673611113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1"/>
        <v>44</v>
      </c>
      <c r="P956">
        <f t="shared" si="58"/>
        <v>89.191780821917803</v>
      </c>
      <c r="Q956" t="s">
        <v>8319</v>
      </c>
      <c r="R956" t="s">
        <v>8321</v>
      </c>
      <c r="S956" s="8">
        <f t="shared" si="59"/>
        <v>42194.542118055557</v>
      </c>
      <c r="T956" s="8">
        <f t="shared" si="60"/>
        <v>42236.542118055557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1"/>
        <v>6</v>
      </c>
      <c r="P957">
        <f t="shared" si="58"/>
        <v>182.6236559139785</v>
      </c>
      <c r="Q957" t="s">
        <v>8319</v>
      </c>
      <c r="R957" t="s">
        <v>8321</v>
      </c>
      <c r="S957" s="8">
        <f t="shared" si="59"/>
        <v>42586.003472222226</v>
      </c>
      <c r="T957" s="8">
        <f t="shared" si="60"/>
        <v>42626.003472222226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1"/>
        <v>2</v>
      </c>
      <c r="P958">
        <f t="shared" si="58"/>
        <v>50.647058823529413</v>
      </c>
      <c r="Q958" t="s">
        <v>8319</v>
      </c>
      <c r="R958" t="s">
        <v>8321</v>
      </c>
      <c r="S958" s="8">
        <f t="shared" si="59"/>
        <v>42060.622210648151</v>
      </c>
      <c r="T958" s="8">
        <f t="shared" si="60"/>
        <v>42120.580543981479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1"/>
        <v>2</v>
      </c>
      <c r="P959">
        <f t="shared" si="58"/>
        <v>33.285714285714285</v>
      </c>
      <c r="Q959" t="s">
        <v>8319</v>
      </c>
      <c r="R959" t="s">
        <v>8321</v>
      </c>
      <c r="S959" s="8">
        <f t="shared" si="59"/>
        <v>42660.260798611118</v>
      </c>
      <c r="T959" s="8">
        <f t="shared" si="60"/>
        <v>42691.302465277775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1"/>
        <v>12</v>
      </c>
      <c r="P960">
        <f t="shared" si="58"/>
        <v>51.823529411764703</v>
      </c>
      <c r="Q960" t="s">
        <v>8319</v>
      </c>
      <c r="R960" t="s">
        <v>8321</v>
      </c>
      <c r="S960" s="8">
        <f t="shared" si="59"/>
        <v>42082.511145833334</v>
      </c>
      <c r="T960" s="8">
        <f t="shared" si="60"/>
        <v>42103.915972222225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1"/>
        <v>39</v>
      </c>
      <c r="P961">
        <f t="shared" si="58"/>
        <v>113.62573099415205</v>
      </c>
      <c r="Q961" t="s">
        <v>8319</v>
      </c>
      <c r="R961" t="s">
        <v>8321</v>
      </c>
      <c r="S961" s="8">
        <f t="shared" si="59"/>
        <v>41992.882696759261</v>
      </c>
      <c r="T961" s="8">
        <f t="shared" si="60"/>
        <v>42022.882696759261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1"/>
        <v>47</v>
      </c>
      <c r="P962">
        <f t="shared" si="58"/>
        <v>136.46276595744681</v>
      </c>
      <c r="Q962" t="s">
        <v>8319</v>
      </c>
      <c r="R962" t="s">
        <v>8321</v>
      </c>
      <c r="S962" s="8">
        <f t="shared" si="59"/>
        <v>42766.335127314822</v>
      </c>
      <c r="T962" s="8">
        <f t="shared" si="60"/>
        <v>42808.29346064815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1"/>
        <v>43</v>
      </c>
      <c r="P963">
        <f t="shared" ref="P963:P1026" si="62">IF(L963,E963/L963,0)</f>
        <v>364.35454545454547</v>
      </c>
      <c r="Q963" t="s">
        <v>8319</v>
      </c>
      <c r="R963" t="s">
        <v>8321</v>
      </c>
      <c r="S963" s="8">
        <f t="shared" ref="S963:S1026" si="63">(J963/86400)+25569+(-7/24)</f>
        <v>42740.402025462965</v>
      </c>
      <c r="T963" s="8">
        <f t="shared" ref="T963:T1026" si="64">(I963/86400)+25569+(-7/24)</f>
        <v>42786.500000000007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29</v>
      </c>
      <c r="P964">
        <f t="shared" si="62"/>
        <v>19.243243243243242</v>
      </c>
      <c r="Q964" t="s">
        <v>8319</v>
      </c>
      <c r="R964" t="s">
        <v>8321</v>
      </c>
      <c r="S964" s="8">
        <f t="shared" si="63"/>
        <v>42373.420752314814</v>
      </c>
      <c r="T964" s="8">
        <f t="shared" si="64"/>
        <v>42411.420752314814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2</v>
      </c>
      <c r="P965">
        <f t="shared" si="62"/>
        <v>41.888888888888886</v>
      </c>
      <c r="Q965" t="s">
        <v>8319</v>
      </c>
      <c r="R965" t="s">
        <v>8321</v>
      </c>
      <c r="S965" s="8">
        <f t="shared" si="63"/>
        <v>42625.343969907415</v>
      </c>
      <c r="T965" s="8">
        <f t="shared" si="64"/>
        <v>42660.343969907415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1</v>
      </c>
      <c r="P966">
        <f t="shared" si="62"/>
        <v>30.310344827586206</v>
      </c>
      <c r="Q966" t="s">
        <v>8319</v>
      </c>
      <c r="R966" t="s">
        <v>8321</v>
      </c>
      <c r="S966" s="8">
        <f t="shared" si="63"/>
        <v>42208.337025462963</v>
      </c>
      <c r="T966" s="8">
        <f t="shared" si="64"/>
        <v>42248.337025462963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2</v>
      </c>
      <c r="P967">
        <f t="shared" si="62"/>
        <v>49.666666666666664</v>
      </c>
      <c r="Q967" t="s">
        <v>8319</v>
      </c>
      <c r="R967" t="s">
        <v>8321</v>
      </c>
      <c r="S967" s="8">
        <f t="shared" si="63"/>
        <v>42636.725069444445</v>
      </c>
      <c r="T967" s="8">
        <f t="shared" si="64"/>
        <v>42668.874305555561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15</v>
      </c>
      <c r="P968">
        <f t="shared" si="62"/>
        <v>59.2</v>
      </c>
      <c r="Q968" t="s">
        <v>8319</v>
      </c>
      <c r="R968" t="s">
        <v>8321</v>
      </c>
      <c r="S968" s="8">
        <f t="shared" si="63"/>
        <v>42619.344120370377</v>
      </c>
      <c r="T968" s="8">
        <f t="shared" si="64"/>
        <v>42649.344120370377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18</v>
      </c>
      <c r="P969">
        <f t="shared" si="62"/>
        <v>43.97530864197531</v>
      </c>
      <c r="Q969" t="s">
        <v>8319</v>
      </c>
      <c r="R969" t="s">
        <v>8321</v>
      </c>
      <c r="S969" s="8">
        <f t="shared" si="63"/>
        <v>42421.96266203704</v>
      </c>
      <c r="T969" s="8">
        <f t="shared" si="64"/>
        <v>42481.920995370376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2</v>
      </c>
      <c r="P970">
        <f t="shared" si="62"/>
        <v>26.5</v>
      </c>
      <c r="Q970" t="s">
        <v>8319</v>
      </c>
      <c r="R970" t="s">
        <v>8321</v>
      </c>
      <c r="S970" s="8">
        <f t="shared" si="63"/>
        <v>41836.555949074078</v>
      </c>
      <c r="T970" s="8">
        <f t="shared" si="64"/>
        <v>41866.555949074078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47</v>
      </c>
      <c r="P971">
        <f t="shared" si="62"/>
        <v>1272.7272727272727</v>
      </c>
      <c r="Q971" t="s">
        <v>8319</v>
      </c>
      <c r="R971" t="s">
        <v>8321</v>
      </c>
      <c r="S971" s="8">
        <f t="shared" si="63"/>
        <v>42742.011655092596</v>
      </c>
      <c r="T971" s="8">
        <f t="shared" si="64"/>
        <v>42775.011655092596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46</v>
      </c>
      <c r="P972">
        <f t="shared" si="62"/>
        <v>164</v>
      </c>
      <c r="Q972" t="s">
        <v>8319</v>
      </c>
      <c r="R972" t="s">
        <v>8321</v>
      </c>
      <c r="S972" s="8">
        <f t="shared" si="63"/>
        <v>42720.928854166668</v>
      </c>
      <c r="T972" s="8">
        <f t="shared" si="64"/>
        <v>42757.915972222225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1</v>
      </c>
      <c r="P973">
        <f t="shared" si="62"/>
        <v>45.2</v>
      </c>
      <c r="Q973" t="s">
        <v>8319</v>
      </c>
      <c r="R973" t="s">
        <v>8321</v>
      </c>
      <c r="S973" s="8">
        <f t="shared" si="63"/>
        <v>42111.417361111111</v>
      </c>
      <c r="T973" s="8">
        <f t="shared" si="64"/>
        <v>42156.417361111111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35</v>
      </c>
      <c r="P974">
        <f t="shared" si="62"/>
        <v>153.88888888888889</v>
      </c>
      <c r="Q974" t="s">
        <v>8319</v>
      </c>
      <c r="R974" t="s">
        <v>8321</v>
      </c>
      <c r="S974" s="8">
        <f t="shared" si="63"/>
        <v>41856.574050925927</v>
      </c>
      <c r="T974" s="8">
        <f t="shared" si="64"/>
        <v>41885.999305555561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3</v>
      </c>
      <c r="P975">
        <f t="shared" si="62"/>
        <v>51.375</v>
      </c>
      <c r="Q975" t="s">
        <v>8319</v>
      </c>
      <c r="R975" t="s">
        <v>8321</v>
      </c>
      <c r="S975" s="8">
        <f t="shared" si="63"/>
        <v>42256.723298611112</v>
      </c>
      <c r="T975" s="8">
        <f t="shared" si="64"/>
        <v>42316.764965277784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1</v>
      </c>
      <c r="P976">
        <f t="shared" si="62"/>
        <v>93.333333333333329</v>
      </c>
      <c r="Q976" t="s">
        <v>8319</v>
      </c>
      <c r="R976" t="s">
        <v>8321</v>
      </c>
      <c r="S976" s="8">
        <f t="shared" si="63"/>
        <v>42424.457824074074</v>
      </c>
      <c r="T976" s="8">
        <f t="shared" si="64"/>
        <v>42454.41615740741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3</v>
      </c>
      <c r="P977">
        <f t="shared" si="62"/>
        <v>108.625</v>
      </c>
      <c r="Q977" t="s">
        <v>8319</v>
      </c>
      <c r="R977" t="s">
        <v>8321</v>
      </c>
      <c r="S977" s="8">
        <f t="shared" si="63"/>
        <v>42489.404918981483</v>
      </c>
      <c r="T977" s="8">
        <f t="shared" si="64"/>
        <v>42549.404918981483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2</v>
      </c>
      <c r="P978">
        <f t="shared" si="62"/>
        <v>160.5</v>
      </c>
      <c r="Q978" t="s">
        <v>8319</v>
      </c>
      <c r="R978" t="s">
        <v>8321</v>
      </c>
      <c r="S978" s="8">
        <f t="shared" si="63"/>
        <v>42184.767326388894</v>
      </c>
      <c r="T978" s="8">
        <f t="shared" si="64"/>
        <v>42229.767326388894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ref="O979:O1042" si="65">ROUNDUP((E979/D979)*100,0)</f>
        <v>34</v>
      </c>
      <c r="P979">
        <f t="shared" si="62"/>
        <v>75.75</v>
      </c>
      <c r="Q979" t="s">
        <v>8319</v>
      </c>
      <c r="R979" t="s">
        <v>8321</v>
      </c>
      <c r="S979" s="8">
        <f t="shared" si="63"/>
        <v>42391.650428240748</v>
      </c>
      <c r="T979" s="8">
        <f t="shared" si="64"/>
        <v>42421.650428240748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5"/>
        <v>57</v>
      </c>
      <c r="P980">
        <f t="shared" si="62"/>
        <v>790.83739837398377</v>
      </c>
      <c r="Q980" t="s">
        <v>8319</v>
      </c>
      <c r="R980" t="s">
        <v>8321</v>
      </c>
      <c r="S980" s="8">
        <f t="shared" si="63"/>
        <v>42395.017372685186</v>
      </c>
      <c r="T980" s="8">
        <f t="shared" si="64"/>
        <v>42425.017372685186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5"/>
        <v>83</v>
      </c>
      <c r="P981">
        <f t="shared" si="62"/>
        <v>301.93916666666667</v>
      </c>
      <c r="Q981" t="s">
        <v>8319</v>
      </c>
      <c r="R981" t="s">
        <v>8321</v>
      </c>
      <c r="S981" s="8">
        <f t="shared" si="63"/>
        <v>42506.125324074077</v>
      </c>
      <c r="T981" s="8">
        <f t="shared" si="64"/>
        <v>42541.499305555561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5"/>
        <v>15</v>
      </c>
      <c r="P982">
        <f t="shared" si="62"/>
        <v>47.935483870967744</v>
      </c>
      <c r="Q982" t="s">
        <v>8319</v>
      </c>
      <c r="R982" t="s">
        <v>8321</v>
      </c>
      <c r="S982" s="8">
        <f t="shared" si="63"/>
        <v>41928.612523148149</v>
      </c>
      <c r="T982" s="8">
        <f t="shared" si="64"/>
        <v>41973.654189814821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5"/>
        <v>1</v>
      </c>
      <c r="P983">
        <f t="shared" si="62"/>
        <v>2.75</v>
      </c>
      <c r="Q983" t="s">
        <v>8319</v>
      </c>
      <c r="R983" t="s">
        <v>8321</v>
      </c>
      <c r="S983" s="8">
        <f t="shared" si="63"/>
        <v>41830.655347222222</v>
      </c>
      <c r="T983" s="8">
        <f t="shared" si="64"/>
        <v>41860.655347222222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5"/>
        <v>1</v>
      </c>
      <c r="P984">
        <f t="shared" si="62"/>
        <v>1</v>
      </c>
      <c r="Q984" t="s">
        <v>8319</v>
      </c>
      <c r="R984" t="s">
        <v>8321</v>
      </c>
      <c r="S984" s="8">
        <f t="shared" si="63"/>
        <v>42615.461643518523</v>
      </c>
      <c r="T984" s="8">
        <f t="shared" si="64"/>
        <v>42645.461643518523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5"/>
        <v>30</v>
      </c>
      <c r="P985">
        <f t="shared" si="62"/>
        <v>171.79329608938548</v>
      </c>
      <c r="Q985" t="s">
        <v>8319</v>
      </c>
      <c r="R985" t="s">
        <v>8321</v>
      </c>
      <c r="S985" s="8">
        <f t="shared" si="63"/>
        <v>42574.375983796293</v>
      </c>
      <c r="T985" s="8">
        <f t="shared" si="64"/>
        <v>42605.57916666667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5"/>
        <v>2</v>
      </c>
      <c r="P986">
        <f t="shared" si="62"/>
        <v>35.333333333333336</v>
      </c>
      <c r="Q986" t="s">
        <v>8319</v>
      </c>
      <c r="R986" t="s">
        <v>8321</v>
      </c>
      <c r="S986" s="8">
        <f t="shared" si="63"/>
        <v>42060.824166666665</v>
      </c>
      <c r="T986" s="8">
        <f t="shared" si="64"/>
        <v>42090.782500000001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5"/>
        <v>7</v>
      </c>
      <c r="P987">
        <f t="shared" si="62"/>
        <v>82.086956521739125</v>
      </c>
      <c r="Q987" t="s">
        <v>8319</v>
      </c>
      <c r="R987" t="s">
        <v>8321</v>
      </c>
      <c r="S987" s="8">
        <f t="shared" si="63"/>
        <v>42339.676041666673</v>
      </c>
      <c r="T987" s="8">
        <f t="shared" si="64"/>
        <v>42369.666666666664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5"/>
        <v>13</v>
      </c>
      <c r="P988">
        <f t="shared" si="62"/>
        <v>110.8695652173913</v>
      </c>
      <c r="Q988" t="s">
        <v>8319</v>
      </c>
      <c r="R988" t="s">
        <v>8321</v>
      </c>
      <c r="S988" s="8">
        <f t="shared" si="63"/>
        <v>42324.475694444445</v>
      </c>
      <c r="T988" s="8">
        <f t="shared" si="64"/>
        <v>42378.708333333336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5"/>
        <v>14</v>
      </c>
      <c r="P989">
        <f t="shared" si="62"/>
        <v>161.21951219512195</v>
      </c>
      <c r="Q989" t="s">
        <v>8319</v>
      </c>
      <c r="R989" t="s">
        <v>8321</v>
      </c>
      <c r="S989" s="8">
        <f t="shared" si="63"/>
        <v>41773.002893518518</v>
      </c>
      <c r="T989" s="8">
        <f t="shared" si="64"/>
        <v>41813.002893518518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5"/>
        <v>0</v>
      </c>
      <c r="P990">
        <f t="shared" si="62"/>
        <v>0</v>
      </c>
      <c r="Q990" t="s">
        <v>8319</v>
      </c>
      <c r="R990" t="s">
        <v>8321</v>
      </c>
      <c r="S990" s="8">
        <f t="shared" si="63"/>
        <v>42614.065104166664</v>
      </c>
      <c r="T990" s="8">
        <f t="shared" si="64"/>
        <v>42644.065104166664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5"/>
        <v>17</v>
      </c>
      <c r="P991">
        <f t="shared" si="62"/>
        <v>52.40625</v>
      </c>
      <c r="Q991" t="s">
        <v>8319</v>
      </c>
      <c r="R991" t="s">
        <v>8321</v>
      </c>
      <c r="S991" s="8">
        <f t="shared" si="63"/>
        <v>42611.64230324074</v>
      </c>
      <c r="T991" s="8">
        <f t="shared" si="64"/>
        <v>42641.64230324074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5"/>
        <v>1</v>
      </c>
      <c r="P992">
        <f t="shared" si="62"/>
        <v>13</v>
      </c>
      <c r="Q992" t="s">
        <v>8319</v>
      </c>
      <c r="R992" t="s">
        <v>8321</v>
      </c>
      <c r="S992" s="8">
        <f t="shared" si="63"/>
        <v>41855.492638888893</v>
      </c>
      <c r="T992" s="8">
        <f t="shared" si="64"/>
        <v>41885.492638888893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5"/>
        <v>5</v>
      </c>
      <c r="P993">
        <f t="shared" si="62"/>
        <v>30.285714285714285</v>
      </c>
      <c r="Q993" t="s">
        <v>8319</v>
      </c>
      <c r="R993" t="s">
        <v>8321</v>
      </c>
      <c r="S993" s="8">
        <f t="shared" si="63"/>
        <v>42538.465138888896</v>
      </c>
      <c r="T993" s="8">
        <f t="shared" si="64"/>
        <v>42563.493750000001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5"/>
        <v>1</v>
      </c>
      <c r="P994">
        <f t="shared" si="62"/>
        <v>116.75</v>
      </c>
      <c r="Q994" t="s">
        <v>8319</v>
      </c>
      <c r="R994" t="s">
        <v>8321</v>
      </c>
      <c r="S994" s="8">
        <f t="shared" si="63"/>
        <v>42437.633321759262</v>
      </c>
      <c r="T994" s="8">
        <f t="shared" si="64"/>
        <v>42497.591655092598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5"/>
        <v>26</v>
      </c>
      <c r="P995">
        <f t="shared" si="62"/>
        <v>89.59693877551021</v>
      </c>
      <c r="Q995" t="s">
        <v>8319</v>
      </c>
      <c r="R995" t="s">
        <v>8321</v>
      </c>
      <c r="S995" s="8">
        <f t="shared" si="63"/>
        <v>42652.673240740747</v>
      </c>
      <c r="T995" s="8">
        <f t="shared" si="64"/>
        <v>42685.916666666664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5"/>
        <v>3</v>
      </c>
      <c r="P996">
        <f t="shared" si="62"/>
        <v>424.45454545454544</v>
      </c>
      <c r="Q996" t="s">
        <v>8319</v>
      </c>
      <c r="R996" t="s">
        <v>8321</v>
      </c>
      <c r="S996" s="8">
        <f t="shared" si="63"/>
        <v>41920.971412037041</v>
      </c>
      <c r="T996" s="8">
        <f t="shared" si="64"/>
        <v>41973.665972222225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5"/>
        <v>8</v>
      </c>
      <c r="P997">
        <f t="shared" si="62"/>
        <v>80.666666666666671</v>
      </c>
      <c r="Q997" t="s">
        <v>8319</v>
      </c>
      <c r="R997" t="s">
        <v>8321</v>
      </c>
      <c r="S997" s="8">
        <f t="shared" si="63"/>
        <v>41947.649074074077</v>
      </c>
      <c r="T997" s="8">
        <f t="shared" si="64"/>
        <v>41972.375000000007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5"/>
        <v>2</v>
      </c>
      <c r="P998">
        <f t="shared" si="62"/>
        <v>13</v>
      </c>
      <c r="Q998" t="s">
        <v>8319</v>
      </c>
      <c r="R998" t="s">
        <v>8321</v>
      </c>
      <c r="S998" s="8">
        <f t="shared" si="63"/>
        <v>41817.57476851852</v>
      </c>
      <c r="T998" s="8">
        <f t="shared" si="64"/>
        <v>41847.352083333339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5"/>
        <v>2</v>
      </c>
      <c r="P999">
        <f t="shared" si="62"/>
        <v>8.125</v>
      </c>
      <c r="Q999" t="s">
        <v>8319</v>
      </c>
      <c r="R999" t="s">
        <v>8321</v>
      </c>
      <c r="S999" s="8">
        <f t="shared" si="63"/>
        <v>41940.811307870375</v>
      </c>
      <c r="T999" s="8">
        <f t="shared" si="64"/>
        <v>41970.85297453704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5"/>
        <v>59</v>
      </c>
      <c r="P1000">
        <f t="shared" si="62"/>
        <v>153.42794759825327</v>
      </c>
      <c r="Q1000" t="s">
        <v>8319</v>
      </c>
      <c r="R1000" t="s">
        <v>8321</v>
      </c>
      <c r="S1000" s="8">
        <f t="shared" si="63"/>
        <v>42281.877326388894</v>
      </c>
      <c r="T1000" s="8">
        <f t="shared" si="64"/>
        <v>42326.918993055559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5"/>
        <v>8</v>
      </c>
      <c r="P1001">
        <f t="shared" si="62"/>
        <v>292.07499999999999</v>
      </c>
      <c r="Q1001" t="s">
        <v>8319</v>
      </c>
      <c r="R1001" t="s">
        <v>8321</v>
      </c>
      <c r="S1001" s="8">
        <f t="shared" si="63"/>
        <v>41926.007986111115</v>
      </c>
      <c r="T1001" s="8">
        <f t="shared" si="64"/>
        <v>41956.043055555558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5"/>
        <v>3</v>
      </c>
      <c r="P1002">
        <f t="shared" si="62"/>
        <v>3304</v>
      </c>
      <c r="Q1002" t="s">
        <v>8319</v>
      </c>
      <c r="R1002" t="s">
        <v>8321</v>
      </c>
      <c r="S1002" s="8">
        <f t="shared" si="63"/>
        <v>42748.768055555556</v>
      </c>
      <c r="T1002" s="8">
        <f t="shared" si="64"/>
        <v>42808.726388888892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5"/>
        <v>104</v>
      </c>
      <c r="P1003">
        <f t="shared" si="62"/>
        <v>1300</v>
      </c>
      <c r="Q1003" t="s">
        <v>8319</v>
      </c>
      <c r="R1003" t="s">
        <v>8321</v>
      </c>
      <c r="S1003" s="8">
        <f t="shared" si="63"/>
        <v>42720.428391203706</v>
      </c>
      <c r="T1003" s="8">
        <f t="shared" si="64"/>
        <v>42765.428391203706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5"/>
        <v>30</v>
      </c>
      <c r="P1004">
        <f t="shared" si="62"/>
        <v>134.54545454545453</v>
      </c>
      <c r="Q1004" t="s">
        <v>8319</v>
      </c>
      <c r="R1004" t="s">
        <v>8321</v>
      </c>
      <c r="S1004" s="8">
        <f t="shared" si="63"/>
        <v>42325.392523148148</v>
      </c>
      <c r="T1004" s="8">
        <f t="shared" si="64"/>
        <v>42354.957638888889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5"/>
        <v>17</v>
      </c>
      <c r="P1005">
        <f t="shared" si="62"/>
        <v>214.06666666666666</v>
      </c>
      <c r="Q1005" t="s">
        <v>8319</v>
      </c>
      <c r="R1005" t="s">
        <v>8321</v>
      </c>
      <c r="S1005" s="8">
        <f t="shared" si="63"/>
        <v>42780.417372685188</v>
      </c>
      <c r="T1005" s="8">
        <f t="shared" si="64"/>
        <v>42810.375706018523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5"/>
        <v>83</v>
      </c>
      <c r="P1006">
        <f t="shared" si="62"/>
        <v>216.33684210526314</v>
      </c>
      <c r="Q1006" t="s">
        <v>8319</v>
      </c>
      <c r="R1006" t="s">
        <v>8321</v>
      </c>
      <c r="S1006" s="8">
        <f t="shared" si="63"/>
        <v>42388.416979166672</v>
      </c>
      <c r="T1006" s="8">
        <f t="shared" si="64"/>
        <v>42418.416979166672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5"/>
        <v>76</v>
      </c>
      <c r="P1007">
        <f t="shared" si="62"/>
        <v>932.31055900621118</v>
      </c>
      <c r="Q1007" t="s">
        <v>8319</v>
      </c>
      <c r="R1007" t="s">
        <v>8321</v>
      </c>
      <c r="S1007" s="8">
        <f t="shared" si="63"/>
        <v>42276.333136574081</v>
      </c>
      <c r="T1007" s="8">
        <f t="shared" si="64"/>
        <v>42307.333136574081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5"/>
        <v>6</v>
      </c>
      <c r="P1008">
        <f t="shared" si="62"/>
        <v>29.25</v>
      </c>
      <c r="Q1008" t="s">
        <v>8319</v>
      </c>
      <c r="R1008" t="s">
        <v>8321</v>
      </c>
      <c r="S1008" s="8">
        <f t="shared" si="63"/>
        <v>41976.748518518521</v>
      </c>
      <c r="T1008" s="8">
        <f t="shared" si="64"/>
        <v>41985.007638888892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5"/>
        <v>45</v>
      </c>
      <c r="P1009">
        <f t="shared" si="62"/>
        <v>174.94736842105263</v>
      </c>
      <c r="Q1009" t="s">
        <v>8319</v>
      </c>
      <c r="R1009" t="s">
        <v>8321</v>
      </c>
      <c r="S1009" s="8">
        <f t="shared" si="63"/>
        <v>42676.291932870372</v>
      </c>
      <c r="T1009" s="8">
        <f t="shared" si="64"/>
        <v>42718.333599537036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5"/>
        <v>1</v>
      </c>
      <c r="P1010">
        <f t="shared" si="62"/>
        <v>250</v>
      </c>
      <c r="Q1010" t="s">
        <v>8319</v>
      </c>
      <c r="R1010" t="s">
        <v>8321</v>
      </c>
      <c r="S1010" s="8">
        <f t="shared" si="63"/>
        <v>42702.517534722225</v>
      </c>
      <c r="T1010" s="8">
        <f t="shared" si="64"/>
        <v>42732.517534722225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5"/>
        <v>14</v>
      </c>
      <c r="P1011">
        <f t="shared" si="62"/>
        <v>65</v>
      </c>
      <c r="Q1011" t="s">
        <v>8319</v>
      </c>
      <c r="R1011" t="s">
        <v>8321</v>
      </c>
      <c r="S1011" s="8">
        <f t="shared" si="63"/>
        <v>42510.313032407408</v>
      </c>
      <c r="T1011" s="8">
        <f t="shared" si="64"/>
        <v>42540.313032407408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5"/>
        <v>1</v>
      </c>
      <c r="P1012">
        <f t="shared" si="62"/>
        <v>55</v>
      </c>
      <c r="Q1012" t="s">
        <v>8319</v>
      </c>
      <c r="R1012" t="s">
        <v>8321</v>
      </c>
      <c r="S1012" s="8">
        <f t="shared" si="63"/>
        <v>42561.537754629629</v>
      </c>
      <c r="T1012" s="8">
        <f t="shared" si="64"/>
        <v>42617.832638888889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5"/>
        <v>1</v>
      </c>
      <c r="P1013">
        <f t="shared" si="62"/>
        <v>75</v>
      </c>
      <c r="Q1013" t="s">
        <v>8319</v>
      </c>
      <c r="R1013" t="s">
        <v>8321</v>
      </c>
      <c r="S1013" s="8">
        <f t="shared" si="63"/>
        <v>41946.606423611112</v>
      </c>
      <c r="T1013" s="8">
        <f t="shared" si="64"/>
        <v>41991.606423611112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5"/>
        <v>21536</v>
      </c>
      <c r="P1014">
        <f t="shared" si="62"/>
        <v>1389.3561935483872</v>
      </c>
      <c r="Q1014" t="s">
        <v>8319</v>
      </c>
      <c r="R1014" t="s">
        <v>8321</v>
      </c>
      <c r="S1014" s="8">
        <f t="shared" si="63"/>
        <v>42714.14875</v>
      </c>
      <c r="T1014" s="8">
        <f t="shared" si="64"/>
        <v>42759.14875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5"/>
        <v>35</v>
      </c>
      <c r="P1015">
        <f t="shared" si="62"/>
        <v>95.911111111111111</v>
      </c>
      <c r="Q1015" t="s">
        <v>8319</v>
      </c>
      <c r="R1015" t="s">
        <v>8321</v>
      </c>
      <c r="S1015" s="8">
        <f t="shared" si="63"/>
        <v>42339.542314814818</v>
      </c>
      <c r="T1015" s="8">
        <f t="shared" si="64"/>
        <v>42367.541666666664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5"/>
        <v>31</v>
      </c>
      <c r="P1016">
        <f t="shared" si="62"/>
        <v>191.25</v>
      </c>
      <c r="Q1016" t="s">
        <v>8319</v>
      </c>
      <c r="R1016" t="s">
        <v>8321</v>
      </c>
      <c r="S1016" s="8">
        <f t="shared" si="63"/>
        <v>41954.710821759261</v>
      </c>
      <c r="T1016" s="8">
        <f t="shared" si="64"/>
        <v>42004.710821759261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5"/>
        <v>3</v>
      </c>
      <c r="P1017">
        <f t="shared" si="62"/>
        <v>40</v>
      </c>
      <c r="Q1017" t="s">
        <v>8319</v>
      </c>
      <c r="R1017" t="s">
        <v>8321</v>
      </c>
      <c r="S1017" s="8">
        <f t="shared" si="63"/>
        <v>42303.586747685193</v>
      </c>
      <c r="T1017" s="8">
        <f t="shared" si="64"/>
        <v>42333.62841435185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5"/>
        <v>3</v>
      </c>
      <c r="P1018">
        <f t="shared" si="62"/>
        <v>74.78947368421052</v>
      </c>
      <c r="Q1018" t="s">
        <v>8319</v>
      </c>
      <c r="R1018" t="s">
        <v>8321</v>
      </c>
      <c r="S1018" s="8">
        <f t="shared" si="63"/>
        <v>42421.815462962964</v>
      </c>
      <c r="T1018" s="8">
        <f t="shared" si="64"/>
        <v>42466.7737962963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5"/>
        <v>23</v>
      </c>
      <c r="P1019">
        <f t="shared" si="62"/>
        <v>161.11830985915492</v>
      </c>
      <c r="Q1019" t="s">
        <v>8319</v>
      </c>
      <c r="R1019" t="s">
        <v>8321</v>
      </c>
      <c r="S1019" s="8">
        <f t="shared" si="63"/>
        <v>42289.383506944447</v>
      </c>
      <c r="T1019" s="8">
        <f t="shared" si="64"/>
        <v>42329.425173611111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5"/>
        <v>4</v>
      </c>
      <c r="P1020">
        <f t="shared" si="62"/>
        <v>88.714285714285708</v>
      </c>
      <c r="Q1020" t="s">
        <v>8319</v>
      </c>
      <c r="R1020" t="s">
        <v>8321</v>
      </c>
      <c r="S1020" s="8">
        <f t="shared" si="63"/>
        <v>42535.200613425928</v>
      </c>
      <c r="T1020" s="8">
        <f t="shared" si="64"/>
        <v>42565.200613425928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5"/>
        <v>48</v>
      </c>
      <c r="P1021">
        <f t="shared" si="62"/>
        <v>53.25</v>
      </c>
      <c r="Q1021" t="s">
        <v>8319</v>
      </c>
      <c r="R1021" t="s">
        <v>8321</v>
      </c>
      <c r="S1021" s="8">
        <f t="shared" si="63"/>
        <v>42009.682280092595</v>
      </c>
      <c r="T1021" s="8">
        <f t="shared" si="64"/>
        <v>42039.682280092595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5"/>
        <v>206</v>
      </c>
      <c r="P1022">
        <f t="shared" si="62"/>
        <v>106.2</v>
      </c>
      <c r="Q1022" t="s">
        <v>8325</v>
      </c>
      <c r="R1022" t="s">
        <v>8330</v>
      </c>
      <c r="S1022" s="8">
        <f t="shared" si="63"/>
        <v>42126.777881944443</v>
      </c>
      <c r="T1022" s="8">
        <f t="shared" si="64"/>
        <v>42156.740972222229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5"/>
        <v>352</v>
      </c>
      <c r="P1023">
        <f t="shared" si="62"/>
        <v>22.079728033472804</v>
      </c>
      <c r="Q1023" t="s">
        <v>8325</v>
      </c>
      <c r="R1023" t="s">
        <v>8330</v>
      </c>
      <c r="S1023" s="8">
        <f t="shared" si="63"/>
        <v>42270.960312500007</v>
      </c>
      <c r="T1023" s="8">
        <f t="shared" si="64"/>
        <v>42293.875000000007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5"/>
        <v>115</v>
      </c>
      <c r="P1024">
        <f t="shared" si="62"/>
        <v>31.054054054054053</v>
      </c>
      <c r="Q1024" t="s">
        <v>8325</v>
      </c>
      <c r="R1024" t="s">
        <v>8330</v>
      </c>
      <c r="S1024" s="8">
        <f t="shared" si="63"/>
        <v>42111.355057870373</v>
      </c>
      <c r="T1024" s="8">
        <f t="shared" si="64"/>
        <v>42141.355057870373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5"/>
        <v>238</v>
      </c>
      <c r="P1025">
        <f t="shared" si="62"/>
        <v>36.206106870229007</v>
      </c>
      <c r="Q1025" t="s">
        <v>8325</v>
      </c>
      <c r="R1025" t="s">
        <v>8330</v>
      </c>
      <c r="S1025" s="8">
        <f t="shared" si="63"/>
        <v>42145.628020833341</v>
      </c>
      <c r="T1025" s="8">
        <f t="shared" si="64"/>
        <v>42175.628020833341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5"/>
        <v>119</v>
      </c>
      <c r="P1026">
        <f t="shared" si="62"/>
        <v>388.9762295081967</v>
      </c>
      <c r="Q1026" t="s">
        <v>8325</v>
      </c>
      <c r="R1026" t="s">
        <v>8330</v>
      </c>
      <c r="S1026" s="8">
        <f t="shared" si="63"/>
        <v>42370.288923611115</v>
      </c>
      <c r="T1026" s="8">
        <f t="shared" si="64"/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5"/>
        <v>110</v>
      </c>
      <c r="P1027">
        <f t="shared" ref="P1027:P1090" si="66">IF(L1027,E1027/L1027,0)</f>
        <v>71.848571428571432</v>
      </c>
      <c r="Q1027" t="s">
        <v>8325</v>
      </c>
      <c r="R1027" t="s">
        <v>8330</v>
      </c>
      <c r="S1027" s="8">
        <f t="shared" ref="S1027:S1090" si="67">(J1027/86400)+25569+(-7/24)</f>
        <v>42049.542094907411</v>
      </c>
      <c r="T1027" s="8">
        <f t="shared" ref="T1027:T1090" si="68">(I1027/86400)+25569+(-7/24)</f>
        <v>42079.500428240739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101</v>
      </c>
      <c r="P1028">
        <f t="shared" si="66"/>
        <v>57.381803278688523</v>
      </c>
      <c r="Q1028" t="s">
        <v>8325</v>
      </c>
      <c r="R1028" t="s">
        <v>8330</v>
      </c>
      <c r="S1028" s="8">
        <f t="shared" si="67"/>
        <v>42426.115925925929</v>
      </c>
      <c r="T1028" s="8">
        <f t="shared" si="68"/>
        <v>42460.074259259265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104</v>
      </c>
      <c r="P1029">
        <f t="shared" si="66"/>
        <v>69.666666666666671</v>
      </c>
      <c r="Q1029" t="s">
        <v>8325</v>
      </c>
      <c r="R1029" t="s">
        <v>8330</v>
      </c>
      <c r="S1029" s="8">
        <f t="shared" si="67"/>
        <v>41904.742442129631</v>
      </c>
      <c r="T1029" s="8">
        <f t="shared" si="68"/>
        <v>41934.742442129631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118</v>
      </c>
      <c r="P1030">
        <f t="shared" si="66"/>
        <v>45.988235294117644</v>
      </c>
      <c r="Q1030" t="s">
        <v>8325</v>
      </c>
      <c r="R1030" t="s">
        <v>8330</v>
      </c>
      <c r="S1030" s="8">
        <f t="shared" si="67"/>
        <v>42755.335706018523</v>
      </c>
      <c r="T1030" s="8">
        <f t="shared" si="68"/>
        <v>42800.541666666664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112</v>
      </c>
      <c r="P1031">
        <f t="shared" si="66"/>
        <v>79.262411347517727</v>
      </c>
      <c r="Q1031" t="s">
        <v>8325</v>
      </c>
      <c r="R1031" t="s">
        <v>8330</v>
      </c>
      <c r="S1031" s="8">
        <f t="shared" si="67"/>
        <v>42044.420219907413</v>
      </c>
      <c r="T1031" s="8">
        <f t="shared" si="68"/>
        <v>42098.624305555561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343</v>
      </c>
      <c r="P1032">
        <f t="shared" si="66"/>
        <v>43.031446540880502</v>
      </c>
      <c r="Q1032" t="s">
        <v>8325</v>
      </c>
      <c r="R1032" t="s">
        <v>8330</v>
      </c>
      <c r="S1032" s="8">
        <f t="shared" si="67"/>
        <v>42611.19153935185</v>
      </c>
      <c r="T1032" s="8">
        <f t="shared" si="68"/>
        <v>42625.19153935185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108</v>
      </c>
      <c r="P1033">
        <f t="shared" si="66"/>
        <v>108.48484848484848</v>
      </c>
      <c r="Q1033" t="s">
        <v>8325</v>
      </c>
      <c r="R1033" t="s">
        <v>8330</v>
      </c>
      <c r="S1033" s="8">
        <f t="shared" si="67"/>
        <v>42324.472337962965</v>
      </c>
      <c r="T1033" s="8">
        <f t="shared" si="68"/>
        <v>42354.472337962965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109</v>
      </c>
      <c r="P1034">
        <f t="shared" si="66"/>
        <v>61.029583333333335</v>
      </c>
      <c r="Q1034" t="s">
        <v>8325</v>
      </c>
      <c r="R1034" t="s">
        <v>8330</v>
      </c>
      <c r="S1034" s="8">
        <f t="shared" si="67"/>
        <v>42514.375289351854</v>
      </c>
      <c r="T1034" s="8">
        <f t="shared" si="68"/>
        <v>42544.375289351854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103</v>
      </c>
      <c r="P1035">
        <f t="shared" si="66"/>
        <v>50.592592592592595</v>
      </c>
      <c r="Q1035" t="s">
        <v>8325</v>
      </c>
      <c r="R1035" t="s">
        <v>8330</v>
      </c>
      <c r="S1035" s="8">
        <f t="shared" si="67"/>
        <v>42688.440740740742</v>
      </c>
      <c r="T1035" s="8">
        <f t="shared" si="68"/>
        <v>42716.440740740742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131</v>
      </c>
      <c r="P1036">
        <f t="shared" si="66"/>
        <v>39.157168674698795</v>
      </c>
      <c r="Q1036" t="s">
        <v>8325</v>
      </c>
      <c r="R1036" t="s">
        <v>8330</v>
      </c>
      <c r="S1036" s="8">
        <f t="shared" si="67"/>
        <v>42554.8750462963</v>
      </c>
      <c r="T1036" s="8">
        <f t="shared" si="68"/>
        <v>42586.874305555561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108</v>
      </c>
      <c r="P1037">
        <f t="shared" si="66"/>
        <v>65.15789473684211</v>
      </c>
      <c r="Q1037" t="s">
        <v>8325</v>
      </c>
      <c r="R1037" t="s">
        <v>8330</v>
      </c>
      <c r="S1037" s="8">
        <f t="shared" si="67"/>
        <v>42016.349768518521</v>
      </c>
      <c r="T1037" s="8">
        <f t="shared" si="68"/>
        <v>42046.349768518521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113</v>
      </c>
      <c r="P1038">
        <f t="shared" si="66"/>
        <v>23.963127962085309</v>
      </c>
      <c r="Q1038" t="s">
        <v>8325</v>
      </c>
      <c r="R1038" t="s">
        <v>8330</v>
      </c>
      <c r="S1038" s="8">
        <f t="shared" si="67"/>
        <v>41249.15729166667</v>
      </c>
      <c r="T1038" s="8">
        <f t="shared" si="68"/>
        <v>41281.041666666672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103</v>
      </c>
      <c r="P1039">
        <f t="shared" si="66"/>
        <v>48.61904761904762</v>
      </c>
      <c r="Q1039" t="s">
        <v>8325</v>
      </c>
      <c r="R1039" t="s">
        <v>8330</v>
      </c>
      <c r="S1039" s="8">
        <f t="shared" si="67"/>
        <v>42119.530810185192</v>
      </c>
      <c r="T1039" s="8">
        <f t="shared" si="68"/>
        <v>42141.916666666664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146</v>
      </c>
      <c r="P1040">
        <f t="shared" si="66"/>
        <v>35.73770491803279</v>
      </c>
      <c r="Q1040" t="s">
        <v>8325</v>
      </c>
      <c r="R1040" t="s">
        <v>8330</v>
      </c>
      <c r="S1040" s="8">
        <f t="shared" si="67"/>
        <v>42417.940081018525</v>
      </c>
      <c r="T1040" s="8">
        <f t="shared" si="68"/>
        <v>42447.898414351854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129</v>
      </c>
      <c r="P1041">
        <f t="shared" si="66"/>
        <v>21.366666666666667</v>
      </c>
      <c r="Q1041" t="s">
        <v>8325</v>
      </c>
      <c r="R1041" t="s">
        <v>8330</v>
      </c>
      <c r="S1041" s="8">
        <f t="shared" si="67"/>
        <v>42691.817662037043</v>
      </c>
      <c r="T1041" s="8">
        <f t="shared" si="68"/>
        <v>42717.040972222225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1</v>
      </c>
      <c r="P1042">
        <f t="shared" si="66"/>
        <v>250</v>
      </c>
      <c r="Q1042" t="s">
        <v>8331</v>
      </c>
      <c r="R1042" t="s">
        <v>8332</v>
      </c>
      <c r="S1042" s="8">
        <f t="shared" si="67"/>
        <v>42579.416770833333</v>
      </c>
      <c r="T1042" s="8">
        <f t="shared" si="68"/>
        <v>42609.416770833333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ref="O1043:O1106" si="69">ROUNDUP((E1043/D1043)*100,0)</f>
        <v>0</v>
      </c>
      <c r="P1043">
        <f t="shared" si="66"/>
        <v>0</v>
      </c>
      <c r="Q1043" t="s">
        <v>8331</v>
      </c>
      <c r="R1043" t="s">
        <v>8332</v>
      </c>
      <c r="S1043" s="8">
        <f t="shared" si="67"/>
        <v>41830.768425925926</v>
      </c>
      <c r="T1043" s="8">
        <f t="shared" si="68"/>
        <v>41850.768425925926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9"/>
        <v>2</v>
      </c>
      <c r="P1044">
        <f t="shared" si="66"/>
        <v>10</v>
      </c>
      <c r="Q1044" t="s">
        <v>8331</v>
      </c>
      <c r="R1044" t="s">
        <v>8332</v>
      </c>
      <c r="S1044" s="8">
        <f t="shared" si="67"/>
        <v>41851.404490740744</v>
      </c>
      <c r="T1044" s="8">
        <f t="shared" si="68"/>
        <v>41894.125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9"/>
        <v>9</v>
      </c>
      <c r="P1045">
        <f t="shared" si="66"/>
        <v>29.236301369863014</v>
      </c>
      <c r="Q1045" t="s">
        <v>8331</v>
      </c>
      <c r="R1045" t="s">
        <v>8332</v>
      </c>
      <c r="S1045" s="8">
        <f t="shared" si="67"/>
        <v>42113.961284722223</v>
      </c>
      <c r="T1045" s="8">
        <f t="shared" si="68"/>
        <v>42143.961284722223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9"/>
        <v>1</v>
      </c>
      <c r="P1046">
        <f t="shared" si="66"/>
        <v>3</v>
      </c>
      <c r="Q1046" t="s">
        <v>8331</v>
      </c>
      <c r="R1046" t="s">
        <v>8332</v>
      </c>
      <c r="S1046" s="8">
        <f t="shared" si="67"/>
        <v>42011.634270833332</v>
      </c>
      <c r="T1046" s="8">
        <f t="shared" si="68"/>
        <v>42068.560416666667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9"/>
        <v>3</v>
      </c>
      <c r="P1047">
        <f t="shared" si="66"/>
        <v>33.25</v>
      </c>
      <c r="Q1047" t="s">
        <v>8331</v>
      </c>
      <c r="R1047" t="s">
        <v>8332</v>
      </c>
      <c r="S1047" s="8">
        <f t="shared" si="67"/>
        <v>41844.582754629628</v>
      </c>
      <c r="T1047" s="8">
        <f t="shared" si="68"/>
        <v>41874.582754629628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9"/>
        <v>0</v>
      </c>
      <c r="P1048">
        <f t="shared" si="66"/>
        <v>0</v>
      </c>
      <c r="Q1048" t="s">
        <v>8331</v>
      </c>
      <c r="R1048" t="s">
        <v>8332</v>
      </c>
      <c r="S1048" s="8">
        <f t="shared" si="67"/>
        <v>42319.55972222222</v>
      </c>
      <c r="T1048" s="8">
        <f t="shared" si="68"/>
        <v>42364.55972222222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9"/>
        <v>1</v>
      </c>
      <c r="P1049">
        <f t="shared" si="66"/>
        <v>1</v>
      </c>
      <c r="Q1049" t="s">
        <v>8331</v>
      </c>
      <c r="R1049" t="s">
        <v>8332</v>
      </c>
      <c r="S1049" s="8">
        <f t="shared" si="67"/>
        <v>41918.526793981488</v>
      </c>
      <c r="T1049" s="8">
        <f t="shared" si="68"/>
        <v>41948.568460648152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9"/>
        <v>2</v>
      </c>
      <c r="P1050">
        <f t="shared" si="66"/>
        <v>53</v>
      </c>
      <c r="Q1050" t="s">
        <v>8331</v>
      </c>
      <c r="R1050" t="s">
        <v>8332</v>
      </c>
      <c r="S1050" s="8">
        <f t="shared" si="67"/>
        <v>42597.761446759258</v>
      </c>
      <c r="T1050" s="8">
        <f t="shared" si="68"/>
        <v>42637.761446759258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9"/>
        <v>0</v>
      </c>
      <c r="P1051">
        <f t="shared" si="66"/>
        <v>0</v>
      </c>
      <c r="Q1051" t="s">
        <v>8331</v>
      </c>
      <c r="R1051" t="s">
        <v>8332</v>
      </c>
      <c r="S1051" s="8">
        <f t="shared" si="67"/>
        <v>42382.139409722229</v>
      </c>
      <c r="T1051" s="8">
        <f t="shared" si="68"/>
        <v>42412.139409722229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9"/>
        <v>0</v>
      </c>
      <c r="P1052">
        <f t="shared" si="66"/>
        <v>0</v>
      </c>
      <c r="Q1052" t="s">
        <v>8331</v>
      </c>
      <c r="R1052" t="s">
        <v>8332</v>
      </c>
      <c r="S1052" s="8">
        <f t="shared" si="67"/>
        <v>42231.505520833336</v>
      </c>
      <c r="T1052" s="8">
        <f t="shared" si="68"/>
        <v>42261.505520833336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9"/>
        <v>0</v>
      </c>
      <c r="P1053">
        <f t="shared" si="66"/>
        <v>0</v>
      </c>
      <c r="Q1053" t="s">
        <v>8331</v>
      </c>
      <c r="R1053" t="s">
        <v>8332</v>
      </c>
      <c r="S1053" s="8">
        <f t="shared" si="67"/>
        <v>41849.72251157408</v>
      </c>
      <c r="T1053" s="8">
        <f t="shared" si="68"/>
        <v>41877.72251157408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9"/>
        <v>0</v>
      </c>
      <c r="P1054">
        <f t="shared" si="66"/>
        <v>0</v>
      </c>
      <c r="Q1054" t="s">
        <v>8331</v>
      </c>
      <c r="R1054" t="s">
        <v>8332</v>
      </c>
      <c r="S1054" s="8">
        <f t="shared" si="67"/>
        <v>42483.505729166667</v>
      </c>
      <c r="T1054" s="8">
        <f t="shared" si="68"/>
        <v>42527.54791666667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9"/>
        <v>1</v>
      </c>
      <c r="P1055">
        <f t="shared" si="66"/>
        <v>15</v>
      </c>
      <c r="Q1055" t="s">
        <v>8331</v>
      </c>
      <c r="R1055" t="s">
        <v>8332</v>
      </c>
      <c r="S1055" s="8">
        <f t="shared" si="67"/>
        <v>42774.881157407413</v>
      </c>
      <c r="T1055" s="8">
        <f t="shared" si="68"/>
        <v>42799.881157407413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9"/>
        <v>0</v>
      </c>
      <c r="P1056">
        <f t="shared" si="66"/>
        <v>0</v>
      </c>
      <c r="Q1056" t="s">
        <v>8331</v>
      </c>
      <c r="R1056" t="s">
        <v>8332</v>
      </c>
      <c r="S1056" s="8">
        <f t="shared" si="67"/>
        <v>41831.560173611113</v>
      </c>
      <c r="T1056" s="8">
        <f t="shared" si="68"/>
        <v>41861.625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9"/>
        <v>0</v>
      </c>
      <c r="P1057">
        <f t="shared" si="66"/>
        <v>0</v>
      </c>
      <c r="Q1057" t="s">
        <v>8331</v>
      </c>
      <c r="R1057" t="s">
        <v>8332</v>
      </c>
      <c r="S1057" s="8">
        <f t="shared" si="67"/>
        <v>42406.700752314813</v>
      </c>
      <c r="T1057" s="8">
        <f t="shared" si="68"/>
        <v>42436.700752314813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9"/>
        <v>0</v>
      </c>
      <c r="P1058">
        <f t="shared" si="66"/>
        <v>0</v>
      </c>
      <c r="Q1058" t="s">
        <v>8331</v>
      </c>
      <c r="R1058" t="s">
        <v>8332</v>
      </c>
      <c r="S1058" s="8">
        <f t="shared" si="67"/>
        <v>42058.427974537037</v>
      </c>
      <c r="T1058" s="8">
        <f t="shared" si="68"/>
        <v>42118.386307870373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9"/>
        <v>0</v>
      </c>
      <c r="P1059">
        <f t="shared" si="66"/>
        <v>0</v>
      </c>
      <c r="Q1059" t="s">
        <v>8331</v>
      </c>
      <c r="R1059" t="s">
        <v>8332</v>
      </c>
      <c r="S1059" s="8">
        <f t="shared" si="67"/>
        <v>42678.579664351855</v>
      </c>
      <c r="T1059" s="8">
        <f t="shared" si="68"/>
        <v>42708.621331018519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9"/>
        <v>0</v>
      </c>
      <c r="P1060">
        <f t="shared" si="66"/>
        <v>0</v>
      </c>
      <c r="Q1060" t="s">
        <v>8331</v>
      </c>
      <c r="R1060" t="s">
        <v>8332</v>
      </c>
      <c r="S1060" s="8">
        <f t="shared" si="67"/>
        <v>42047.609293981484</v>
      </c>
      <c r="T1060" s="8">
        <f t="shared" si="68"/>
        <v>42088.708333333336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9"/>
        <v>0</v>
      </c>
      <c r="P1061">
        <f t="shared" si="66"/>
        <v>0</v>
      </c>
      <c r="Q1061" t="s">
        <v>8331</v>
      </c>
      <c r="R1061" t="s">
        <v>8332</v>
      </c>
      <c r="S1061" s="8">
        <f t="shared" si="67"/>
        <v>42046.498333333337</v>
      </c>
      <c r="T1061" s="8">
        <f t="shared" si="68"/>
        <v>42076.456666666672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9"/>
        <v>1</v>
      </c>
      <c r="P1062">
        <f t="shared" si="66"/>
        <v>50</v>
      </c>
      <c r="Q1062" t="s">
        <v>8331</v>
      </c>
      <c r="R1062" t="s">
        <v>8332</v>
      </c>
      <c r="S1062" s="8">
        <f t="shared" si="67"/>
        <v>42079.621446759258</v>
      </c>
      <c r="T1062" s="8">
        <f t="shared" si="68"/>
        <v>42109.621446759258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9"/>
        <v>0</v>
      </c>
      <c r="P1063">
        <f t="shared" si="66"/>
        <v>0</v>
      </c>
      <c r="Q1063" t="s">
        <v>8331</v>
      </c>
      <c r="R1063" t="s">
        <v>8332</v>
      </c>
      <c r="S1063" s="8">
        <f t="shared" si="67"/>
        <v>42431.9850462963</v>
      </c>
      <c r="T1063" s="8">
        <f t="shared" si="68"/>
        <v>42491.750000000007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9"/>
        <v>96</v>
      </c>
      <c r="P1064">
        <f t="shared" si="66"/>
        <v>47.5</v>
      </c>
      <c r="Q1064" t="s">
        <v>8331</v>
      </c>
      <c r="R1064" t="s">
        <v>8332</v>
      </c>
      <c r="S1064" s="8">
        <f t="shared" si="67"/>
        <v>42556.515520833338</v>
      </c>
      <c r="T1064" s="8">
        <f t="shared" si="68"/>
        <v>42563.515520833338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9"/>
        <v>0</v>
      </c>
      <c r="P1065">
        <f t="shared" si="66"/>
        <v>0</v>
      </c>
      <c r="Q1065" t="s">
        <v>8331</v>
      </c>
      <c r="R1065" t="s">
        <v>8332</v>
      </c>
      <c r="S1065" s="8">
        <f t="shared" si="67"/>
        <v>42582.73914351852</v>
      </c>
      <c r="T1065" s="8">
        <f t="shared" si="68"/>
        <v>42612.73914351852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9"/>
        <v>9</v>
      </c>
      <c r="P1066">
        <f t="shared" si="66"/>
        <v>65.666666666666671</v>
      </c>
      <c r="Q1066" t="s">
        <v>8333</v>
      </c>
      <c r="R1066" t="s">
        <v>8334</v>
      </c>
      <c r="S1066" s="8">
        <f t="shared" si="67"/>
        <v>41416.936377314814</v>
      </c>
      <c r="T1066" s="8">
        <f t="shared" si="68"/>
        <v>41461.936377314814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9"/>
        <v>3</v>
      </c>
      <c r="P1067">
        <f t="shared" si="66"/>
        <v>16.2</v>
      </c>
      <c r="Q1067" t="s">
        <v>8333</v>
      </c>
      <c r="R1067" t="s">
        <v>8334</v>
      </c>
      <c r="S1067" s="8">
        <f t="shared" si="67"/>
        <v>41661.089375000003</v>
      </c>
      <c r="T1067" s="8">
        <f t="shared" si="68"/>
        <v>41689.089375000003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9"/>
        <v>4</v>
      </c>
      <c r="P1068">
        <f t="shared" si="66"/>
        <v>34.128378378378379</v>
      </c>
      <c r="Q1068" t="s">
        <v>8333</v>
      </c>
      <c r="R1068" t="s">
        <v>8334</v>
      </c>
      <c r="S1068" s="8">
        <f t="shared" si="67"/>
        <v>41445.671087962961</v>
      </c>
      <c r="T1068" s="8">
        <f t="shared" si="68"/>
        <v>41490.671087962961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9"/>
        <v>26</v>
      </c>
      <c r="P1069">
        <f t="shared" si="66"/>
        <v>13</v>
      </c>
      <c r="Q1069" t="s">
        <v>8333</v>
      </c>
      <c r="R1069" t="s">
        <v>8334</v>
      </c>
      <c r="S1069" s="8">
        <f t="shared" si="67"/>
        <v>41599.564016203709</v>
      </c>
      <c r="T1069" s="8">
        <f t="shared" si="68"/>
        <v>41629.564016203709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9"/>
        <v>1</v>
      </c>
      <c r="P1070">
        <f t="shared" si="66"/>
        <v>11.25</v>
      </c>
      <c r="Q1070" t="s">
        <v>8333</v>
      </c>
      <c r="R1070" t="s">
        <v>8334</v>
      </c>
      <c r="S1070" s="8">
        <f t="shared" si="67"/>
        <v>42440.079444444447</v>
      </c>
      <c r="T1070" s="8">
        <f t="shared" si="68"/>
        <v>42470.037777777783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9"/>
        <v>39</v>
      </c>
      <c r="P1071">
        <f t="shared" si="66"/>
        <v>40.476190476190474</v>
      </c>
      <c r="Q1071" t="s">
        <v>8333</v>
      </c>
      <c r="R1071" t="s">
        <v>8334</v>
      </c>
      <c r="S1071" s="8">
        <f t="shared" si="67"/>
        <v>41571.93818287037</v>
      </c>
      <c r="T1071" s="8">
        <f t="shared" si="68"/>
        <v>41603.979849537041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9"/>
        <v>1</v>
      </c>
      <c r="P1072">
        <f t="shared" si="66"/>
        <v>35</v>
      </c>
      <c r="Q1072" t="s">
        <v>8333</v>
      </c>
      <c r="R1072" t="s">
        <v>8334</v>
      </c>
      <c r="S1072" s="8">
        <f t="shared" si="67"/>
        <v>41162.72016203704</v>
      </c>
      <c r="T1072" s="8">
        <f t="shared" si="68"/>
        <v>41182.72016203704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9"/>
        <v>0</v>
      </c>
      <c r="P1073">
        <f t="shared" si="66"/>
        <v>0</v>
      </c>
      <c r="Q1073" t="s">
        <v>8333</v>
      </c>
      <c r="R1073" t="s">
        <v>8334</v>
      </c>
      <c r="S1073" s="8">
        <f t="shared" si="67"/>
        <v>42295.461724537039</v>
      </c>
      <c r="T1073" s="8">
        <f t="shared" si="68"/>
        <v>42325.503391203711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9"/>
        <v>1</v>
      </c>
      <c r="P1074">
        <f t="shared" si="66"/>
        <v>12.75</v>
      </c>
      <c r="Q1074" t="s">
        <v>8333</v>
      </c>
      <c r="R1074" t="s">
        <v>8334</v>
      </c>
      <c r="S1074" s="8">
        <f t="shared" si="67"/>
        <v>41645.54047453704</v>
      </c>
      <c r="T1074" s="8">
        <f t="shared" si="68"/>
        <v>41675.54047453704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9"/>
        <v>2</v>
      </c>
      <c r="P1075">
        <f t="shared" si="66"/>
        <v>10</v>
      </c>
      <c r="Q1075" t="s">
        <v>8333</v>
      </c>
      <c r="R1075" t="s">
        <v>8334</v>
      </c>
      <c r="S1075" s="8">
        <f t="shared" si="67"/>
        <v>40802.67292824074</v>
      </c>
      <c r="T1075" s="8">
        <f t="shared" si="68"/>
        <v>40832.67292824074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9"/>
        <v>7</v>
      </c>
      <c r="P1076">
        <f t="shared" si="66"/>
        <v>113.56666666666666</v>
      </c>
      <c r="Q1076" t="s">
        <v>8333</v>
      </c>
      <c r="R1076" t="s">
        <v>8334</v>
      </c>
      <c r="S1076" s="8">
        <f t="shared" si="67"/>
        <v>41612.881307870375</v>
      </c>
      <c r="T1076" s="8">
        <f t="shared" si="68"/>
        <v>41642.881307870375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9"/>
        <v>5</v>
      </c>
      <c r="P1077">
        <f t="shared" si="66"/>
        <v>15</v>
      </c>
      <c r="Q1077" t="s">
        <v>8333</v>
      </c>
      <c r="R1077" t="s">
        <v>8334</v>
      </c>
      <c r="S1077" s="8">
        <f t="shared" si="67"/>
        <v>41005.612453703703</v>
      </c>
      <c r="T1077" s="8">
        <f t="shared" si="68"/>
        <v>41035.612453703703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9"/>
        <v>63</v>
      </c>
      <c r="P1078">
        <f t="shared" si="66"/>
        <v>48.281025641025643</v>
      </c>
      <c r="Q1078" t="s">
        <v>8333</v>
      </c>
      <c r="R1078" t="s">
        <v>8334</v>
      </c>
      <c r="S1078" s="8">
        <f t="shared" si="67"/>
        <v>41838.086226851854</v>
      </c>
      <c r="T1078" s="8">
        <f t="shared" si="68"/>
        <v>41893.086226851854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9"/>
        <v>30</v>
      </c>
      <c r="P1079">
        <f t="shared" si="66"/>
        <v>43.976047904191617</v>
      </c>
      <c r="Q1079" t="s">
        <v>8333</v>
      </c>
      <c r="R1079" t="s">
        <v>8334</v>
      </c>
      <c r="S1079" s="8">
        <f t="shared" si="67"/>
        <v>42352.875127314815</v>
      </c>
      <c r="T1079" s="8">
        <f t="shared" si="68"/>
        <v>42382.875127314815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9"/>
        <v>8</v>
      </c>
      <c r="P1080">
        <f t="shared" si="66"/>
        <v>9</v>
      </c>
      <c r="Q1080" t="s">
        <v>8333</v>
      </c>
      <c r="R1080" t="s">
        <v>8334</v>
      </c>
      <c r="S1080" s="8">
        <f t="shared" si="67"/>
        <v>40700.904178240744</v>
      </c>
      <c r="T1080" s="8">
        <f t="shared" si="68"/>
        <v>40745.904178240744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9"/>
        <v>3</v>
      </c>
      <c r="P1081">
        <f t="shared" si="66"/>
        <v>37.666666666666664</v>
      </c>
      <c r="Q1081" t="s">
        <v>8333</v>
      </c>
      <c r="R1081" t="s">
        <v>8334</v>
      </c>
      <c r="S1081" s="8">
        <f t="shared" si="67"/>
        <v>42479.274722222224</v>
      </c>
      <c r="T1081" s="8">
        <f t="shared" si="68"/>
        <v>42504.274722222224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9"/>
        <v>10</v>
      </c>
      <c r="P1082">
        <f t="shared" si="66"/>
        <v>18.581632653061224</v>
      </c>
      <c r="Q1082" t="s">
        <v>8333</v>
      </c>
      <c r="R1082" t="s">
        <v>8334</v>
      </c>
      <c r="S1082" s="8">
        <f t="shared" si="67"/>
        <v>41739.846446759264</v>
      </c>
      <c r="T1082" s="8">
        <f t="shared" si="68"/>
        <v>41769.846446759264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9"/>
        <v>1</v>
      </c>
      <c r="P1083">
        <f t="shared" si="66"/>
        <v>3</v>
      </c>
      <c r="Q1083" t="s">
        <v>8333</v>
      </c>
      <c r="R1083" t="s">
        <v>8334</v>
      </c>
      <c r="S1083" s="8">
        <f t="shared" si="67"/>
        <v>42002.635324074079</v>
      </c>
      <c r="T1083" s="8">
        <f t="shared" si="68"/>
        <v>42032.635324074079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9"/>
        <v>1</v>
      </c>
      <c r="P1084">
        <f t="shared" si="66"/>
        <v>18.666666666666668</v>
      </c>
      <c r="Q1084" t="s">
        <v>8333</v>
      </c>
      <c r="R1084" t="s">
        <v>8334</v>
      </c>
      <c r="S1084" s="8">
        <f t="shared" si="67"/>
        <v>41101.614444444444</v>
      </c>
      <c r="T1084" s="8">
        <f t="shared" si="68"/>
        <v>41131.614444444444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9"/>
        <v>1</v>
      </c>
      <c r="P1085">
        <f t="shared" si="66"/>
        <v>410</v>
      </c>
      <c r="Q1085" t="s">
        <v>8333</v>
      </c>
      <c r="R1085" t="s">
        <v>8334</v>
      </c>
      <c r="S1085" s="8">
        <f t="shared" si="67"/>
        <v>41793.3678587963</v>
      </c>
      <c r="T1085" s="8">
        <f t="shared" si="68"/>
        <v>41853.3678587963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9"/>
        <v>0</v>
      </c>
      <c r="P1086">
        <f t="shared" si="66"/>
        <v>0</v>
      </c>
      <c r="Q1086" t="s">
        <v>8333</v>
      </c>
      <c r="R1086" t="s">
        <v>8334</v>
      </c>
      <c r="S1086" s="8">
        <f t="shared" si="67"/>
        <v>41829.620416666665</v>
      </c>
      <c r="T1086" s="8">
        <f t="shared" si="68"/>
        <v>41859.620416666665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9"/>
        <v>4</v>
      </c>
      <c r="P1087">
        <f t="shared" si="66"/>
        <v>114</v>
      </c>
      <c r="Q1087" t="s">
        <v>8333</v>
      </c>
      <c r="R1087" t="s">
        <v>8334</v>
      </c>
      <c r="S1087" s="8">
        <f t="shared" si="67"/>
        <v>42413.379340277781</v>
      </c>
      <c r="T1087" s="8">
        <f t="shared" si="68"/>
        <v>42443.337673611117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9"/>
        <v>1</v>
      </c>
      <c r="P1088">
        <f t="shared" si="66"/>
        <v>7.5</v>
      </c>
      <c r="Q1088" t="s">
        <v>8333</v>
      </c>
      <c r="R1088" t="s">
        <v>8334</v>
      </c>
      <c r="S1088" s="8">
        <f t="shared" si="67"/>
        <v>41845.57512731482</v>
      </c>
      <c r="T1088" s="8">
        <f t="shared" si="68"/>
        <v>41875.57512731482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9"/>
        <v>0</v>
      </c>
      <c r="P1089">
        <f t="shared" si="66"/>
        <v>0</v>
      </c>
      <c r="Q1089" t="s">
        <v>8333</v>
      </c>
      <c r="R1089" t="s">
        <v>8334</v>
      </c>
      <c r="S1089" s="8">
        <f t="shared" si="67"/>
        <v>41775.422303240739</v>
      </c>
      <c r="T1089" s="8">
        <f t="shared" si="68"/>
        <v>41805.422303240739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9"/>
        <v>15</v>
      </c>
      <c r="P1090">
        <f t="shared" si="66"/>
        <v>43.41727891156463</v>
      </c>
      <c r="Q1090" t="s">
        <v>8333</v>
      </c>
      <c r="R1090" t="s">
        <v>8334</v>
      </c>
      <c r="S1090" s="8">
        <f t="shared" si="67"/>
        <v>41723.507719907408</v>
      </c>
      <c r="T1090" s="8">
        <f t="shared" si="68"/>
        <v>41753.507719907408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9"/>
        <v>8</v>
      </c>
      <c r="P1091">
        <f t="shared" ref="P1091:P1154" si="70">IF(L1091,E1091/L1091,0)</f>
        <v>23.959183673469386</v>
      </c>
      <c r="Q1091" t="s">
        <v>8333</v>
      </c>
      <c r="R1091" t="s">
        <v>8334</v>
      </c>
      <c r="S1091" s="8">
        <f t="shared" ref="S1091:S1154" si="71">(J1091/86400)+25569+(-7/24)</f>
        <v>42150.897858796299</v>
      </c>
      <c r="T1091" s="8">
        <f t="shared" ref="T1091:T1154" si="72">(I1091/86400)+25569+(-7/24)</f>
        <v>42180.897858796299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1</v>
      </c>
      <c r="P1092">
        <f t="shared" si="70"/>
        <v>5</v>
      </c>
      <c r="Q1092" t="s">
        <v>8333</v>
      </c>
      <c r="R1092" t="s">
        <v>8334</v>
      </c>
      <c r="S1092" s="8">
        <f t="shared" si="71"/>
        <v>42122.894131944449</v>
      </c>
      <c r="T1092" s="8">
        <f t="shared" si="72"/>
        <v>42152.894131944449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13</v>
      </c>
      <c r="P1093">
        <f t="shared" si="70"/>
        <v>12.5</v>
      </c>
      <c r="Q1093" t="s">
        <v>8333</v>
      </c>
      <c r="R1093" t="s">
        <v>8334</v>
      </c>
      <c r="S1093" s="8">
        <f t="shared" si="71"/>
        <v>42440.528611111113</v>
      </c>
      <c r="T1093" s="8">
        <f t="shared" si="72"/>
        <v>42470.486944444448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2</v>
      </c>
      <c r="P1094">
        <f t="shared" si="70"/>
        <v>3</v>
      </c>
      <c r="Q1094" t="s">
        <v>8333</v>
      </c>
      <c r="R1094" t="s">
        <v>8334</v>
      </c>
      <c r="S1094" s="8">
        <f t="shared" si="71"/>
        <v>41249.734236111115</v>
      </c>
      <c r="T1094" s="8">
        <f t="shared" si="72"/>
        <v>41279.734236111115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15</v>
      </c>
      <c r="P1095">
        <f t="shared" si="70"/>
        <v>10.5625</v>
      </c>
      <c r="Q1095" t="s">
        <v>8333</v>
      </c>
      <c r="R1095" t="s">
        <v>8334</v>
      </c>
      <c r="S1095" s="8">
        <f t="shared" si="71"/>
        <v>42396.682141203702</v>
      </c>
      <c r="T1095" s="8">
        <f t="shared" si="72"/>
        <v>42411.682141203702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19</v>
      </c>
      <c r="P1096">
        <f t="shared" si="70"/>
        <v>122.00037037037038</v>
      </c>
      <c r="Q1096" t="s">
        <v>8333</v>
      </c>
      <c r="R1096" t="s">
        <v>8334</v>
      </c>
      <c r="S1096" s="8">
        <f t="shared" si="71"/>
        <v>40795.421678240746</v>
      </c>
      <c r="T1096" s="8">
        <f t="shared" si="72"/>
        <v>40825.421678240746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6</v>
      </c>
      <c r="P1097">
        <f t="shared" si="70"/>
        <v>267.80851063829789</v>
      </c>
      <c r="Q1097" t="s">
        <v>8333</v>
      </c>
      <c r="R1097" t="s">
        <v>8334</v>
      </c>
      <c r="S1097" s="8">
        <f t="shared" si="71"/>
        <v>41486.245601851857</v>
      </c>
      <c r="T1097" s="8">
        <f t="shared" si="72"/>
        <v>41516.245601851857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18</v>
      </c>
      <c r="P1098">
        <f t="shared" si="70"/>
        <v>74.206896551724142</v>
      </c>
      <c r="Q1098" t="s">
        <v>8333</v>
      </c>
      <c r="R1098" t="s">
        <v>8334</v>
      </c>
      <c r="S1098" s="8">
        <f t="shared" si="71"/>
        <v>41885.226319444446</v>
      </c>
      <c r="T1098" s="8">
        <f t="shared" si="72"/>
        <v>41915.854166666672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1</v>
      </c>
      <c r="P1099">
        <f t="shared" si="70"/>
        <v>6.7142857142857144</v>
      </c>
      <c r="Q1099" t="s">
        <v>8333</v>
      </c>
      <c r="R1099" t="s">
        <v>8334</v>
      </c>
      <c r="S1099" s="8">
        <f t="shared" si="71"/>
        <v>41660.500891203708</v>
      </c>
      <c r="T1099" s="8">
        <f t="shared" si="72"/>
        <v>41700.500891203708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8</v>
      </c>
      <c r="P1100">
        <f t="shared" si="70"/>
        <v>81.954545454545453</v>
      </c>
      <c r="Q1100" t="s">
        <v>8333</v>
      </c>
      <c r="R1100" t="s">
        <v>8334</v>
      </c>
      <c r="S1100" s="8">
        <f t="shared" si="71"/>
        <v>41712.471006944448</v>
      </c>
      <c r="T1100" s="8">
        <f t="shared" si="72"/>
        <v>41742.471006944448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1</v>
      </c>
      <c r="P1101">
        <f t="shared" si="70"/>
        <v>25</v>
      </c>
      <c r="Q1101" t="s">
        <v>8333</v>
      </c>
      <c r="R1101" t="s">
        <v>8334</v>
      </c>
      <c r="S1101" s="8">
        <f t="shared" si="71"/>
        <v>42107.544768518521</v>
      </c>
      <c r="T1101" s="8">
        <f t="shared" si="72"/>
        <v>42137.544768518521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3</v>
      </c>
      <c r="P1102">
        <f t="shared" si="70"/>
        <v>10</v>
      </c>
      <c r="Q1102" t="s">
        <v>8333</v>
      </c>
      <c r="R1102" t="s">
        <v>8334</v>
      </c>
      <c r="S1102" s="8">
        <f t="shared" si="71"/>
        <v>42383.819108796299</v>
      </c>
      <c r="T1102" s="8">
        <f t="shared" si="72"/>
        <v>42413.819108796299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1</v>
      </c>
      <c r="P1103">
        <f t="shared" si="70"/>
        <v>6.833333333333333</v>
      </c>
      <c r="Q1103" t="s">
        <v>8333</v>
      </c>
      <c r="R1103" t="s">
        <v>8334</v>
      </c>
      <c r="S1103" s="8">
        <f t="shared" si="71"/>
        <v>42538.480763888896</v>
      </c>
      <c r="T1103" s="8">
        <f t="shared" si="72"/>
        <v>42565.466666666667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6</v>
      </c>
      <c r="P1104">
        <f t="shared" si="70"/>
        <v>17.708333333333332</v>
      </c>
      <c r="Q1104" t="s">
        <v>8333</v>
      </c>
      <c r="R1104" t="s">
        <v>8334</v>
      </c>
      <c r="S1104" s="8">
        <f t="shared" si="71"/>
        <v>41576.75376157408</v>
      </c>
      <c r="T1104" s="8">
        <f t="shared" si="72"/>
        <v>41616.957638888889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2</v>
      </c>
      <c r="P1105">
        <f t="shared" si="70"/>
        <v>16.2</v>
      </c>
      <c r="Q1105" t="s">
        <v>8333</v>
      </c>
      <c r="R1105" t="s">
        <v>8334</v>
      </c>
      <c r="S1105" s="8">
        <f t="shared" si="71"/>
        <v>42478.930439814816</v>
      </c>
      <c r="T1105" s="8">
        <f t="shared" si="72"/>
        <v>42538.930439814816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5</v>
      </c>
      <c r="P1106">
        <f t="shared" si="70"/>
        <v>80.297297297297291</v>
      </c>
      <c r="Q1106" t="s">
        <v>8333</v>
      </c>
      <c r="R1106" t="s">
        <v>8334</v>
      </c>
      <c r="S1106" s="8">
        <f t="shared" si="71"/>
        <v>41771.118298611116</v>
      </c>
      <c r="T1106" s="8">
        <f t="shared" si="72"/>
        <v>41801.118298611116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ref="O1107:O1170" si="73">ROUNDUP((E1107/D1107)*100,0)</f>
        <v>1</v>
      </c>
      <c r="P1107">
        <f t="shared" si="70"/>
        <v>71.55</v>
      </c>
      <c r="Q1107" t="s">
        <v>8333</v>
      </c>
      <c r="R1107" t="s">
        <v>8334</v>
      </c>
      <c r="S1107" s="8">
        <f t="shared" si="71"/>
        <v>41691.8440625</v>
      </c>
      <c r="T1107" s="8">
        <f t="shared" si="72"/>
        <v>41721.802395833336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3"/>
        <v>42</v>
      </c>
      <c r="P1108">
        <f t="shared" si="70"/>
        <v>23.571428571428573</v>
      </c>
      <c r="Q1108" t="s">
        <v>8333</v>
      </c>
      <c r="R1108" t="s">
        <v>8334</v>
      </c>
      <c r="S1108" s="8">
        <f t="shared" si="71"/>
        <v>40973.448784722226</v>
      </c>
      <c r="T1108" s="8">
        <f t="shared" si="72"/>
        <v>41003.407118055555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3"/>
        <v>0</v>
      </c>
      <c r="P1109">
        <f t="shared" si="70"/>
        <v>0</v>
      </c>
      <c r="Q1109" t="s">
        <v>8333</v>
      </c>
      <c r="R1109" t="s">
        <v>8334</v>
      </c>
      <c r="S1109" s="8">
        <f t="shared" si="71"/>
        <v>41813.569722222222</v>
      </c>
      <c r="T1109" s="8">
        <f t="shared" si="72"/>
        <v>41843.569722222222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3"/>
        <v>3</v>
      </c>
      <c r="P1110">
        <f t="shared" si="70"/>
        <v>34.88095238095238</v>
      </c>
      <c r="Q1110" t="s">
        <v>8333</v>
      </c>
      <c r="R1110" t="s">
        <v>8334</v>
      </c>
      <c r="S1110" s="8">
        <f t="shared" si="71"/>
        <v>40952.345312500001</v>
      </c>
      <c r="T1110" s="8">
        <f t="shared" si="72"/>
        <v>41012.303645833337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3"/>
        <v>1</v>
      </c>
      <c r="P1111">
        <f t="shared" si="70"/>
        <v>15</v>
      </c>
      <c r="Q1111" t="s">
        <v>8333</v>
      </c>
      <c r="R1111" t="s">
        <v>8334</v>
      </c>
      <c r="S1111" s="8">
        <f t="shared" si="71"/>
        <v>42662.460532407415</v>
      </c>
      <c r="T1111" s="8">
        <f t="shared" si="72"/>
        <v>42692.502199074072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3"/>
        <v>1</v>
      </c>
      <c r="P1112">
        <f t="shared" si="70"/>
        <v>23.181818181818183</v>
      </c>
      <c r="Q1112" t="s">
        <v>8333</v>
      </c>
      <c r="R1112" t="s">
        <v>8334</v>
      </c>
      <c r="S1112" s="8">
        <f t="shared" si="71"/>
        <v>41220.641458333332</v>
      </c>
      <c r="T1112" s="8">
        <f t="shared" si="72"/>
        <v>41250.641458333332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3"/>
        <v>1</v>
      </c>
      <c r="P1113">
        <f t="shared" si="70"/>
        <v>1</v>
      </c>
      <c r="Q1113" t="s">
        <v>8333</v>
      </c>
      <c r="R1113" t="s">
        <v>8334</v>
      </c>
      <c r="S1113" s="8">
        <f t="shared" si="71"/>
        <v>42346.911921296298</v>
      </c>
      <c r="T1113" s="8">
        <f t="shared" si="72"/>
        <v>42376.911921296298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3"/>
        <v>36</v>
      </c>
      <c r="P1114">
        <f t="shared" si="70"/>
        <v>100.23371794871794</v>
      </c>
      <c r="Q1114" t="s">
        <v>8333</v>
      </c>
      <c r="R1114" t="s">
        <v>8334</v>
      </c>
      <c r="S1114" s="8">
        <f t="shared" si="71"/>
        <v>41963.467719907414</v>
      </c>
      <c r="T1114" s="8">
        <f t="shared" si="72"/>
        <v>42023.062500000007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3"/>
        <v>1</v>
      </c>
      <c r="P1115">
        <f t="shared" si="70"/>
        <v>5</v>
      </c>
      <c r="Q1115" t="s">
        <v>8333</v>
      </c>
      <c r="R1115" t="s">
        <v>8334</v>
      </c>
      <c r="S1115" s="8">
        <f t="shared" si="71"/>
        <v>41835.685416666667</v>
      </c>
      <c r="T1115" s="8">
        <f t="shared" si="72"/>
        <v>41865.685416666667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3"/>
        <v>1</v>
      </c>
      <c r="P1116">
        <f t="shared" si="70"/>
        <v>3.3333333333333335</v>
      </c>
      <c r="Q1116" t="s">
        <v>8333</v>
      </c>
      <c r="R1116" t="s">
        <v>8334</v>
      </c>
      <c r="S1116" s="8">
        <f t="shared" si="71"/>
        <v>41526.054247685192</v>
      </c>
      <c r="T1116" s="8">
        <f t="shared" si="72"/>
        <v>41556.054247685192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3"/>
        <v>1</v>
      </c>
      <c r="P1117">
        <f t="shared" si="70"/>
        <v>13.25</v>
      </c>
      <c r="Q1117" t="s">
        <v>8333</v>
      </c>
      <c r="R1117" t="s">
        <v>8334</v>
      </c>
      <c r="S1117" s="8">
        <f t="shared" si="71"/>
        <v>42429.403877314813</v>
      </c>
      <c r="T1117" s="8">
        <f t="shared" si="72"/>
        <v>42459.362210648149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3"/>
        <v>1</v>
      </c>
      <c r="P1118">
        <f t="shared" si="70"/>
        <v>17.852</v>
      </c>
      <c r="Q1118" t="s">
        <v>8333</v>
      </c>
      <c r="R1118" t="s">
        <v>8334</v>
      </c>
      <c r="S1118" s="8">
        <f t="shared" si="71"/>
        <v>41009.555648148154</v>
      </c>
      <c r="T1118" s="8">
        <f t="shared" si="72"/>
        <v>41069.555648148154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3"/>
        <v>9</v>
      </c>
      <c r="P1119">
        <f t="shared" si="70"/>
        <v>10.375</v>
      </c>
      <c r="Q1119" t="s">
        <v>8333</v>
      </c>
      <c r="R1119" t="s">
        <v>8334</v>
      </c>
      <c r="S1119" s="8">
        <f t="shared" si="71"/>
        <v>42333.306863425933</v>
      </c>
      <c r="T1119" s="8">
        <f t="shared" si="72"/>
        <v>42363.306863425933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3"/>
        <v>3</v>
      </c>
      <c r="P1120">
        <f t="shared" si="70"/>
        <v>36.333333333333336</v>
      </c>
      <c r="Q1120" t="s">
        <v>8333</v>
      </c>
      <c r="R1120" t="s">
        <v>8334</v>
      </c>
      <c r="S1120" s="8">
        <f t="shared" si="71"/>
        <v>41703.874756944446</v>
      </c>
      <c r="T1120" s="8">
        <f t="shared" si="72"/>
        <v>41733.833090277782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3"/>
        <v>1</v>
      </c>
      <c r="P1121">
        <f t="shared" si="70"/>
        <v>5</v>
      </c>
      <c r="Q1121" t="s">
        <v>8333</v>
      </c>
      <c r="R1121" t="s">
        <v>8334</v>
      </c>
      <c r="S1121" s="8">
        <f t="shared" si="71"/>
        <v>41722.500740740747</v>
      </c>
      <c r="T1121" s="8">
        <f t="shared" si="72"/>
        <v>41735.500740740747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3"/>
        <v>0</v>
      </c>
      <c r="P1122">
        <f t="shared" si="70"/>
        <v>0</v>
      </c>
      <c r="Q1122" t="s">
        <v>8333</v>
      </c>
      <c r="R1122" t="s">
        <v>8334</v>
      </c>
      <c r="S1122" s="8">
        <f t="shared" si="71"/>
        <v>40799.581018518518</v>
      </c>
      <c r="T1122" s="8">
        <f t="shared" si="72"/>
        <v>40844.581018518518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3"/>
        <v>1</v>
      </c>
      <c r="P1123">
        <f t="shared" si="70"/>
        <v>5.8</v>
      </c>
      <c r="Q1123" t="s">
        <v>8333</v>
      </c>
      <c r="R1123" t="s">
        <v>8334</v>
      </c>
      <c r="S1123" s="8">
        <f t="shared" si="71"/>
        <v>42412.642546296302</v>
      </c>
      <c r="T1123" s="8">
        <f t="shared" si="72"/>
        <v>42442.60087962963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3"/>
        <v>0</v>
      </c>
      <c r="P1124">
        <f t="shared" si="70"/>
        <v>0</v>
      </c>
      <c r="Q1124" t="s">
        <v>8333</v>
      </c>
      <c r="R1124" t="s">
        <v>8334</v>
      </c>
      <c r="S1124" s="8">
        <f t="shared" si="71"/>
        <v>41410.412326388891</v>
      </c>
      <c r="T1124" s="8">
        <f t="shared" si="72"/>
        <v>41424.412326388891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3"/>
        <v>1</v>
      </c>
      <c r="P1125">
        <f t="shared" si="70"/>
        <v>3.6666666666666665</v>
      </c>
      <c r="Q1125" t="s">
        <v>8333</v>
      </c>
      <c r="R1125" t="s">
        <v>8334</v>
      </c>
      <c r="S1125" s="8">
        <f t="shared" si="71"/>
        <v>41718.232037037036</v>
      </c>
      <c r="T1125" s="8">
        <f t="shared" si="72"/>
        <v>41748.232037037036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3"/>
        <v>1</v>
      </c>
      <c r="P1126">
        <f t="shared" si="70"/>
        <v>60.714285714285715</v>
      </c>
      <c r="Q1126" t="s">
        <v>8333</v>
      </c>
      <c r="R1126" t="s">
        <v>8335</v>
      </c>
      <c r="S1126" s="8">
        <f t="shared" si="71"/>
        <v>42094.375590277785</v>
      </c>
      <c r="T1126" s="8">
        <f t="shared" si="72"/>
        <v>42124.375590277785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3"/>
        <v>0</v>
      </c>
      <c r="P1127">
        <f t="shared" si="70"/>
        <v>0</v>
      </c>
      <c r="Q1127" t="s">
        <v>8333</v>
      </c>
      <c r="R1127" t="s">
        <v>8335</v>
      </c>
      <c r="S1127" s="8">
        <f t="shared" si="71"/>
        <v>42212.33252314815</v>
      </c>
      <c r="T1127" s="8">
        <f t="shared" si="72"/>
        <v>42272.33252314815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3"/>
        <v>1</v>
      </c>
      <c r="P1128">
        <f t="shared" si="70"/>
        <v>5</v>
      </c>
      <c r="Q1128" t="s">
        <v>8333</v>
      </c>
      <c r="R1128" t="s">
        <v>8335</v>
      </c>
      <c r="S1128" s="8">
        <f t="shared" si="71"/>
        <v>42535.035810185189</v>
      </c>
      <c r="T1128" s="8">
        <f t="shared" si="72"/>
        <v>42565.035810185189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3"/>
        <v>2</v>
      </c>
      <c r="P1129">
        <f t="shared" si="70"/>
        <v>25.434782608695652</v>
      </c>
      <c r="Q1129" t="s">
        <v>8333</v>
      </c>
      <c r="R1129" t="s">
        <v>8335</v>
      </c>
      <c r="S1129" s="8">
        <f t="shared" si="71"/>
        <v>41926.5625</v>
      </c>
      <c r="T1129" s="8">
        <f t="shared" si="72"/>
        <v>41957.604166666664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3"/>
        <v>1</v>
      </c>
      <c r="P1130">
        <f t="shared" si="70"/>
        <v>1</v>
      </c>
      <c r="Q1130" t="s">
        <v>8333</v>
      </c>
      <c r="R1130" t="s">
        <v>8335</v>
      </c>
      <c r="S1130" s="8">
        <f t="shared" si="71"/>
        <v>41828.357835648152</v>
      </c>
      <c r="T1130" s="8">
        <f t="shared" si="72"/>
        <v>41858.357835648152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3"/>
        <v>1</v>
      </c>
      <c r="P1131">
        <f t="shared" si="70"/>
        <v>10.5</v>
      </c>
      <c r="Q1131" t="s">
        <v>8333</v>
      </c>
      <c r="R1131" t="s">
        <v>8335</v>
      </c>
      <c r="S1131" s="8">
        <f t="shared" si="71"/>
        <v>42495.973298611112</v>
      </c>
      <c r="T1131" s="8">
        <f t="shared" si="72"/>
        <v>42525.973298611112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3"/>
        <v>1</v>
      </c>
      <c r="P1132">
        <f t="shared" si="70"/>
        <v>3.6666666666666665</v>
      </c>
      <c r="Q1132" t="s">
        <v>8333</v>
      </c>
      <c r="R1132" t="s">
        <v>8335</v>
      </c>
      <c r="S1132" s="8">
        <f t="shared" si="71"/>
        <v>41908.704861111117</v>
      </c>
      <c r="T1132" s="8">
        <f t="shared" si="72"/>
        <v>41968.746527777781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3"/>
        <v>0</v>
      </c>
      <c r="P1133">
        <f t="shared" si="70"/>
        <v>0</v>
      </c>
      <c r="Q1133" t="s">
        <v>8333</v>
      </c>
      <c r="R1133" t="s">
        <v>8335</v>
      </c>
      <c r="S1133" s="8">
        <f t="shared" si="71"/>
        <v>42332.616527777784</v>
      </c>
      <c r="T1133" s="8">
        <f t="shared" si="72"/>
        <v>42362.616527777784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3"/>
        <v>15</v>
      </c>
      <c r="P1134">
        <f t="shared" si="70"/>
        <v>110.61538461538461</v>
      </c>
      <c r="Q1134" t="s">
        <v>8333</v>
      </c>
      <c r="R1134" t="s">
        <v>8335</v>
      </c>
      <c r="S1134" s="8">
        <f t="shared" si="71"/>
        <v>42705.823738425934</v>
      </c>
      <c r="T1134" s="8">
        <f t="shared" si="72"/>
        <v>42735.823738425934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3"/>
        <v>1</v>
      </c>
      <c r="P1135">
        <f t="shared" si="70"/>
        <v>20</v>
      </c>
      <c r="Q1135" t="s">
        <v>8333</v>
      </c>
      <c r="R1135" t="s">
        <v>8335</v>
      </c>
      <c r="S1135" s="8">
        <f t="shared" si="71"/>
        <v>41821.115520833337</v>
      </c>
      <c r="T1135" s="8">
        <f t="shared" si="72"/>
        <v>41851.115520833337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3"/>
        <v>1</v>
      </c>
      <c r="P1136">
        <f t="shared" si="70"/>
        <v>1</v>
      </c>
      <c r="Q1136" t="s">
        <v>8333</v>
      </c>
      <c r="R1136" t="s">
        <v>8335</v>
      </c>
      <c r="S1136" s="8">
        <f t="shared" si="71"/>
        <v>41957.993379629632</v>
      </c>
      <c r="T1136" s="8">
        <f t="shared" si="72"/>
        <v>41971.897916666669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3"/>
        <v>5</v>
      </c>
      <c r="P1137">
        <f t="shared" si="70"/>
        <v>50</v>
      </c>
      <c r="Q1137" t="s">
        <v>8333</v>
      </c>
      <c r="R1137" t="s">
        <v>8335</v>
      </c>
      <c r="S1137" s="8">
        <f t="shared" si="71"/>
        <v>42558.697847222225</v>
      </c>
      <c r="T1137" s="8">
        <f t="shared" si="72"/>
        <v>42588.697847222225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3"/>
        <v>7</v>
      </c>
      <c r="P1138">
        <f t="shared" si="70"/>
        <v>45</v>
      </c>
      <c r="Q1138" t="s">
        <v>8333</v>
      </c>
      <c r="R1138" t="s">
        <v>8335</v>
      </c>
      <c r="S1138" s="8">
        <f t="shared" si="71"/>
        <v>42327.379965277782</v>
      </c>
      <c r="T1138" s="8">
        <f t="shared" si="72"/>
        <v>42357.379965277782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3"/>
        <v>40</v>
      </c>
      <c r="P1139">
        <f t="shared" si="70"/>
        <v>253.2051282051282</v>
      </c>
      <c r="Q1139" t="s">
        <v>8333</v>
      </c>
      <c r="R1139" t="s">
        <v>8335</v>
      </c>
      <c r="S1139" s="8">
        <f t="shared" si="71"/>
        <v>42453.528020833335</v>
      </c>
      <c r="T1139" s="8">
        <f t="shared" si="72"/>
        <v>42483.528020833335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3"/>
        <v>1</v>
      </c>
      <c r="P1140">
        <f t="shared" si="70"/>
        <v>31.25</v>
      </c>
      <c r="Q1140" t="s">
        <v>8333</v>
      </c>
      <c r="R1140" t="s">
        <v>8335</v>
      </c>
      <c r="S1140" s="8">
        <f t="shared" si="71"/>
        <v>42736.614942129636</v>
      </c>
      <c r="T1140" s="8">
        <f t="shared" si="72"/>
        <v>42756.614942129636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3"/>
        <v>1</v>
      </c>
      <c r="P1141">
        <f t="shared" si="70"/>
        <v>5</v>
      </c>
      <c r="Q1141" t="s">
        <v>8333</v>
      </c>
      <c r="R1141" t="s">
        <v>8335</v>
      </c>
      <c r="S1141" s="8">
        <f t="shared" si="71"/>
        <v>41975.055856481486</v>
      </c>
      <c r="T1141" s="8">
        <f t="shared" si="72"/>
        <v>42005.055856481486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3"/>
        <v>0</v>
      </c>
      <c r="P1142">
        <f t="shared" si="70"/>
        <v>0</v>
      </c>
      <c r="Q1142" t="s">
        <v>8333</v>
      </c>
      <c r="R1142" t="s">
        <v>8335</v>
      </c>
      <c r="S1142" s="8">
        <f t="shared" si="71"/>
        <v>42192.170381944445</v>
      </c>
      <c r="T1142" s="8">
        <f t="shared" si="72"/>
        <v>42222.170381944445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3"/>
        <v>0</v>
      </c>
      <c r="P1143">
        <f t="shared" si="70"/>
        <v>0</v>
      </c>
      <c r="Q1143" t="s">
        <v>8333</v>
      </c>
      <c r="R1143" t="s">
        <v>8335</v>
      </c>
      <c r="S1143" s="8">
        <f t="shared" si="71"/>
        <v>42164.407986111117</v>
      </c>
      <c r="T1143" s="8">
        <f t="shared" si="72"/>
        <v>42194.407986111117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3"/>
        <v>0</v>
      </c>
      <c r="P1144">
        <f t="shared" si="70"/>
        <v>0</v>
      </c>
      <c r="Q1144" t="s">
        <v>8333</v>
      </c>
      <c r="R1144" t="s">
        <v>8335</v>
      </c>
      <c r="S1144" s="8">
        <f t="shared" si="71"/>
        <v>42021.714432870373</v>
      </c>
      <c r="T1144" s="8">
        <f t="shared" si="72"/>
        <v>42051.714432870373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3"/>
        <v>1</v>
      </c>
      <c r="P1145">
        <f t="shared" si="70"/>
        <v>23.25</v>
      </c>
      <c r="Q1145" t="s">
        <v>8333</v>
      </c>
      <c r="R1145" t="s">
        <v>8335</v>
      </c>
      <c r="S1145" s="8">
        <f t="shared" si="71"/>
        <v>42324.901921296296</v>
      </c>
      <c r="T1145" s="8">
        <f t="shared" si="72"/>
        <v>42354.901921296296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3"/>
        <v>0</v>
      </c>
      <c r="P1146">
        <f t="shared" si="70"/>
        <v>0</v>
      </c>
      <c r="Q1146" t="s">
        <v>8336</v>
      </c>
      <c r="R1146" t="s">
        <v>8337</v>
      </c>
      <c r="S1146" s="8">
        <f t="shared" si="71"/>
        <v>42092.890277777777</v>
      </c>
      <c r="T1146" s="8">
        <f t="shared" si="72"/>
        <v>42122.890277777777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3"/>
        <v>1</v>
      </c>
      <c r="P1147">
        <f t="shared" si="70"/>
        <v>100</v>
      </c>
      <c r="Q1147" t="s">
        <v>8336</v>
      </c>
      <c r="R1147" t="s">
        <v>8337</v>
      </c>
      <c r="S1147" s="8">
        <f t="shared" si="71"/>
        <v>41854.455925925926</v>
      </c>
      <c r="T1147" s="8">
        <f t="shared" si="72"/>
        <v>41914.455925925926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3"/>
        <v>9</v>
      </c>
      <c r="P1148">
        <f t="shared" si="70"/>
        <v>44.166666666666664</v>
      </c>
      <c r="Q1148" t="s">
        <v>8336</v>
      </c>
      <c r="R1148" t="s">
        <v>8337</v>
      </c>
      <c r="S1148" s="8">
        <f t="shared" si="71"/>
        <v>41723.661724537036</v>
      </c>
      <c r="T1148" s="8">
        <f t="shared" si="72"/>
        <v>41761.661724537036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3"/>
        <v>0</v>
      </c>
      <c r="P1149">
        <f t="shared" si="70"/>
        <v>0</v>
      </c>
      <c r="Q1149" t="s">
        <v>8336</v>
      </c>
      <c r="R1149" t="s">
        <v>8337</v>
      </c>
      <c r="S1149" s="8">
        <f t="shared" si="71"/>
        <v>41871.6803587963</v>
      </c>
      <c r="T1149" s="8">
        <f t="shared" si="72"/>
        <v>41931.6803587963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3"/>
        <v>1</v>
      </c>
      <c r="P1150">
        <f t="shared" si="70"/>
        <v>24.333333333333332</v>
      </c>
      <c r="Q1150" t="s">
        <v>8336</v>
      </c>
      <c r="R1150" t="s">
        <v>8337</v>
      </c>
      <c r="S1150" s="8">
        <f t="shared" si="71"/>
        <v>42674.87940972222</v>
      </c>
      <c r="T1150" s="8">
        <f t="shared" si="72"/>
        <v>42704.921076388891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3"/>
        <v>1</v>
      </c>
      <c r="P1151">
        <f t="shared" si="70"/>
        <v>37.5</v>
      </c>
      <c r="Q1151" t="s">
        <v>8336</v>
      </c>
      <c r="R1151" t="s">
        <v>8337</v>
      </c>
      <c r="S1151" s="8">
        <f t="shared" si="71"/>
        <v>42507.418587962966</v>
      </c>
      <c r="T1151" s="8">
        <f t="shared" si="72"/>
        <v>42537.418587962966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3"/>
        <v>11</v>
      </c>
      <c r="P1152">
        <f t="shared" si="70"/>
        <v>42</v>
      </c>
      <c r="Q1152" t="s">
        <v>8336</v>
      </c>
      <c r="R1152" t="s">
        <v>8337</v>
      </c>
      <c r="S1152" s="8">
        <f t="shared" si="71"/>
        <v>42317.662905092591</v>
      </c>
      <c r="T1152" s="8">
        <f t="shared" si="72"/>
        <v>42377.662905092591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3"/>
        <v>0</v>
      </c>
      <c r="P1153">
        <f t="shared" si="70"/>
        <v>0</v>
      </c>
      <c r="Q1153" t="s">
        <v>8336</v>
      </c>
      <c r="R1153" t="s">
        <v>8337</v>
      </c>
      <c r="S1153" s="8">
        <f t="shared" si="71"/>
        <v>42223.81091435186</v>
      </c>
      <c r="T1153" s="8">
        <f t="shared" si="72"/>
        <v>42253.81091435186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3"/>
        <v>6</v>
      </c>
      <c r="P1154">
        <f t="shared" si="70"/>
        <v>60.733333333333334</v>
      </c>
      <c r="Q1154" t="s">
        <v>8336</v>
      </c>
      <c r="R1154" t="s">
        <v>8337</v>
      </c>
      <c r="S1154" s="8">
        <f t="shared" si="71"/>
        <v>42109.417962962965</v>
      </c>
      <c r="T1154" s="8">
        <f t="shared" si="72"/>
        <v>42139.417962962965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3"/>
        <v>1</v>
      </c>
      <c r="P1155">
        <f t="shared" ref="P1155:P1218" si="74">IF(L1155,E1155/L1155,0)</f>
        <v>50</v>
      </c>
      <c r="Q1155" t="s">
        <v>8336</v>
      </c>
      <c r="R1155" t="s">
        <v>8337</v>
      </c>
      <c r="S1155" s="8">
        <f t="shared" ref="S1155:S1218" si="75">(J1155/86400)+25569+(-7/24)</f>
        <v>42143.422511574077</v>
      </c>
      <c r="T1155" s="8">
        <f t="shared" ref="T1155:T1218" si="76">(I1155/86400)+25569+(-7/24)</f>
        <v>42173.422511574077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7</v>
      </c>
      <c r="P1156">
        <f t="shared" si="74"/>
        <v>108.33333333333333</v>
      </c>
      <c r="Q1156" t="s">
        <v>8336</v>
      </c>
      <c r="R1156" t="s">
        <v>8337</v>
      </c>
      <c r="S1156" s="8">
        <f t="shared" si="75"/>
        <v>42222.817199074074</v>
      </c>
      <c r="T1156" s="8">
        <f t="shared" si="76"/>
        <v>42252.817199074074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1</v>
      </c>
      <c r="P1157">
        <f t="shared" si="74"/>
        <v>23.5</v>
      </c>
      <c r="Q1157" t="s">
        <v>8336</v>
      </c>
      <c r="R1157" t="s">
        <v>8337</v>
      </c>
      <c r="S1157" s="8">
        <f t="shared" si="75"/>
        <v>41835.472314814819</v>
      </c>
      <c r="T1157" s="8">
        <f t="shared" si="76"/>
        <v>41865.472314814819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>
        <f t="shared" si="74"/>
        <v>0</v>
      </c>
      <c r="Q1158" t="s">
        <v>8336</v>
      </c>
      <c r="R1158" t="s">
        <v>8337</v>
      </c>
      <c r="S1158" s="8">
        <f t="shared" si="75"/>
        <v>42028.779652777775</v>
      </c>
      <c r="T1158" s="8">
        <f t="shared" si="76"/>
        <v>42058.779652777775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2</v>
      </c>
      <c r="P1159">
        <f t="shared" si="74"/>
        <v>50.333333333333336</v>
      </c>
      <c r="Q1159" t="s">
        <v>8336</v>
      </c>
      <c r="R1159" t="s">
        <v>8337</v>
      </c>
      <c r="S1159" s="8">
        <f t="shared" si="75"/>
        <v>41918.336574074077</v>
      </c>
      <c r="T1159" s="8">
        <f t="shared" si="76"/>
        <v>41978.378240740742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1</v>
      </c>
      <c r="P1160">
        <f t="shared" si="74"/>
        <v>11.666666666666666</v>
      </c>
      <c r="Q1160" t="s">
        <v>8336</v>
      </c>
      <c r="R1160" t="s">
        <v>8337</v>
      </c>
      <c r="S1160" s="8">
        <f t="shared" si="75"/>
        <v>41951.800092592595</v>
      </c>
      <c r="T1160" s="8">
        <f t="shared" si="76"/>
        <v>41981.800092592595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>
        <f t="shared" si="74"/>
        <v>0</v>
      </c>
      <c r="Q1161" t="s">
        <v>8336</v>
      </c>
      <c r="R1161" t="s">
        <v>8337</v>
      </c>
      <c r="S1161" s="8">
        <f t="shared" si="75"/>
        <v>42154.434780092597</v>
      </c>
      <c r="T1161" s="8">
        <f t="shared" si="76"/>
        <v>42185.364583333336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4</v>
      </c>
      <c r="P1162">
        <f t="shared" si="74"/>
        <v>60.789473684210527</v>
      </c>
      <c r="Q1162" t="s">
        <v>8336</v>
      </c>
      <c r="R1162" t="s">
        <v>8337</v>
      </c>
      <c r="S1162" s="8">
        <f t="shared" si="75"/>
        <v>42060.863263888888</v>
      </c>
      <c r="T1162" s="8">
        <f t="shared" si="76"/>
        <v>42090.821597222224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>
        <f t="shared" si="74"/>
        <v>0</v>
      </c>
      <c r="Q1163" t="s">
        <v>8336</v>
      </c>
      <c r="R1163" t="s">
        <v>8337</v>
      </c>
      <c r="S1163" s="8">
        <f t="shared" si="75"/>
        <v>42122.337835648148</v>
      </c>
      <c r="T1163" s="8">
        <f t="shared" si="76"/>
        <v>42143.337835648148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1</v>
      </c>
      <c r="P1164">
        <f t="shared" si="74"/>
        <v>17.5</v>
      </c>
      <c r="Q1164" t="s">
        <v>8336</v>
      </c>
      <c r="R1164" t="s">
        <v>8337</v>
      </c>
      <c r="S1164" s="8">
        <f t="shared" si="75"/>
        <v>41876.391944444447</v>
      </c>
      <c r="T1164" s="8">
        <f t="shared" si="76"/>
        <v>41907.391944444447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>
        <f t="shared" si="74"/>
        <v>0</v>
      </c>
      <c r="Q1165" t="s">
        <v>8336</v>
      </c>
      <c r="R1165" t="s">
        <v>8337</v>
      </c>
      <c r="S1165" s="8">
        <f t="shared" si="75"/>
        <v>41830.431944444448</v>
      </c>
      <c r="T1165" s="8">
        <f t="shared" si="76"/>
        <v>41860.431944444448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>
        <f t="shared" si="74"/>
        <v>0</v>
      </c>
      <c r="Q1166" t="s">
        <v>8336</v>
      </c>
      <c r="R1166" t="s">
        <v>8337</v>
      </c>
      <c r="S1166" s="8">
        <f t="shared" si="75"/>
        <v>42509.432662037041</v>
      </c>
      <c r="T1166" s="8">
        <f t="shared" si="76"/>
        <v>42539.432662037041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21</v>
      </c>
      <c r="P1167">
        <f t="shared" si="74"/>
        <v>82.82</v>
      </c>
      <c r="Q1167" t="s">
        <v>8336</v>
      </c>
      <c r="R1167" t="s">
        <v>8337</v>
      </c>
      <c r="S1167" s="8">
        <f t="shared" si="75"/>
        <v>41791.922800925931</v>
      </c>
      <c r="T1167" s="8">
        <f t="shared" si="76"/>
        <v>41825.922800925931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20</v>
      </c>
      <c r="P1168">
        <f t="shared" si="74"/>
        <v>358.875</v>
      </c>
      <c r="Q1168" t="s">
        <v>8336</v>
      </c>
      <c r="R1168" t="s">
        <v>8337</v>
      </c>
      <c r="S1168" s="8">
        <f t="shared" si="75"/>
        <v>42150.193773148152</v>
      </c>
      <c r="T1168" s="8">
        <f t="shared" si="76"/>
        <v>42180.875000000007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2</v>
      </c>
      <c r="P1169">
        <f t="shared" si="74"/>
        <v>61.1875</v>
      </c>
      <c r="Q1169" t="s">
        <v>8336</v>
      </c>
      <c r="R1169" t="s">
        <v>8337</v>
      </c>
      <c r="S1169" s="8">
        <f t="shared" si="75"/>
        <v>41863.443229166667</v>
      </c>
      <c r="T1169" s="8">
        <f t="shared" si="76"/>
        <v>41894.443229166667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6</v>
      </c>
      <c r="P1170">
        <f t="shared" si="74"/>
        <v>340</v>
      </c>
      <c r="Q1170" t="s">
        <v>8336</v>
      </c>
      <c r="R1170" t="s">
        <v>8337</v>
      </c>
      <c r="S1170" s="8">
        <f t="shared" si="75"/>
        <v>42604.762326388889</v>
      </c>
      <c r="T1170" s="8">
        <f t="shared" si="76"/>
        <v>42634.762326388889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ref="O1171:O1234" si="77">ROUNDUP((E1171/D1171)*100,0)</f>
        <v>1</v>
      </c>
      <c r="P1171">
        <f t="shared" si="74"/>
        <v>5.666666666666667</v>
      </c>
      <c r="Q1171" t="s">
        <v>8336</v>
      </c>
      <c r="R1171" t="s">
        <v>8337</v>
      </c>
      <c r="S1171" s="8">
        <f t="shared" si="75"/>
        <v>42027.062071759261</v>
      </c>
      <c r="T1171" s="8">
        <f t="shared" si="76"/>
        <v>42057.062071759261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7"/>
        <v>1</v>
      </c>
      <c r="P1172">
        <f t="shared" si="74"/>
        <v>50</v>
      </c>
      <c r="Q1172" t="s">
        <v>8336</v>
      </c>
      <c r="R1172" t="s">
        <v>8337</v>
      </c>
      <c r="S1172" s="8">
        <f t="shared" si="75"/>
        <v>42124.601516203707</v>
      </c>
      <c r="T1172" s="8">
        <f t="shared" si="76"/>
        <v>42154.601516203707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7"/>
        <v>1</v>
      </c>
      <c r="P1173">
        <f t="shared" si="74"/>
        <v>25</v>
      </c>
      <c r="Q1173" t="s">
        <v>8336</v>
      </c>
      <c r="R1173" t="s">
        <v>8337</v>
      </c>
      <c r="S1173" s="8">
        <f t="shared" si="75"/>
        <v>41938.513043981482</v>
      </c>
      <c r="T1173" s="8">
        <f t="shared" si="76"/>
        <v>41956.554710648146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7"/>
        <v>0</v>
      </c>
      <c r="P1174">
        <f t="shared" si="74"/>
        <v>0</v>
      </c>
      <c r="Q1174" t="s">
        <v>8336</v>
      </c>
      <c r="R1174" t="s">
        <v>8337</v>
      </c>
      <c r="S1174" s="8">
        <f t="shared" si="75"/>
        <v>41841.390648148146</v>
      </c>
      <c r="T1174" s="8">
        <f t="shared" si="76"/>
        <v>41871.390648148146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7"/>
        <v>1</v>
      </c>
      <c r="P1175">
        <f t="shared" si="74"/>
        <v>30</v>
      </c>
      <c r="Q1175" t="s">
        <v>8336</v>
      </c>
      <c r="R1175" t="s">
        <v>8337</v>
      </c>
      <c r="S1175" s="8">
        <f t="shared" si="75"/>
        <v>42183.894178240742</v>
      </c>
      <c r="T1175" s="8">
        <f t="shared" si="76"/>
        <v>42218.894178240742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7"/>
        <v>6</v>
      </c>
      <c r="P1176">
        <f t="shared" si="74"/>
        <v>46.631578947368418</v>
      </c>
      <c r="Q1176" t="s">
        <v>8336</v>
      </c>
      <c r="R1176" t="s">
        <v>8337</v>
      </c>
      <c r="S1176" s="8">
        <f t="shared" si="75"/>
        <v>42468.550081018526</v>
      </c>
      <c r="T1176" s="8">
        <f t="shared" si="76"/>
        <v>42498.550081018526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7"/>
        <v>3</v>
      </c>
      <c r="P1177">
        <f t="shared" si="74"/>
        <v>65</v>
      </c>
      <c r="Q1177" t="s">
        <v>8336</v>
      </c>
      <c r="R1177" t="s">
        <v>8337</v>
      </c>
      <c r="S1177" s="8">
        <f t="shared" si="75"/>
        <v>42170.436793981484</v>
      </c>
      <c r="T1177" s="8">
        <f t="shared" si="76"/>
        <v>42200.436793981484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7"/>
        <v>1</v>
      </c>
      <c r="P1178">
        <f t="shared" si="74"/>
        <v>10</v>
      </c>
      <c r="Q1178" t="s">
        <v>8336</v>
      </c>
      <c r="R1178" t="s">
        <v>8337</v>
      </c>
      <c r="S1178" s="8">
        <f t="shared" si="75"/>
        <v>42745.727986111109</v>
      </c>
      <c r="T1178" s="8">
        <f t="shared" si="76"/>
        <v>42800.250000000007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7"/>
        <v>0</v>
      </c>
      <c r="P1179">
        <f t="shared" si="74"/>
        <v>0</v>
      </c>
      <c r="Q1179" t="s">
        <v>8336</v>
      </c>
      <c r="R1179" t="s">
        <v>8337</v>
      </c>
      <c r="S1179" s="8">
        <f t="shared" si="75"/>
        <v>41897.369166666671</v>
      </c>
      <c r="T1179" s="8">
        <f t="shared" si="76"/>
        <v>41927.369166666671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7"/>
        <v>1</v>
      </c>
      <c r="P1180">
        <f t="shared" si="74"/>
        <v>5</v>
      </c>
      <c r="Q1180" t="s">
        <v>8336</v>
      </c>
      <c r="R1180" t="s">
        <v>8337</v>
      </c>
      <c r="S1180" s="8">
        <f t="shared" si="75"/>
        <v>41837.614027777781</v>
      </c>
      <c r="T1180" s="8">
        <f t="shared" si="76"/>
        <v>41867.614027777781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7"/>
        <v>6</v>
      </c>
      <c r="P1181">
        <f t="shared" si="74"/>
        <v>640</v>
      </c>
      <c r="Q1181" t="s">
        <v>8336</v>
      </c>
      <c r="R1181" t="s">
        <v>8337</v>
      </c>
      <c r="S1181" s="8">
        <f t="shared" si="75"/>
        <v>42275.428553240745</v>
      </c>
      <c r="T1181" s="8">
        <f t="shared" si="76"/>
        <v>42305.428553240745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7"/>
        <v>12</v>
      </c>
      <c r="P1182">
        <f t="shared" si="74"/>
        <v>69.117647058823536</v>
      </c>
      <c r="Q1182" t="s">
        <v>8336</v>
      </c>
      <c r="R1182" t="s">
        <v>8337</v>
      </c>
      <c r="S1182" s="8">
        <f t="shared" si="75"/>
        <v>41781.515208333338</v>
      </c>
      <c r="T1182" s="8">
        <f t="shared" si="76"/>
        <v>41818.515208333338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7"/>
        <v>1</v>
      </c>
      <c r="P1183">
        <f t="shared" si="74"/>
        <v>1.3333333333333333</v>
      </c>
      <c r="Q1183" t="s">
        <v>8336</v>
      </c>
      <c r="R1183" t="s">
        <v>8337</v>
      </c>
      <c r="S1183" s="8">
        <f t="shared" si="75"/>
        <v>42034.047696759262</v>
      </c>
      <c r="T1183" s="8">
        <f t="shared" si="76"/>
        <v>42064.047696759262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7"/>
        <v>5</v>
      </c>
      <c r="P1184">
        <f t="shared" si="74"/>
        <v>10.5</v>
      </c>
      <c r="Q1184" t="s">
        <v>8336</v>
      </c>
      <c r="R1184" t="s">
        <v>8337</v>
      </c>
      <c r="S1184" s="8">
        <f t="shared" si="75"/>
        <v>42728.535740740743</v>
      </c>
      <c r="T1184" s="8">
        <f t="shared" si="76"/>
        <v>42747.404166666667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7"/>
        <v>4</v>
      </c>
      <c r="P1185">
        <f t="shared" si="74"/>
        <v>33.333333333333336</v>
      </c>
      <c r="Q1185" t="s">
        <v>8336</v>
      </c>
      <c r="R1185" t="s">
        <v>8337</v>
      </c>
      <c r="S1185" s="8">
        <f t="shared" si="75"/>
        <v>42656.569710648146</v>
      </c>
      <c r="T1185" s="8">
        <f t="shared" si="76"/>
        <v>42675.874305555561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7"/>
        <v>105</v>
      </c>
      <c r="P1186">
        <f t="shared" si="74"/>
        <v>61.562666666666665</v>
      </c>
      <c r="Q1186" t="s">
        <v>8338</v>
      </c>
      <c r="R1186" t="s">
        <v>8339</v>
      </c>
      <c r="S1186" s="8">
        <f t="shared" si="75"/>
        <v>42741.307997685188</v>
      </c>
      <c r="T1186" s="8">
        <f t="shared" si="76"/>
        <v>42772.307997685188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7"/>
        <v>106</v>
      </c>
      <c r="P1187">
        <f t="shared" si="74"/>
        <v>118.73873873873873</v>
      </c>
      <c r="Q1187" t="s">
        <v>8338</v>
      </c>
      <c r="R1187" t="s">
        <v>8339</v>
      </c>
      <c r="S1187" s="8">
        <f t="shared" si="75"/>
        <v>42130.573483796303</v>
      </c>
      <c r="T1187" s="8">
        <f t="shared" si="76"/>
        <v>42162.875000000007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7"/>
        <v>107</v>
      </c>
      <c r="P1188">
        <f t="shared" si="74"/>
        <v>65.081300813008127</v>
      </c>
      <c r="Q1188" t="s">
        <v>8338</v>
      </c>
      <c r="R1188" t="s">
        <v>8339</v>
      </c>
      <c r="S1188" s="8">
        <f t="shared" si="75"/>
        <v>42123.571701388886</v>
      </c>
      <c r="T1188" s="8">
        <f t="shared" si="76"/>
        <v>42156.654166666667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7"/>
        <v>105</v>
      </c>
      <c r="P1189">
        <f t="shared" si="74"/>
        <v>130.15714285714284</v>
      </c>
      <c r="Q1189" t="s">
        <v>8338</v>
      </c>
      <c r="R1189" t="s">
        <v>8339</v>
      </c>
      <c r="S1189" s="8">
        <f t="shared" si="75"/>
        <v>42109.603275462963</v>
      </c>
      <c r="T1189" s="8">
        <f t="shared" si="76"/>
        <v>42141.458333333336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7"/>
        <v>161</v>
      </c>
      <c r="P1190">
        <f t="shared" si="74"/>
        <v>37.776470588235291</v>
      </c>
      <c r="Q1190" t="s">
        <v>8338</v>
      </c>
      <c r="R1190" t="s">
        <v>8339</v>
      </c>
      <c r="S1190" s="8">
        <f t="shared" si="75"/>
        <v>42711.40902777778</v>
      </c>
      <c r="T1190" s="8">
        <f t="shared" si="76"/>
        <v>42732.40902777778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7"/>
        <v>108</v>
      </c>
      <c r="P1191">
        <f t="shared" si="74"/>
        <v>112.79069767441861</v>
      </c>
      <c r="Q1191" t="s">
        <v>8338</v>
      </c>
      <c r="R1191" t="s">
        <v>8339</v>
      </c>
      <c r="S1191" s="8">
        <f t="shared" si="75"/>
        <v>42529.687442129631</v>
      </c>
      <c r="T1191" s="8">
        <f t="shared" si="76"/>
        <v>42550.687442129631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7"/>
        <v>135</v>
      </c>
      <c r="P1192">
        <f t="shared" si="74"/>
        <v>51.92307692307692</v>
      </c>
      <c r="Q1192" t="s">
        <v>8338</v>
      </c>
      <c r="R1192" t="s">
        <v>8339</v>
      </c>
      <c r="S1192" s="8">
        <f t="shared" si="75"/>
        <v>41852.374131944445</v>
      </c>
      <c r="T1192" s="8">
        <f t="shared" si="76"/>
        <v>41882.374131944445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7"/>
        <v>110</v>
      </c>
      <c r="P1193">
        <f t="shared" si="74"/>
        <v>89.242424242424249</v>
      </c>
      <c r="Q1193" t="s">
        <v>8338</v>
      </c>
      <c r="R1193" t="s">
        <v>8339</v>
      </c>
      <c r="S1193" s="8">
        <f t="shared" si="75"/>
        <v>42419.312037037038</v>
      </c>
      <c r="T1193" s="8">
        <f t="shared" si="76"/>
        <v>42449.270370370374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7"/>
        <v>290</v>
      </c>
      <c r="P1194">
        <f t="shared" si="74"/>
        <v>19.333333333333332</v>
      </c>
      <c r="Q1194" t="s">
        <v>8338</v>
      </c>
      <c r="R1194" t="s">
        <v>8339</v>
      </c>
      <c r="S1194" s="8">
        <f t="shared" si="75"/>
        <v>42747.21502314815</v>
      </c>
      <c r="T1194" s="8">
        <f t="shared" si="76"/>
        <v>42777.21502314815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7"/>
        <v>104</v>
      </c>
      <c r="P1195">
        <f t="shared" si="74"/>
        <v>79.967032967032964</v>
      </c>
      <c r="Q1195" t="s">
        <v>8338</v>
      </c>
      <c r="R1195" t="s">
        <v>8339</v>
      </c>
      <c r="S1195" s="8">
        <f t="shared" si="75"/>
        <v>42409.484409722223</v>
      </c>
      <c r="T1195" s="8">
        <f t="shared" si="76"/>
        <v>42469.442743055559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7"/>
        <v>323</v>
      </c>
      <c r="P1196">
        <f t="shared" si="74"/>
        <v>56.414565826330531</v>
      </c>
      <c r="Q1196" t="s">
        <v>8338</v>
      </c>
      <c r="R1196" t="s">
        <v>8339</v>
      </c>
      <c r="S1196" s="8">
        <f t="shared" si="75"/>
        <v>42072.196516203701</v>
      </c>
      <c r="T1196" s="8">
        <f t="shared" si="76"/>
        <v>42102.196516203701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7"/>
        <v>135</v>
      </c>
      <c r="P1197">
        <f t="shared" si="74"/>
        <v>79.411764705882348</v>
      </c>
      <c r="Q1197" t="s">
        <v>8338</v>
      </c>
      <c r="R1197" t="s">
        <v>8339</v>
      </c>
      <c r="S1197" s="8">
        <f t="shared" si="75"/>
        <v>42298.056168981486</v>
      </c>
      <c r="T1197" s="8">
        <f t="shared" si="76"/>
        <v>42358.083333333336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7"/>
        <v>270</v>
      </c>
      <c r="P1198">
        <f t="shared" si="74"/>
        <v>76.439453125</v>
      </c>
      <c r="Q1198" t="s">
        <v>8338</v>
      </c>
      <c r="R1198" t="s">
        <v>8339</v>
      </c>
      <c r="S1198" s="8">
        <f t="shared" si="75"/>
        <v>42326.527071759258</v>
      </c>
      <c r="T1198" s="8">
        <f t="shared" si="76"/>
        <v>42356.527071759258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7"/>
        <v>254</v>
      </c>
      <c r="P1199">
        <f t="shared" si="74"/>
        <v>121</v>
      </c>
      <c r="Q1199" t="s">
        <v>8338</v>
      </c>
      <c r="R1199" t="s">
        <v>8339</v>
      </c>
      <c r="S1199" s="8">
        <f t="shared" si="75"/>
        <v>42503.373078703706</v>
      </c>
      <c r="T1199" s="8">
        <f t="shared" si="76"/>
        <v>42533.957638888889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7"/>
        <v>261</v>
      </c>
      <c r="P1200">
        <f t="shared" si="74"/>
        <v>54.616766467065865</v>
      </c>
      <c r="Q1200" t="s">
        <v>8338</v>
      </c>
      <c r="R1200" t="s">
        <v>8339</v>
      </c>
      <c r="S1200" s="8">
        <f t="shared" si="75"/>
        <v>42333.327384259261</v>
      </c>
      <c r="T1200" s="8">
        <f t="shared" si="76"/>
        <v>42368.833333333336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7"/>
        <v>102</v>
      </c>
      <c r="P1201">
        <f t="shared" si="74"/>
        <v>299.22222222222223</v>
      </c>
      <c r="Q1201" t="s">
        <v>8338</v>
      </c>
      <c r="R1201" t="s">
        <v>8339</v>
      </c>
      <c r="S1201" s="8">
        <f t="shared" si="75"/>
        <v>42161.479166666664</v>
      </c>
      <c r="T1201" s="8">
        <f t="shared" si="76"/>
        <v>42193.479166666664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7"/>
        <v>126</v>
      </c>
      <c r="P1202">
        <f t="shared" si="74"/>
        <v>58.533980582524272</v>
      </c>
      <c r="Q1202" t="s">
        <v>8338</v>
      </c>
      <c r="R1202" t="s">
        <v>8339</v>
      </c>
      <c r="S1202" s="8">
        <f t="shared" si="75"/>
        <v>42089.185833333337</v>
      </c>
      <c r="T1202" s="8">
        <f t="shared" si="76"/>
        <v>42110.185833333337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7"/>
        <v>103</v>
      </c>
      <c r="P1203">
        <f t="shared" si="74"/>
        <v>55.371801801801809</v>
      </c>
      <c r="Q1203" t="s">
        <v>8338</v>
      </c>
      <c r="R1203" t="s">
        <v>8339</v>
      </c>
      <c r="S1203" s="8">
        <f t="shared" si="75"/>
        <v>42536.315347222226</v>
      </c>
      <c r="T1203" s="8">
        <f t="shared" si="76"/>
        <v>42566.315347222226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7"/>
        <v>200</v>
      </c>
      <c r="P1204">
        <f t="shared" si="74"/>
        <v>183.80442804428046</v>
      </c>
      <c r="Q1204" t="s">
        <v>8338</v>
      </c>
      <c r="R1204" t="s">
        <v>8339</v>
      </c>
      <c r="S1204" s="8">
        <f t="shared" si="75"/>
        <v>42151.997152777782</v>
      </c>
      <c r="T1204" s="8">
        <f t="shared" si="76"/>
        <v>42181.997152777782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7"/>
        <v>103</v>
      </c>
      <c r="P1205">
        <f t="shared" si="74"/>
        <v>165.34653465346534</v>
      </c>
      <c r="Q1205" t="s">
        <v>8338</v>
      </c>
      <c r="R1205" t="s">
        <v>8339</v>
      </c>
      <c r="S1205" s="8">
        <f t="shared" si="75"/>
        <v>42125.323229166672</v>
      </c>
      <c r="T1205" s="8">
        <f t="shared" si="76"/>
        <v>42155.323229166672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7"/>
        <v>103</v>
      </c>
      <c r="P1206">
        <f t="shared" si="74"/>
        <v>234.78947368421052</v>
      </c>
      <c r="Q1206" t="s">
        <v>8338</v>
      </c>
      <c r="R1206" t="s">
        <v>8339</v>
      </c>
      <c r="S1206" s="8">
        <f t="shared" si="75"/>
        <v>42297.456400462965</v>
      </c>
      <c r="T1206" s="8">
        <f t="shared" si="76"/>
        <v>42341.916666666664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7"/>
        <v>101</v>
      </c>
      <c r="P1207">
        <f t="shared" si="74"/>
        <v>211.48387096774192</v>
      </c>
      <c r="Q1207" t="s">
        <v>8338</v>
      </c>
      <c r="R1207" t="s">
        <v>8339</v>
      </c>
      <c r="S1207" s="8">
        <f t="shared" si="75"/>
        <v>42138.21471064815</v>
      </c>
      <c r="T1207" s="8">
        <f t="shared" si="76"/>
        <v>42168.21471064815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7"/>
        <v>115</v>
      </c>
      <c r="P1208">
        <f t="shared" si="74"/>
        <v>32.34375</v>
      </c>
      <c r="Q1208" t="s">
        <v>8338</v>
      </c>
      <c r="R1208" t="s">
        <v>8339</v>
      </c>
      <c r="S1208" s="8">
        <f t="shared" si="75"/>
        <v>42772.484409722223</v>
      </c>
      <c r="T1208" s="8">
        <f t="shared" si="76"/>
        <v>42805.270138888889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7"/>
        <v>105</v>
      </c>
      <c r="P1209">
        <f t="shared" si="74"/>
        <v>123.37588652482269</v>
      </c>
      <c r="Q1209" t="s">
        <v>8338</v>
      </c>
      <c r="R1209" t="s">
        <v>8339</v>
      </c>
      <c r="S1209" s="8">
        <f t="shared" si="75"/>
        <v>42430.13857638889</v>
      </c>
      <c r="T1209" s="8">
        <f t="shared" si="76"/>
        <v>42460.125000000007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7"/>
        <v>156</v>
      </c>
      <c r="P1210">
        <f t="shared" si="74"/>
        <v>207.06666666666666</v>
      </c>
      <c r="Q1210" t="s">
        <v>8338</v>
      </c>
      <c r="R1210" t="s">
        <v>8339</v>
      </c>
      <c r="S1210" s="8">
        <f t="shared" si="75"/>
        <v>42423.417407407411</v>
      </c>
      <c r="T1210" s="8">
        <f t="shared" si="76"/>
        <v>42453.375740740747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7"/>
        <v>106</v>
      </c>
      <c r="P1211">
        <f t="shared" si="74"/>
        <v>138.2608695652174</v>
      </c>
      <c r="Q1211" t="s">
        <v>8338</v>
      </c>
      <c r="R1211" t="s">
        <v>8339</v>
      </c>
      <c r="S1211" s="8">
        <f t="shared" si="75"/>
        <v>42761.554456018523</v>
      </c>
      <c r="T1211" s="8">
        <f t="shared" si="76"/>
        <v>42791.554456018523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7"/>
        <v>255</v>
      </c>
      <c r="P1212">
        <f t="shared" si="74"/>
        <v>493.81553398058253</v>
      </c>
      <c r="Q1212" t="s">
        <v>8338</v>
      </c>
      <c r="R1212" t="s">
        <v>8339</v>
      </c>
      <c r="S1212" s="8">
        <f t="shared" si="75"/>
        <v>42132.650138888894</v>
      </c>
      <c r="T1212" s="8">
        <f t="shared" si="76"/>
        <v>42155.583333333336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7"/>
        <v>102</v>
      </c>
      <c r="P1213">
        <f t="shared" si="74"/>
        <v>168.5</v>
      </c>
      <c r="Q1213" t="s">
        <v>8338</v>
      </c>
      <c r="R1213" t="s">
        <v>8339</v>
      </c>
      <c r="S1213" s="8">
        <f t="shared" si="75"/>
        <v>42515.574780092596</v>
      </c>
      <c r="T1213" s="8">
        <f t="shared" si="76"/>
        <v>42530.574780092596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7"/>
        <v>130</v>
      </c>
      <c r="P1214">
        <f t="shared" si="74"/>
        <v>38.867469879518069</v>
      </c>
      <c r="Q1214" t="s">
        <v>8338</v>
      </c>
      <c r="R1214" t="s">
        <v>8339</v>
      </c>
      <c r="S1214" s="8">
        <f t="shared" si="75"/>
        <v>42318.658506944448</v>
      </c>
      <c r="T1214" s="8">
        <f t="shared" si="76"/>
        <v>42334.750000000007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7"/>
        <v>103</v>
      </c>
      <c r="P1215">
        <f t="shared" si="74"/>
        <v>61.527777777777779</v>
      </c>
      <c r="Q1215" t="s">
        <v>8338</v>
      </c>
      <c r="R1215" t="s">
        <v>8339</v>
      </c>
      <c r="S1215" s="8">
        <f t="shared" si="75"/>
        <v>42731.464120370372</v>
      </c>
      <c r="T1215" s="8">
        <f t="shared" si="76"/>
        <v>42766.464120370372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7"/>
        <v>132</v>
      </c>
      <c r="P1216">
        <f t="shared" si="74"/>
        <v>105.44</v>
      </c>
      <c r="Q1216" t="s">
        <v>8338</v>
      </c>
      <c r="R1216" t="s">
        <v>8339</v>
      </c>
      <c r="S1216" s="8">
        <f t="shared" si="75"/>
        <v>42104.548668981479</v>
      </c>
      <c r="T1216" s="8">
        <f t="shared" si="76"/>
        <v>42164.548668981479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7"/>
        <v>787</v>
      </c>
      <c r="P1217">
        <f t="shared" si="74"/>
        <v>71.592003642987251</v>
      </c>
      <c r="Q1217" t="s">
        <v>8338</v>
      </c>
      <c r="R1217" t="s">
        <v>8339</v>
      </c>
      <c r="S1217" s="8">
        <f t="shared" si="75"/>
        <v>41759.631435185183</v>
      </c>
      <c r="T1217" s="8">
        <f t="shared" si="76"/>
        <v>41789.631435185183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7"/>
        <v>146</v>
      </c>
      <c r="P1218">
        <f t="shared" si="74"/>
        <v>91.882882882882882</v>
      </c>
      <c r="Q1218" t="s">
        <v>8338</v>
      </c>
      <c r="R1218" t="s">
        <v>8339</v>
      </c>
      <c r="S1218" s="8">
        <f t="shared" si="75"/>
        <v>42247.324733796304</v>
      </c>
      <c r="T1218" s="8">
        <f t="shared" si="76"/>
        <v>42279.668750000004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7"/>
        <v>103</v>
      </c>
      <c r="P1219">
        <f t="shared" ref="P1219:P1282" si="78">IF(L1219,E1219/L1219,0)</f>
        <v>148.57377049180329</v>
      </c>
      <c r="Q1219" t="s">
        <v>8338</v>
      </c>
      <c r="R1219" t="s">
        <v>8339</v>
      </c>
      <c r="S1219" s="8">
        <f t="shared" ref="S1219:S1282" si="79">(J1219/86400)+25569+(-7/24)</f>
        <v>42535.517824074072</v>
      </c>
      <c r="T1219" s="8">
        <f t="shared" ref="T1219:T1282" si="80">(I1219/86400)+25569+(-7/24)</f>
        <v>42565.517824074072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173</v>
      </c>
      <c r="P1220">
        <f t="shared" si="78"/>
        <v>174.2134831460674</v>
      </c>
      <c r="Q1220" t="s">
        <v>8338</v>
      </c>
      <c r="R1220" t="s">
        <v>8339</v>
      </c>
      <c r="S1220" s="8">
        <f t="shared" si="79"/>
        <v>42278.370370370372</v>
      </c>
      <c r="T1220" s="8">
        <f t="shared" si="80"/>
        <v>42308.833333333336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160</v>
      </c>
      <c r="P1221">
        <f t="shared" si="78"/>
        <v>102.86166007905139</v>
      </c>
      <c r="Q1221" t="s">
        <v>8338</v>
      </c>
      <c r="R1221" t="s">
        <v>8339</v>
      </c>
      <c r="S1221" s="8">
        <f t="shared" si="79"/>
        <v>42633.17028935186</v>
      </c>
      <c r="T1221" s="8">
        <f t="shared" si="80"/>
        <v>42663.17028935186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104</v>
      </c>
      <c r="P1222">
        <f t="shared" si="78"/>
        <v>111.17857142857143</v>
      </c>
      <c r="Q1222" t="s">
        <v>8338</v>
      </c>
      <c r="R1222" t="s">
        <v>8339</v>
      </c>
      <c r="S1222" s="8">
        <f t="shared" si="79"/>
        <v>42211.336944444447</v>
      </c>
      <c r="T1222" s="8">
        <f t="shared" si="80"/>
        <v>42241.336944444447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112</v>
      </c>
      <c r="P1223">
        <f t="shared" si="78"/>
        <v>23.796213592233013</v>
      </c>
      <c r="Q1223" t="s">
        <v>8338</v>
      </c>
      <c r="R1223" t="s">
        <v>8339</v>
      </c>
      <c r="S1223" s="8">
        <f t="shared" si="79"/>
        <v>42680.183888888896</v>
      </c>
      <c r="T1223" s="8">
        <f t="shared" si="80"/>
        <v>42707.708333333336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281</v>
      </c>
      <c r="P1224">
        <f t="shared" si="78"/>
        <v>81.268115942028984</v>
      </c>
      <c r="Q1224" t="s">
        <v>8338</v>
      </c>
      <c r="R1224" t="s">
        <v>8339</v>
      </c>
      <c r="S1224" s="8">
        <f t="shared" si="79"/>
        <v>42430.428784722222</v>
      </c>
      <c r="T1224" s="8">
        <f t="shared" si="80"/>
        <v>42460.875000000007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113</v>
      </c>
      <c r="P1225">
        <f t="shared" si="78"/>
        <v>116.21465968586388</v>
      </c>
      <c r="Q1225" t="s">
        <v>8338</v>
      </c>
      <c r="R1225" t="s">
        <v>8339</v>
      </c>
      <c r="S1225" s="8">
        <f t="shared" si="79"/>
        <v>42653.885520833333</v>
      </c>
      <c r="T1225" s="8">
        <f t="shared" si="80"/>
        <v>42683.927187500005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8</v>
      </c>
      <c r="P1226">
        <f t="shared" si="78"/>
        <v>58.888888888888886</v>
      </c>
      <c r="Q1226" t="s">
        <v>8325</v>
      </c>
      <c r="R1226" t="s">
        <v>8340</v>
      </c>
      <c r="S1226" s="8">
        <f t="shared" si="79"/>
        <v>41736.258125</v>
      </c>
      <c r="T1226" s="8">
        <f t="shared" si="80"/>
        <v>41796.258125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5</v>
      </c>
      <c r="P1227">
        <f t="shared" si="78"/>
        <v>44</v>
      </c>
      <c r="Q1227" t="s">
        <v>8325</v>
      </c>
      <c r="R1227" t="s">
        <v>8340</v>
      </c>
      <c r="S1227" s="8">
        <f t="shared" si="79"/>
        <v>41509.614328703705</v>
      </c>
      <c r="T1227" s="8">
        <f t="shared" si="80"/>
        <v>41569.614328703705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4</v>
      </c>
      <c r="P1228">
        <f t="shared" si="78"/>
        <v>48.424999999999997</v>
      </c>
      <c r="Q1228" t="s">
        <v>8325</v>
      </c>
      <c r="R1228" t="s">
        <v>8340</v>
      </c>
      <c r="S1228" s="8">
        <f t="shared" si="79"/>
        <v>41715.583113425928</v>
      </c>
      <c r="T1228" s="8">
        <f t="shared" si="80"/>
        <v>41749.75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>
        <f t="shared" si="78"/>
        <v>0</v>
      </c>
      <c r="Q1229" t="s">
        <v>8325</v>
      </c>
      <c r="R1229" t="s">
        <v>8340</v>
      </c>
      <c r="S1229" s="8">
        <f t="shared" si="79"/>
        <v>41827.627500000002</v>
      </c>
      <c r="T1229" s="8">
        <f t="shared" si="80"/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30</v>
      </c>
      <c r="P1230">
        <f t="shared" si="78"/>
        <v>61.041666666666664</v>
      </c>
      <c r="Q1230" t="s">
        <v>8325</v>
      </c>
      <c r="R1230" t="s">
        <v>8340</v>
      </c>
      <c r="S1230" s="8">
        <f t="shared" si="79"/>
        <v>40754.437592592592</v>
      </c>
      <c r="T1230" s="8">
        <f t="shared" si="80"/>
        <v>40814.437592592592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1</v>
      </c>
      <c r="P1231">
        <f t="shared" si="78"/>
        <v>25</v>
      </c>
      <c r="Q1231" t="s">
        <v>8325</v>
      </c>
      <c r="R1231" t="s">
        <v>8340</v>
      </c>
      <c r="S1231" s="8">
        <f t="shared" si="79"/>
        <v>40985.168136574073</v>
      </c>
      <c r="T1231" s="8">
        <f t="shared" si="80"/>
        <v>41015.375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>
        <f t="shared" si="78"/>
        <v>0</v>
      </c>
      <c r="Q1232" t="s">
        <v>8325</v>
      </c>
      <c r="R1232" t="s">
        <v>8340</v>
      </c>
      <c r="S1232" s="8">
        <f t="shared" si="79"/>
        <v>40568.680902777778</v>
      </c>
      <c r="T1232" s="8">
        <f t="shared" si="80"/>
        <v>40598.680902777778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>
        <f t="shared" si="78"/>
        <v>0</v>
      </c>
      <c r="Q1233" t="s">
        <v>8325</v>
      </c>
      <c r="R1233" t="s">
        <v>8340</v>
      </c>
      <c r="S1233" s="8">
        <f t="shared" si="79"/>
        <v>42193.650092592594</v>
      </c>
      <c r="T1233" s="8">
        <f t="shared" si="80"/>
        <v>42243.750000000007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1</v>
      </c>
      <c r="P1234">
        <f t="shared" si="78"/>
        <v>40</v>
      </c>
      <c r="Q1234" t="s">
        <v>8325</v>
      </c>
      <c r="R1234" t="s">
        <v>8340</v>
      </c>
      <c r="S1234" s="8">
        <f t="shared" si="79"/>
        <v>41506.55636574074</v>
      </c>
      <c r="T1234" s="8">
        <f t="shared" si="80"/>
        <v>41553.55636574074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ref="O1235:O1298" si="81">ROUNDUP((E1235/D1235)*100,0)</f>
        <v>12</v>
      </c>
      <c r="P1235">
        <f t="shared" si="78"/>
        <v>19.333333333333332</v>
      </c>
      <c r="Q1235" t="s">
        <v>8325</v>
      </c>
      <c r="R1235" t="s">
        <v>8340</v>
      </c>
      <c r="S1235" s="8">
        <f t="shared" si="79"/>
        <v>40939.657106481485</v>
      </c>
      <c r="T1235" s="8">
        <f t="shared" si="80"/>
        <v>40960.657106481485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1"/>
        <v>0</v>
      </c>
      <c r="P1236">
        <f t="shared" si="78"/>
        <v>0</v>
      </c>
      <c r="Q1236" t="s">
        <v>8325</v>
      </c>
      <c r="R1236" t="s">
        <v>8340</v>
      </c>
      <c r="S1236" s="8">
        <f t="shared" si="79"/>
        <v>42007.497013888897</v>
      </c>
      <c r="T1236" s="8">
        <f t="shared" si="80"/>
        <v>42037.497013888897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1"/>
        <v>3</v>
      </c>
      <c r="P1237">
        <f t="shared" si="78"/>
        <v>35</v>
      </c>
      <c r="Q1237" t="s">
        <v>8325</v>
      </c>
      <c r="R1237" t="s">
        <v>8340</v>
      </c>
      <c r="S1237" s="8">
        <f t="shared" si="79"/>
        <v>41582.84373842593</v>
      </c>
      <c r="T1237" s="8">
        <f t="shared" si="80"/>
        <v>41622.84373842593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1"/>
        <v>0</v>
      </c>
      <c r="P1238">
        <f t="shared" si="78"/>
        <v>0</v>
      </c>
      <c r="Q1238" t="s">
        <v>8325</v>
      </c>
      <c r="R1238" t="s">
        <v>8340</v>
      </c>
      <c r="S1238" s="8">
        <f t="shared" si="79"/>
        <v>41110.388472222221</v>
      </c>
      <c r="T1238" s="8">
        <f t="shared" si="80"/>
        <v>41118.375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1"/>
        <v>0</v>
      </c>
      <c r="P1239">
        <f t="shared" si="78"/>
        <v>0</v>
      </c>
      <c r="Q1239" t="s">
        <v>8325</v>
      </c>
      <c r="R1239" t="s">
        <v>8340</v>
      </c>
      <c r="S1239" s="8">
        <f t="shared" si="79"/>
        <v>41124.991493055561</v>
      </c>
      <c r="T1239" s="8">
        <f t="shared" si="80"/>
        <v>41144.991493055561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1"/>
        <v>18</v>
      </c>
      <c r="P1240">
        <f t="shared" si="78"/>
        <v>59.333333333333336</v>
      </c>
      <c r="Q1240" t="s">
        <v>8325</v>
      </c>
      <c r="R1240" t="s">
        <v>8340</v>
      </c>
      <c r="S1240" s="8">
        <f t="shared" si="79"/>
        <v>40731.318703703706</v>
      </c>
      <c r="T1240" s="8">
        <f t="shared" si="80"/>
        <v>40761.318703703706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1"/>
        <v>0</v>
      </c>
      <c r="P1241">
        <f t="shared" si="78"/>
        <v>0</v>
      </c>
      <c r="Q1241" t="s">
        <v>8325</v>
      </c>
      <c r="R1241" t="s">
        <v>8340</v>
      </c>
      <c r="S1241" s="8">
        <f t="shared" si="79"/>
        <v>40883.670914351853</v>
      </c>
      <c r="T1241" s="8">
        <f t="shared" si="80"/>
        <v>40913.670914351853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1"/>
        <v>4</v>
      </c>
      <c r="P1242">
        <f t="shared" si="78"/>
        <v>30.125</v>
      </c>
      <c r="Q1242" t="s">
        <v>8325</v>
      </c>
      <c r="R1242" t="s">
        <v>8340</v>
      </c>
      <c r="S1242" s="8">
        <f t="shared" si="79"/>
        <v>41408.748344907413</v>
      </c>
      <c r="T1242" s="8">
        <f t="shared" si="80"/>
        <v>41467.618750000001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1"/>
        <v>51</v>
      </c>
      <c r="P1243">
        <f t="shared" si="78"/>
        <v>74.617647058823536</v>
      </c>
      <c r="Q1243" t="s">
        <v>8325</v>
      </c>
      <c r="R1243" t="s">
        <v>8340</v>
      </c>
      <c r="S1243" s="8">
        <f t="shared" si="79"/>
        <v>41923.546064814815</v>
      </c>
      <c r="T1243" s="8">
        <f t="shared" si="80"/>
        <v>41945.957638888889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1"/>
        <v>1</v>
      </c>
      <c r="P1244">
        <f t="shared" si="78"/>
        <v>5</v>
      </c>
      <c r="Q1244" t="s">
        <v>8325</v>
      </c>
      <c r="R1244" t="s">
        <v>8340</v>
      </c>
      <c r="S1244" s="8">
        <f t="shared" si="79"/>
        <v>40781.873865740745</v>
      </c>
      <c r="T1244" s="8">
        <f t="shared" si="80"/>
        <v>40797.262500000004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1"/>
        <v>15</v>
      </c>
      <c r="P1245">
        <f t="shared" si="78"/>
        <v>44.5</v>
      </c>
      <c r="Q1245" t="s">
        <v>8325</v>
      </c>
      <c r="R1245" t="s">
        <v>8340</v>
      </c>
      <c r="S1245" s="8">
        <f t="shared" si="79"/>
        <v>40671.587627314817</v>
      </c>
      <c r="T1245" s="8">
        <f t="shared" si="80"/>
        <v>40732.583333333336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1"/>
        <v>104</v>
      </c>
      <c r="P1246">
        <f t="shared" si="78"/>
        <v>46.133333333333333</v>
      </c>
      <c r="Q1246" t="s">
        <v>8325</v>
      </c>
      <c r="R1246" t="s">
        <v>8326</v>
      </c>
      <c r="S1246" s="8">
        <f t="shared" si="79"/>
        <v>41355.533831018525</v>
      </c>
      <c r="T1246" s="8">
        <f t="shared" si="80"/>
        <v>41386.583333333336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1"/>
        <v>121</v>
      </c>
      <c r="P1247">
        <f t="shared" si="78"/>
        <v>141.47058823529412</v>
      </c>
      <c r="Q1247" t="s">
        <v>8325</v>
      </c>
      <c r="R1247" t="s">
        <v>8326</v>
      </c>
      <c r="S1247" s="8">
        <f t="shared" si="79"/>
        <v>41774.308263888895</v>
      </c>
      <c r="T1247" s="8">
        <f t="shared" si="80"/>
        <v>41804.308263888895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1"/>
        <v>117</v>
      </c>
      <c r="P1248">
        <f t="shared" si="78"/>
        <v>75.483870967741936</v>
      </c>
      <c r="Q1248" t="s">
        <v>8325</v>
      </c>
      <c r="R1248" t="s">
        <v>8326</v>
      </c>
      <c r="S1248" s="8">
        <f t="shared" si="79"/>
        <v>40837.75172453704</v>
      </c>
      <c r="T1248" s="8">
        <f t="shared" si="80"/>
        <v>40882.793391203704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1"/>
        <v>123</v>
      </c>
      <c r="P1249">
        <f t="shared" si="78"/>
        <v>85.5</v>
      </c>
      <c r="Q1249" t="s">
        <v>8325</v>
      </c>
      <c r="R1249" t="s">
        <v>8326</v>
      </c>
      <c r="S1249" s="8">
        <f t="shared" si="79"/>
        <v>41370.000636574077</v>
      </c>
      <c r="T1249" s="8">
        <f t="shared" si="80"/>
        <v>41400.000636574077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1"/>
        <v>152</v>
      </c>
      <c r="P1250">
        <f t="shared" si="78"/>
        <v>64.254237288135599</v>
      </c>
      <c r="Q1250" t="s">
        <v>8325</v>
      </c>
      <c r="R1250" t="s">
        <v>8326</v>
      </c>
      <c r="S1250" s="8">
        <f t="shared" si="79"/>
        <v>41767.36519675926</v>
      </c>
      <c r="T1250" s="8">
        <f t="shared" si="80"/>
        <v>41802.999305555561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1"/>
        <v>105</v>
      </c>
      <c r="P1251">
        <f t="shared" si="78"/>
        <v>64.46913580246914</v>
      </c>
      <c r="Q1251" t="s">
        <v>8325</v>
      </c>
      <c r="R1251" t="s">
        <v>8326</v>
      </c>
      <c r="S1251" s="8">
        <f t="shared" si="79"/>
        <v>41067.449201388888</v>
      </c>
      <c r="T1251" s="8">
        <f t="shared" si="80"/>
        <v>41097.449201388888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1"/>
        <v>201</v>
      </c>
      <c r="P1252">
        <f t="shared" si="78"/>
        <v>118.2007874015748</v>
      </c>
      <c r="Q1252" t="s">
        <v>8325</v>
      </c>
      <c r="R1252" t="s">
        <v>8326</v>
      </c>
      <c r="S1252" s="8">
        <f t="shared" si="79"/>
        <v>41843.351053240745</v>
      </c>
      <c r="T1252" s="8">
        <f t="shared" si="80"/>
        <v>41888.351053240745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1"/>
        <v>102</v>
      </c>
      <c r="P1253">
        <f t="shared" si="78"/>
        <v>82.540540540540547</v>
      </c>
      <c r="Q1253" t="s">
        <v>8325</v>
      </c>
      <c r="R1253" t="s">
        <v>8326</v>
      </c>
      <c r="S1253" s="8">
        <f t="shared" si="79"/>
        <v>40751.522766203707</v>
      </c>
      <c r="T1253" s="8">
        <f t="shared" si="80"/>
        <v>40811.522766203707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1"/>
        <v>138</v>
      </c>
      <c r="P1254">
        <f t="shared" si="78"/>
        <v>34.170212765957444</v>
      </c>
      <c r="Q1254" t="s">
        <v>8325</v>
      </c>
      <c r="R1254" t="s">
        <v>8326</v>
      </c>
      <c r="S1254" s="8">
        <f t="shared" si="79"/>
        <v>41543.696400462963</v>
      </c>
      <c r="T1254" s="8">
        <f t="shared" si="80"/>
        <v>41571.696400462963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1"/>
        <v>303834</v>
      </c>
      <c r="P1255">
        <f t="shared" si="78"/>
        <v>42.73322081575246</v>
      </c>
      <c r="Q1255" t="s">
        <v>8325</v>
      </c>
      <c r="R1255" t="s">
        <v>8326</v>
      </c>
      <c r="S1255" s="8">
        <f t="shared" si="79"/>
        <v>41855.491979166669</v>
      </c>
      <c r="T1255" s="8">
        <f t="shared" si="80"/>
        <v>41885.491979166669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1"/>
        <v>199</v>
      </c>
      <c r="P1256">
        <f t="shared" si="78"/>
        <v>94.489361702127653</v>
      </c>
      <c r="Q1256" t="s">
        <v>8325</v>
      </c>
      <c r="R1256" t="s">
        <v>8326</v>
      </c>
      <c r="S1256" s="8">
        <f t="shared" si="79"/>
        <v>40487.329699074078</v>
      </c>
      <c r="T1256" s="8">
        <f t="shared" si="80"/>
        <v>40543.915972222225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1"/>
        <v>203</v>
      </c>
      <c r="P1257">
        <f t="shared" si="78"/>
        <v>55.697247706422019</v>
      </c>
      <c r="Q1257" t="s">
        <v>8325</v>
      </c>
      <c r="R1257" t="s">
        <v>8326</v>
      </c>
      <c r="S1257" s="8">
        <f t="shared" si="79"/>
        <v>41579.553842592599</v>
      </c>
      <c r="T1257" s="8">
        <f t="shared" si="80"/>
        <v>41609.595509259263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1"/>
        <v>118</v>
      </c>
      <c r="P1258">
        <f t="shared" si="78"/>
        <v>98.030831024930734</v>
      </c>
      <c r="Q1258" t="s">
        <v>8325</v>
      </c>
      <c r="R1258" t="s">
        <v>8326</v>
      </c>
      <c r="S1258" s="8">
        <f t="shared" si="79"/>
        <v>40921.62767361111</v>
      </c>
      <c r="T1258" s="8">
        <f t="shared" si="80"/>
        <v>40951.62767361111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1"/>
        <v>295</v>
      </c>
      <c r="P1259">
        <f t="shared" si="78"/>
        <v>92.102272727272734</v>
      </c>
      <c r="Q1259" t="s">
        <v>8325</v>
      </c>
      <c r="R1259" t="s">
        <v>8326</v>
      </c>
      <c r="S1259" s="8">
        <f t="shared" si="79"/>
        <v>40586.793865740743</v>
      </c>
      <c r="T1259" s="8">
        <f t="shared" si="80"/>
        <v>40635.752199074079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1"/>
        <v>214</v>
      </c>
      <c r="P1260">
        <f t="shared" si="78"/>
        <v>38.175462686567165</v>
      </c>
      <c r="Q1260" t="s">
        <v>8325</v>
      </c>
      <c r="R1260" t="s">
        <v>8326</v>
      </c>
      <c r="S1260" s="8">
        <f t="shared" si="79"/>
        <v>41487.319583333338</v>
      </c>
      <c r="T1260" s="8">
        <f t="shared" si="80"/>
        <v>41517.319583333338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1"/>
        <v>105</v>
      </c>
      <c r="P1261">
        <f t="shared" si="78"/>
        <v>27.145833333333332</v>
      </c>
      <c r="Q1261" t="s">
        <v>8325</v>
      </c>
      <c r="R1261" t="s">
        <v>8326</v>
      </c>
      <c r="S1261" s="8">
        <f t="shared" si="79"/>
        <v>41766.678981481484</v>
      </c>
      <c r="T1261" s="8">
        <f t="shared" si="80"/>
        <v>41798.874305555561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1"/>
        <v>114</v>
      </c>
      <c r="P1262">
        <f t="shared" si="78"/>
        <v>50.689189189189186</v>
      </c>
      <c r="Q1262" t="s">
        <v>8325</v>
      </c>
      <c r="R1262" t="s">
        <v>8326</v>
      </c>
      <c r="S1262" s="8">
        <f t="shared" si="79"/>
        <v>41666.551157407412</v>
      </c>
      <c r="T1262" s="8">
        <f t="shared" si="80"/>
        <v>41696.551157407412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1"/>
        <v>102</v>
      </c>
      <c r="P1263">
        <f t="shared" si="78"/>
        <v>38.942307692307693</v>
      </c>
      <c r="Q1263" t="s">
        <v>8325</v>
      </c>
      <c r="R1263" t="s">
        <v>8326</v>
      </c>
      <c r="S1263" s="8">
        <f t="shared" si="79"/>
        <v>41638.051238425927</v>
      </c>
      <c r="T1263" s="8">
        <f t="shared" si="80"/>
        <v>41668.051238425927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1"/>
        <v>126</v>
      </c>
      <c r="P1264">
        <f t="shared" si="78"/>
        <v>77.638095238095232</v>
      </c>
      <c r="Q1264" t="s">
        <v>8325</v>
      </c>
      <c r="R1264" t="s">
        <v>8326</v>
      </c>
      <c r="S1264" s="8">
        <f t="shared" si="79"/>
        <v>41656.470972222225</v>
      </c>
      <c r="T1264" s="8">
        <f t="shared" si="80"/>
        <v>41686.470972222225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1"/>
        <v>119</v>
      </c>
      <c r="P1265">
        <f t="shared" si="78"/>
        <v>43.536585365853661</v>
      </c>
      <c r="Q1265" t="s">
        <v>8325</v>
      </c>
      <c r="R1265" t="s">
        <v>8326</v>
      </c>
      <c r="S1265" s="8">
        <f t="shared" si="79"/>
        <v>41691.792476851857</v>
      </c>
      <c r="T1265" s="8">
        <f t="shared" si="80"/>
        <v>41726.75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1"/>
        <v>167</v>
      </c>
      <c r="P1266">
        <f t="shared" si="78"/>
        <v>31.823529411764707</v>
      </c>
      <c r="Q1266" t="s">
        <v>8325</v>
      </c>
      <c r="R1266" t="s">
        <v>8326</v>
      </c>
      <c r="S1266" s="8">
        <f t="shared" si="79"/>
        <v>41547.371331018519</v>
      </c>
      <c r="T1266" s="8">
        <f t="shared" si="80"/>
        <v>41576.371331018519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1"/>
        <v>120</v>
      </c>
      <c r="P1267">
        <f t="shared" si="78"/>
        <v>63.184393939393942</v>
      </c>
      <c r="Q1267" t="s">
        <v>8325</v>
      </c>
      <c r="R1267" t="s">
        <v>8326</v>
      </c>
      <c r="S1267" s="8">
        <f t="shared" si="79"/>
        <v>40465.363599537035</v>
      </c>
      <c r="T1267" s="8">
        <f t="shared" si="80"/>
        <v>40512.363599537035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1"/>
        <v>101</v>
      </c>
      <c r="P1268">
        <f t="shared" si="78"/>
        <v>190.9</v>
      </c>
      <c r="Q1268" t="s">
        <v>8325</v>
      </c>
      <c r="R1268" t="s">
        <v>8326</v>
      </c>
      <c r="S1268" s="8">
        <f t="shared" si="79"/>
        <v>41620.585011574076</v>
      </c>
      <c r="T1268" s="8">
        <f t="shared" si="80"/>
        <v>41650.585011574076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1"/>
        <v>102</v>
      </c>
      <c r="P1269">
        <f t="shared" si="78"/>
        <v>140.85534591194968</v>
      </c>
      <c r="Q1269" t="s">
        <v>8325</v>
      </c>
      <c r="R1269" t="s">
        <v>8326</v>
      </c>
      <c r="S1269" s="8">
        <f t="shared" si="79"/>
        <v>41449.293495370373</v>
      </c>
      <c r="T1269" s="8">
        <f t="shared" si="80"/>
        <v>41479.293495370373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1"/>
        <v>117</v>
      </c>
      <c r="P1270">
        <f t="shared" si="78"/>
        <v>76.92307692307692</v>
      </c>
      <c r="Q1270" t="s">
        <v>8325</v>
      </c>
      <c r="R1270" t="s">
        <v>8326</v>
      </c>
      <c r="S1270" s="8">
        <f t="shared" si="79"/>
        <v>41507.553784722222</v>
      </c>
      <c r="T1270" s="8">
        <f t="shared" si="80"/>
        <v>41537.553784722222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1"/>
        <v>109</v>
      </c>
      <c r="P1271">
        <f t="shared" si="78"/>
        <v>99.15533980582525</v>
      </c>
      <c r="Q1271" t="s">
        <v>8325</v>
      </c>
      <c r="R1271" t="s">
        <v>8326</v>
      </c>
      <c r="S1271" s="8">
        <f t="shared" si="79"/>
        <v>42445.531388888892</v>
      </c>
      <c r="T1271" s="8">
        <f t="shared" si="80"/>
        <v>42475.708333333336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1"/>
        <v>115</v>
      </c>
      <c r="P1272">
        <f t="shared" si="78"/>
        <v>67.881656804733723</v>
      </c>
      <c r="Q1272" t="s">
        <v>8325</v>
      </c>
      <c r="R1272" t="s">
        <v>8326</v>
      </c>
      <c r="S1272" s="8">
        <f t="shared" si="79"/>
        <v>40933.565300925926</v>
      </c>
      <c r="T1272" s="8">
        <f t="shared" si="80"/>
        <v>40993.523634259262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1"/>
        <v>102</v>
      </c>
      <c r="P1273">
        <f t="shared" si="78"/>
        <v>246.29032258064515</v>
      </c>
      <c r="Q1273" t="s">
        <v>8325</v>
      </c>
      <c r="R1273" t="s">
        <v>8326</v>
      </c>
      <c r="S1273" s="8">
        <f t="shared" si="79"/>
        <v>41561.391886574078</v>
      </c>
      <c r="T1273" s="8">
        <f t="shared" si="80"/>
        <v>41591.433553240742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1"/>
        <v>106</v>
      </c>
      <c r="P1274">
        <f t="shared" si="78"/>
        <v>189.28571428571428</v>
      </c>
      <c r="Q1274" t="s">
        <v>8325</v>
      </c>
      <c r="R1274" t="s">
        <v>8326</v>
      </c>
      <c r="S1274" s="8">
        <f t="shared" si="79"/>
        <v>40274.453460648154</v>
      </c>
      <c r="T1274" s="8">
        <f t="shared" si="80"/>
        <v>40343.875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1"/>
        <v>104</v>
      </c>
      <c r="P1275">
        <f t="shared" si="78"/>
        <v>76.666666666666671</v>
      </c>
      <c r="Q1275" t="s">
        <v>8325</v>
      </c>
      <c r="R1275" t="s">
        <v>8326</v>
      </c>
      <c r="S1275" s="8">
        <f t="shared" si="79"/>
        <v>41852.43855324074</v>
      </c>
      <c r="T1275" s="8">
        <f t="shared" si="80"/>
        <v>41882.43855324074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1"/>
        <v>155</v>
      </c>
      <c r="P1276">
        <f t="shared" si="78"/>
        <v>82.963254817987149</v>
      </c>
      <c r="Q1276" t="s">
        <v>8325</v>
      </c>
      <c r="R1276" t="s">
        <v>8326</v>
      </c>
      <c r="S1276" s="8">
        <f t="shared" si="79"/>
        <v>41116.3984375</v>
      </c>
      <c r="T1276" s="8">
        <f t="shared" si="80"/>
        <v>41151.3984375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1"/>
        <v>163</v>
      </c>
      <c r="P1277">
        <f t="shared" si="78"/>
        <v>62.522107969151669</v>
      </c>
      <c r="Q1277" t="s">
        <v>8325</v>
      </c>
      <c r="R1277" t="s">
        <v>8326</v>
      </c>
      <c r="S1277" s="8">
        <f t="shared" si="79"/>
        <v>41458.576238425929</v>
      </c>
      <c r="T1277" s="8">
        <f t="shared" si="80"/>
        <v>41493.576238425929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1"/>
        <v>105</v>
      </c>
      <c r="P1278">
        <f t="shared" si="78"/>
        <v>46.06808823529412</v>
      </c>
      <c r="Q1278" t="s">
        <v>8325</v>
      </c>
      <c r="R1278" t="s">
        <v>8326</v>
      </c>
      <c r="S1278" s="8">
        <f t="shared" si="79"/>
        <v>40007.412581018521</v>
      </c>
      <c r="T1278" s="8">
        <f t="shared" si="80"/>
        <v>40056.875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1"/>
        <v>107</v>
      </c>
      <c r="P1279">
        <f t="shared" si="78"/>
        <v>38.543946731234868</v>
      </c>
      <c r="Q1279" t="s">
        <v>8325</v>
      </c>
      <c r="R1279" t="s">
        <v>8326</v>
      </c>
      <c r="S1279" s="8">
        <f t="shared" si="79"/>
        <v>41121.270219907412</v>
      </c>
      <c r="T1279" s="8">
        <f t="shared" si="80"/>
        <v>41156.270219907412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1"/>
        <v>155</v>
      </c>
      <c r="P1280">
        <f t="shared" si="78"/>
        <v>53.005263157894738</v>
      </c>
      <c r="Q1280" t="s">
        <v>8325</v>
      </c>
      <c r="R1280" t="s">
        <v>8326</v>
      </c>
      <c r="S1280" s="8">
        <f t="shared" si="79"/>
        <v>41786.263495370375</v>
      </c>
      <c r="T1280" s="8">
        <f t="shared" si="80"/>
        <v>41814.791666666672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1"/>
        <v>111</v>
      </c>
      <c r="P1281">
        <f t="shared" si="78"/>
        <v>73.355396825396824</v>
      </c>
      <c r="Q1281" t="s">
        <v>8325</v>
      </c>
      <c r="R1281" t="s">
        <v>8326</v>
      </c>
      <c r="S1281" s="8">
        <f t="shared" si="79"/>
        <v>41681.807523148149</v>
      </c>
      <c r="T1281" s="8">
        <f t="shared" si="80"/>
        <v>41721.765856481485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1"/>
        <v>111</v>
      </c>
      <c r="P1282">
        <f t="shared" si="78"/>
        <v>127.97523076923076</v>
      </c>
      <c r="Q1282" t="s">
        <v>8325</v>
      </c>
      <c r="R1282" t="s">
        <v>8326</v>
      </c>
      <c r="S1282" s="8">
        <f t="shared" si="79"/>
        <v>40513.465902777782</v>
      </c>
      <c r="T1282" s="8">
        <f t="shared" si="80"/>
        <v>40603.465902777782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1"/>
        <v>111</v>
      </c>
      <c r="P1283">
        <f t="shared" ref="P1283:P1346" si="82">IF(L1283,E1283/L1283,0)</f>
        <v>104.72972972972973</v>
      </c>
      <c r="Q1283" t="s">
        <v>8325</v>
      </c>
      <c r="R1283" t="s">
        <v>8326</v>
      </c>
      <c r="S1283" s="8">
        <f t="shared" ref="S1283:S1346" si="83">(J1283/86400)+25569+(-7/24)</f>
        <v>41463.45180555556</v>
      </c>
      <c r="T1283" s="8">
        <f t="shared" ref="T1283:T1346" si="84">(I1283/86400)+25569+(-7/24)</f>
        <v>41483.45180555556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124</v>
      </c>
      <c r="P1284">
        <f t="shared" si="82"/>
        <v>67.671532846715323</v>
      </c>
      <c r="Q1284" t="s">
        <v>8325</v>
      </c>
      <c r="R1284" t="s">
        <v>8326</v>
      </c>
      <c r="S1284" s="8">
        <f t="shared" si="83"/>
        <v>41586.183506944442</v>
      </c>
      <c r="T1284" s="8">
        <f t="shared" si="84"/>
        <v>41616.915972222225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212</v>
      </c>
      <c r="P1285">
        <f t="shared" si="82"/>
        <v>95.931818181818187</v>
      </c>
      <c r="Q1285" t="s">
        <v>8325</v>
      </c>
      <c r="R1285" t="s">
        <v>8326</v>
      </c>
      <c r="S1285" s="8">
        <f t="shared" si="83"/>
        <v>41320.425798611112</v>
      </c>
      <c r="T1285" s="8">
        <f t="shared" si="84"/>
        <v>41343.875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>
        <f t="shared" si="82"/>
        <v>65.161290322580641</v>
      </c>
      <c r="Q1286" t="s">
        <v>8317</v>
      </c>
      <c r="R1286" t="s">
        <v>8318</v>
      </c>
      <c r="S1286" s="8">
        <f t="shared" si="83"/>
        <v>42711.943078703705</v>
      </c>
      <c r="T1286" s="8">
        <f t="shared" si="84"/>
        <v>42735.415972222225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102</v>
      </c>
      <c r="P1287">
        <f t="shared" si="82"/>
        <v>32.269841269841272</v>
      </c>
      <c r="Q1287" t="s">
        <v>8317</v>
      </c>
      <c r="R1287" t="s">
        <v>8318</v>
      </c>
      <c r="S1287" s="8">
        <f t="shared" si="83"/>
        <v>42160.291377314818</v>
      </c>
      <c r="T1287" s="8">
        <f t="shared" si="84"/>
        <v>42175.291377314818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109</v>
      </c>
      <c r="P1288">
        <f t="shared" si="82"/>
        <v>81.25</v>
      </c>
      <c r="Q1288" t="s">
        <v>8317</v>
      </c>
      <c r="R1288" t="s">
        <v>8318</v>
      </c>
      <c r="S1288" s="8">
        <f t="shared" si="83"/>
        <v>42039.092905092599</v>
      </c>
      <c r="T1288" s="8">
        <f t="shared" si="84"/>
        <v>42052.291666666664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>
        <f t="shared" si="82"/>
        <v>24.2</v>
      </c>
      <c r="Q1289" t="s">
        <v>8317</v>
      </c>
      <c r="R1289" t="s">
        <v>8318</v>
      </c>
      <c r="S1289" s="8">
        <f t="shared" si="83"/>
        <v>42107.329351851855</v>
      </c>
      <c r="T1289" s="8">
        <f t="shared" si="84"/>
        <v>42167.329351851855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101</v>
      </c>
      <c r="P1290">
        <f t="shared" si="82"/>
        <v>65.868852459016395</v>
      </c>
      <c r="Q1290" t="s">
        <v>8317</v>
      </c>
      <c r="R1290" t="s">
        <v>8318</v>
      </c>
      <c r="S1290" s="8">
        <f t="shared" si="83"/>
        <v>42560.862997685188</v>
      </c>
      <c r="T1290" s="8">
        <f t="shared" si="84"/>
        <v>42591.875000000007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126</v>
      </c>
      <c r="P1291">
        <f t="shared" si="82"/>
        <v>36.07692307692308</v>
      </c>
      <c r="Q1291" t="s">
        <v>8317</v>
      </c>
      <c r="R1291" t="s">
        <v>8318</v>
      </c>
      <c r="S1291" s="8">
        <f t="shared" si="83"/>
        <v>42708.84311342593</v>
      </c>
      <c r="T1291" s="8">
        <f t="shared" si="84"/>
        <v>42738.84311342593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109</v>
      </c>
      <c r="P1292">
        <f t="shared" si="82"/>
        <v>44.186046511627907</v>
      </c>
      <c r="Q1292" t="s">
        <v>8317</v>
      </c>
      <c r="R1292" t="s">
        <v>8318</v>
      </c>
      <c r="S1292" s="8">
        <f t="shared" si="83"/>
        <v>42086.323275462964</v>
      </c>
      <c r="T1292" s="8">
        <f t="shared" si="84"/>
        <v>42116.999305555561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146</v>
      </c>
      <c r="P1293">
        <f t="shared" si="82"/>
        <v>104.07142857142857</v>
      </c>
      <c r="Q1293" t="s">
        <v>8317</v>
      </c>
      <c r="R1293" t="s">
        <v>8318</v>
      </c>
      <c r="S1293" s="8">
        <f t="shared" si="83"/>
        <v>42064.361006944448</v>
      </c>
      <c r="T1293" s="8">
        <f t="shared" si="84"/>
        <v>42101.000000000007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</v>
      </c>
      <c r="P1294">
        <f t="shared" si="82"/>
        <v>35.96153846153846</v>
      </c>
      <c r="Q1294" t="s">
        <v>8317</v>
      </c>
      <c r="R1294" t="s">
        <v>8318</v>
      </c>
      <c r="S1294" s="8">
        <f t="shared" si="83"/>
        <v>42256.472546296303</v>
      </c>
      <c r="T1294" s="8">
        <f t="shared" si="84"/>
        <v>42283.665972222225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103</v>
      </c>
      <c r="P1295">
        <f t="shared" si="82"/>
        <v>127.79166666666667</v>
      </c>
      <c r="Q1295" t="s">
        <v>8317</v>
      </c>
      <c r="R1295" t="s">
        <v>8318</v>
      </c>
      <c r="S1295" s="8">
        <f t="shared" si="83"/>
        <v>42292.40938657408</v>
      </c>
      <c r="T1295" s="8">
        <f t="shared" si="84"/>
        <v>42322.451053240744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>
        <f t="shared" si="82"/>
        <v>27.727272727272727</v>
      </c>
      <c r="Q1296" t="s">
        <v>8317</v>
      </c>
      <c r="R1296" t="s">
        <v>8318</v>
      </c>
      <c r="S1296" s="8">
        <f t="shared" si="83"/>
        <v>42278.162002314821</v>
      </c>
      <c r="T1296" s="8">
        <f t="shared" si="84"/>
        <v>42296.166666666664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102</v>
      </c>
      <c r="P1297">
        <f t="shared" si="82"/>
        <v>39.828125</v>
      </c>
      <c r="Q1297" t="s">
        <v>8317</v>
      </c>
      <c r="R1297" t="s">
        <v>8318</v>
      </c>
      <c r="S1297" s="8">
        <f t="shared" si="83"/>
        <v>42184.281215277784</v>
      </c>
      <c r="T1297" s="8">
        <f t="shared" si="84"/>
        <v>42214.416666666664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142</v>
      </c>
      <c r="P1298">
        <f t="shared" si="82"/>
        <v>52.173913043478258</v>
      </c>
      <c r="Q1298" t="s">
        <v>8317</v>
      </c>
      <c r="R1298" t="s">
        <v>8318</v>
      </c>
      <c r="S1298" s="8">
        <f t="shared" si="83"/>
        <v>42422.758946759262</v>
      </c>
      <c r="T1298" s="8">
        <f t="shared" si="84"/>
        <v>42442.717280092598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ref="O1299:O1362" si="85">ROUNDUP((E1299/D1299)*100,0)</f>
        <v>110</v>
      </c>
      <c r="P1299">
        <f t="shared" si="82"/>
        <v>92.037815126050418</v>
      </c>
      <c r="Q1299" t="s">
        <v>8317</v>
      </c>
      <c r="R1299" t="s">
        <v>8318</v>
      </c>
      <c r="S1299" s="8">
        <f t="shared" si="83"/>
        <v>42461.45553240741</v>
      </c>
      <c r="T1299" s="8">
        <f t="shared" si="84"/>
        <v>42491.45553240741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5"/>
        <v>105</v>
      </c>
      <c r="P1300">
        <f t="shared" si="82"/>
        <v>63.424242424242422</v>
      </c>
      <c r="Q1300" t="s">
        <v>8317</v>
      </c>
      <c r="R1300" t="s">
        <v>8318</v>
      </c>
      <c r="S1300" s="8">
        <f t="shared" si="83"/>
        <v>42458.38925925926</v>
      </c>
      <c r="T1300" s="8">
        <f t="shared" si="84"/>
        <v>42488.38925925926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5"/>
        <v>124</v>
      </c>
      <c r="P1301">
        <f t="shared" si="82"/>
        <v>135.625</v>
      </c>
      <c r="Q1301" t="s">
        <v>8317</v>
      </c>
      <c r="R1301" t="s">
        <v>8318</v>
      </c>
      <c r="S1301" s="8">
        <f t="shared" si="83"/>
        <v>42169.522673611114</v>
      </c>
      <c r="T1301" s="8">
        <f t="shared" si="84"/>
        <v>42199.522673611114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5"/>
        <v>135</v>
      </c>
      <c r="P1302">
        <f t="shared" si="82"/>
        <v>168.75</v>
      </c>
      <c r="Q1302" t="s">
        <v>8317</v>
      </c>
      <c r="R1302" t="s">
        <v>8318</v>
      </c>
      <c r="S1302" s="8">
        <f t="shared" si="83"/>
        <v>42483.38354166667</v>
      </c>
      <c r="T1302" s="8">
        <f t="shared" si="84"/>
        <v>42522.497916666667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5"/>
        <v>103</v>
      </c>
      <c r="P1303">
        <f t="shared" si="82"/>
        <v>70.862068965517238</v>
      </c>
      <c r="Q1303" t="s">
        <v>8317</v>
      </c>
      <c r="R1303" t="s">
        <v>8318</v>
      </c>
      <c r="S1303" s="8">
        <f t="shared" si="83"/>
        <v>42195.458078703705</v>
      </c>
      <c r="T1303" s="8">
        <f t="shared" si="84"/>
        <v>42205.833333333336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5"/>
        <v>100</v>
      </c>
      <c r="P1304">
        <f t="shared" si="82"/>
        <v>50</v>
      </c>
      <c r="Q1304" t="s">
        <v>8317</v>
      </c>
      <c r="R1304" t="s">
        <v>8318</v>
      </c>
      <c r="S1304" s="8">
        <f t="shared" si="83"/>
        <v>42674.766331018523</v>
      </c>
      <c r="T1304" s="8">
        <f t="shared" si="84"/>
        <v>42704.807997685188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5"/>
        <v>131</v>
      </c>
      <c r="P1305">
        <f t="shared" si="82"/>
        <v>42.214166666666671</v>
      </c>
      <c r="Q1305" t="s">
        <v>8317</v>
      </c>
      <c r="R1305" t="s">
        <v>8318</v>
      </c>
      <c r="S1305" s="8">
        <f t="shared" si="83"/>
        <v>42566.149537037039</v>
      </c>
      <c r="T1305" s="8">
        <f t="shared" si="84"/>
        <v>42582.166666666664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5"/>
        <v>40</v>
      </c>
      <c r="P1306">
        <f t="shared" si="82"/>
        <v>152.41346153846155</v>
      </c>
      <c r="Q1306" t="s">
        <v>8319</v>
      </c>
      <c r="R1306" t="s">
        <v>8321</v>
      </c>
      <c r="S1306" s="8">
        <f t="shared" si="83"/>
        <v>42746.90283564815</v>
      </c>
      <c r="T1306" s="8">
        <f t="shared" si="84"/>
        <v>42806.861168981479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5"/>
        <v>26</v>
      </c>
      <c r="P1307">
        <f t="shared" si="82"/>
        <v>90.616279069767444</v>
      </c>
      <c r="Q1307" t="s">
        <v>8319</v>
      </c>
      <c r="R1307" t="s">
        <v>8321</v>
      </c>
      <c r="S1307" s="8">
        <f t="shared" si="83"/>
        <v>42543.373935185191</v>
      </c>
      <c r="T1307" s="8">
        <f t="shared" si="84"/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5"/>
        <v>66</v>
      </c>
      <c r="P1308">
        <f t="shared" si="82"/>
        <v>201.60393258426967</v>
      </c>
      <c r="Q1308" t="s">
        <v>8319</v>
      </c>
      <c r="R1308" t="s">
        <v>8321</v>
      </c>
      <c r="S1308" s="8">
        <f t="shared" si="83"/>
        <v>41947.165902777779</v>
      </c>
      <c r="T1308" s="8">
        <f t="shared" si="84"/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5"/>
        <v>12</v>
      </c>
      <c r="P1309">
        <f t="shared" si="82"/>
        <v>127.93333333333334</v>
      </c>
      <c r="Q1309" t="s">
        <v>8319</v>
      </c>
      <c r="R1309" t="s">
        <v>8321</v>
      </c>
      <c r="S1309" s="8">
        <f t="shared" si="83"/>
        <v>42387.211562500008</v>
      </c>
      <c r="T1309" s="8">
        <f t="shared" si="84"/>
        <v>42417.211562500008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5"/>
        <v>12</v>
      </c>
      <c r="P1310">
        <f t="shared" si="82"/>
        <v>29.894736842105264</v>
      </c>
      <c r="Q1310" t="s">
        <v>8319</v>
      </c>
      <c r="R1310" t="s">
        <v>8321</v>
      </c>
      <c r="S1310" s="8">
        <f t="shared" si="83"/>
        <v>42611.321898148155</v>
      </c>
      <c r="T1310" s="8">
        <f t="shared" si="84"/>
        <v>42651.321898148155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5"/>
        <v>112</v>
      </c>
      <c r="P1311">
        <f t="shared" si="82"/>
        <v>367.97142857142859</v>
      </c>
      <c r="Q1311" t="s">
        <v>8319</v>
      </c>
      <c r="R1311" t="s">
        <v>8321</v>
      </c>
      <c r="S1311" s="8">
        <f t="shared" si="83"/>
        <v>42257.59106481482</v>
      </c>
      <c r="T1311" s="8">
        <f t="shared" si="84"/>
        <v>42292.59106481482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5"/>
        <v>16</v>
      </c>
      <c r="P1312">
        <f t="shared" si="82"/>
        <v>129.16666666666666</v>
      </c>
      <c r="Q1312" t="s">
        <v>8319</v>
      </c>
      <c r="R1312" t="s">
        <v>8321</v>
      </c>
      <c r="S1312" s="8">
        <f t="shared" si="83"/>
        <v>42556.375578703701</v>
      </c>
      <c r="T1312" s="8">
        <f t="shared" si="84"/>
        <v>42601.375578703701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5"/>
        <v>33</v>
      </c>
      <c r="P1313">
        <f t="shared" si="82"/>
        <v>800.7</v>
      </c>
      <c r="Q1313" t="s">
        <v>8319</v>
      </c>
      <c r="R1313" t="s">
        <v>8321</v>
      </c>
      <c r="S1313" s="8">
        <f t="shared" si="83"/>
        <v>42669.510636574072</v>
      </c>
      <c r="T1313" s="8">
        <f t="shared" si="84"/>
        <v>42704.552303240744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5"/>
        <v>1</v>
      </c>
      <c r="P1314">
        <f t="shared" si="82"/>
        <v>28</v>
      </c>
      <c r="Q1314" t="s">
        <v>8319</v>
      </c>
      <c r="R1314" t="s">
        <v>8321</v>
      </c>
      <c r="S1314" s="8">
        <f t="shared" si="83"/>
        <v>42082.411134259259</v>
      </c>
      <c r="T1314" s="8">
        <f t="shared" si="84"/>
        <v>42112.411134259259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5"/>
        <v>32</v>
      </c>
      <c r="P1315">
        <f t="shared" si="82"/>
        <v>102.01639344262296</v>
      </c>
      <c r="Q1315" t="s">
        <v>8319</v>
      </c>
      <c r="R1315" t="s">
        <v>8321</v>
      </c>
      <c r="S1315" s="8">
        <f t="shared" si="83"/>
        <v>42402.417986111112</v>
      </c>
      <c r="T1315" s="8">
        <f t="shared" si="84"/>
        <v>42432.417986111112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5"/>
        <v>2</v>
      </c>
      <c r="P1316">
        <f t="shared" si="82"/>
        <v>184.36363636363637</v>
      </c>
      <c r="Q1316" t="s">
        <v>8319</v>
      </c>
      <c r="R1316" t="s">
        <v>8321</v>
      </c>
      <c r="S1316" s="8">
        <f t="shared" si="83"/>
        <v>42604.378009259257</v>
      </c>
      <c r="T1316" s="8">
        <f t="shared" si="84"/>
        <v>42664.378009259257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5"/>
        <v>41</v>
      </c>
      <c r="P1317">
        <f t="shared" si="82"/>
        <v>162.91935483870967</v>
      </c>
      <c r="Q1317" t="s">
        <v>8319</v>
      </c>
      <c r="R1317" t="s">
        <v>8321</v>
      </c>
      <c r="S1317" s="8">
        <f t="shared" si="83"/>
        <v>42278.206574074073</v>
      </c>
      <c r="T1317" s="8">
        <f t="shared" si="84"/>
        <v>42313.750000000007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5"/>
        <v>1</v>
      </c>
      <c r="P1318">
        <f t="shared" si="82"/>
        <v>1</v>
      </c>
      <c r="Q1318" t="s">
        <v>8319</v>
      </c>
      <c r="R1318" t="s">
        <v>8321</v>
      </c>
      <c r="S1318" s="8">
        <f t="shared" si="83"/>
        <v>42393.67024305556</v>
      </c>
      <c r="T1318" s="8">
        <f t="shared" si="84"/>
        <v>42428.67024305556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5"/>
        <v>6</v>
      </c>
      <c r="P1319">
        <f t="shared" si="82"/>
        <v>603.52631578947364</v>
      </c>
      <c r="Q1319" t="s">
        <v>8319</v>
      </c>
      <c r="R1319" t="s">
        <v>8321</v>
      </c>
      <c r="S1319" s="8">
        <f t="shared" si="83"/>
        <v>42519.943819444445</v>
      </c>
      <c r="T1319" s="8">
        <f t="shared" si="84"/>
        <v>42572.291666666664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5"/>
        <v>16</v>
      </c>
      <c r="P1320">
        <f t="shared" si="82"/>
        <v>45.407407407407405</v>
      </c>
      <c r="Q1320" t="s">
        <v>8319</v>
      </c>
      <c r="R1320" t="s">
        <v>8321</v>
      </c>
      <c r="S1320" s="8">
        <f t="shared" si="83"/>
        <v>41984.751990740748</v>
      </c>
      <c r="T1320" s="8">
        <f t="shared" si="84"/>
        <v>42014.751990740748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5"/>
        <v>16</v>
      </c>
      <c r="P1321">
        <f t="shared" si="82"/>
        <v>97.333333333333329</v>
      </c>
      <c r="Q1321" t="s">
        <v>8319</v>
      </c>
      <c r="R1321" t="s">
        <v>8321</v>
      </c>
      <c r="S1321" s="8">
        <f t="shared" si="83"/>
        <v>41816.520428240743</v>
      </c>
      <c r="T1321" s="8">
        <f t="shared" si="84"/>
        <v>41831.375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5"/>
        <v>1</v>
      </c>
      <c r="P1322">
        <f t="shared" si="82"/>
        <v>167.66666666666666</v>
      </c>
      <c r="Q1322" t="s">
        <v>8319</v>
      </c>
      <c r="R1322" t="s">
        <v>8321</v>
      </c>
      <c r="S1322" s="8">
        <f t="shared" si="83"/>
        <v>42705.398680555554</v>
      </c>
      <c r="T1322" s="8">
        <f t="shared" si="84"/>
        <v>42734.666666666664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5"/>
        <v>2</v>
      </c>
      <c r="P1323">
        <f t="shared" si="82"/>
        <v>859.85714285714289</v>
      </c>
      <c r="Q1323" t="s">
        <v>8319</v>
      </c>
      <c r="R1323" t="s">
        <v>8321</v>
      </c>
      <c r="S1323" s="8">
        <f t="shared" si="83"/>
        <v>42697.457604166666</v>
      </c>
      <c r="T1323" s="8">
        <f t="shared" si="84"/>
        <v>42727.457604166666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5"/>
        <v>1</v>
      </c>
      <c r="P1324">
        <f t="shared" si="82"/>
        <v>26.5</v>
      </c>
      <c r="Q1324" t="s">
        <v>8319</v>
      </c>
      <c r="R1324" t="s">
        <v>8321</v>
      </c>
      <c r="S1324" s="8">
        <f t="shared" si="83"/>
        <v>42115.36487268519</v>
      </c>
      <c r="T1324" s="8">
        <f t="shared" si="84"/>
        <v>42145.36487268519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5"/>
        <v>9</v>
      </c>
      <c r="P1325">
        <f t="shared" si="82"/>
        <v>30.272727272727273</v>
      </c>
      <c r="Q1325" t="s">
        <v>8319</v>
      </c>
      <c r="R1325" t="s">
        <v>8321</v>
      </c>
      <c r="S1325" s="8">
        <f t="shared" si="83"/>
        <v>42451.406782407408</v>
      </c>
      <c r="T1325" s="8">
        <f t="shared" si="84"/>
        <v>42485.996527777781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5"/>
        <v>10</v>
      </c>
      <c r="P1326">
        <f t="shared" si="82"/>
        <v>54.666666666666664</v>
      </c>
      <c r="Q1326" t="s">
        <v>8319</v>
      </c>
      <c r="R1326" t="s">
        <v>8321</v>
      </c>
      <c r="S1326" s="8">
        <f t="shared" si="83"/>
        <v>42626.342037037037</v>
      </c>
      <c r="T1326" s="8">
        <f t="shared" si="84"/>
        <v>42656.342037037037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5"/>
        <v>3</v>
      </c>
      <c r="P1327">
        <f t="shared" si="82"/>
        <v>60.75</v>
      </c>
      <c r="Q1327" t="s">
        <v>8319</v>
      </c>
      <c r="R1327" t="s">
        <v>8321</v>
      </c>
      <c r="S1327" s="8">
        <f t="shared" si="83"/>
        <v>42703.794386574074</v>
      </c>
      <c r="T1327" s="8">
        <f t="shared" si="84"/>
        <v>42733.794386574074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5"/>
        <v>2</v>
      </c>
      <c r="P1328">
        <f t="shared" si="82"/>
        <v>102.72727272727273</v>
      </c>
      <c r="Q1328" t="s">
        <v>8319</v>
      </c>
      <c r="R1328" t="s">
        <v>8321</v>
      </c>
      <c r="S1328" s="8">
        <f t="shared" si="83"/>
        <v>41974.500324074077</v>
      </c>
      <c r="T1328" s="8">
        <f t="shared" si="84"/>
        <v>42019.500324074077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5"/>
        <v>4</v>
      </c>
      <c r="P1329">
        <f t="shared" si="82"/>
        <v>41.585365853658537</v>
      </c>
      <c r="Q1329" t="s">
        <v>8319</v>
      </c>
      <c r="R1329" t="s">
        <v>8321</v>
      </c>
      <c r="S1329" s="8">
        <f t="shared" si="83"/>
        <v>42123.386979166673</v>
      </c>
      <c r="T1329" s="8">
        <f t="shared" si="84"/>
        <v>42153.386979166673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5"/>
        <v>3</v>
      </c>
      <c r="P1330">
        <f t="shared" si="82"/>
        <v>116.53333333333333</v>
      </c>
      <c r="Q1330" t="s">
        <v>8319</v>
      </c>
      <c r="R1330" t="s">
        <v>8321</v>
      </c>
      <c r="S1330" s="8">
        <f t="shared" si="83"/>
        <v>42612.351087962968</v>
      </c>
      <c r="T1330" s="8">
        <f t="shared" si="84"/>
        <v>42657.351087962968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5"/>
        <v>1</v>
      </c>
      <c r="P1331">
        <f t="shared" si="82"/>
        <v>45.333333333333336</v>
      </c>
      <c r="Q1331" t="s">
        <v>8319</v>
      </c>
      <c r="R1331" t="s">
        <v>8321</v>
      </c>
      <c r="S1331" s="8">
        <f t="shared" si="83"/>
        <v>41934.929918981485</v>
      </c>
      <c r="T1331" s="8">
        <f t="shared" si="84"/>
        <v>41974.971585648149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5"/>
        <v>23</v>
      </c>
      <c r="P1332">
        <f t="shared" si="82"/>
        <v>157.46</v>
      </c>
      <c r="Q1332" t="s">
        <v>8319</v>
      </c>
      <c r="R1332" t="s">
        <v>8321</v>
      </c>
      <c r="S1332" s="8">
        <f t="shared" si="83"/>
        <v>42521.98505787037</v>
      </c>
      <c r="T1332" s="8">
        <f t="shared" si="84"/>
        <v>42552.875000000007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5"/>
        <v>2</v>
      </c>
      <c r="P1333">
        <f t="shared" si="82"/>
        <v>100.5</v>
      </c>
      <c r="Q1333" t="s">
        <v>8319</v>
      </c>
      <c r="R1333" t="s">
        <v>8321</v>
      </c>
      <c r="S1333" s="8">
        <f t="shared" si="83"/>
        <v>42569.212430555555</v>
      </c>
      <c r="T1333" s="8">
        <f t="shared" si="84"/>
        <v>42599.212430555555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5"/>
        <v>0</v>
      </c>
      <c r="P1334">
        <f t="shared" si="82"/>
        <v>0</v>
      </c>
      <c r="Q1334" t="s">
        <v>8319</v>
      </c>
      <c r="R1334" t="s">
        <v>8321</v>
      </c>
      <c r="S1334" s="8">
        <f t="shared" si="83"/>
        <v>42731.768611111118</v>
      </c>
      <c r="T1334" s="8">
        <f t="shared" si="84"/>
        <v>42761.768611111118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5"/>
        <v>0</v>
      </c>
      <c r="P1335">
        <f t="shared" si="82"/>
        <v>0</v>
      </c>
      <c r="Q1335" t="s">
        <v>8319</v>
      </c>
      <c r="R1335" t="s">
        <v>8321</v>
      </c>
      <c r="S1335" s="8">
        <f t="shared" si="83"/>
        <v>41805.815104166672</v>
      </c>
      <c r="T1335" s="8">
        <f t="shared" si="84"/>
        <v>41835.815104166672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5"/>
        <v>11</v>
      </c>
      <c r="P1336">
        <f t="shared" si="82"/>
        <v>51.822463768115945</v>
      </c>
      <c r="Q1336" t="s">
        <v>8319</v>
      </c>
      <c r="R1336" t="s">
        <v>8321</v>
      </c>
      <c r="S1336" s="8">
        <f t="shared" si="83"/>
        <v>42410.482488425929</v>
      </c>
      <c r="T1336" s="8">
        <f t="shared" si="84"/>
        <v>42440.482488425929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5"/>
        <v>20</v>
      </c>
      <c r="P1337">
        <f t="shared" si="82"/>
        <v>308.75</v>
      </c>
      <c r="Q1337" t="s">
        <v>8319</v>
      </c>
      <c r="R1337" t="s">
        <v>8321</v>
      </c>
      <c r="S1337" s="8">
        <f t="shared" si="83"/>
        <v>42313.644699074073</v>
      </c>
      <c r="T1337" s="8">
        <f t="shared" si="84"/>
        <v>42343.644699074073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5"/>
        <v>85</v>
      </c>
      <c r="P1338">
        <f t="shared" si="82"/>
        <v>379.22767857142856</v>
      </c>
      <c r="Q1338" t="s">
        <v>8319</v>
      </c>
      <c r="R1338" t="s">
        <v>8321</v>
      </c>
      <c r="S1338" s="8">
        <f t="shared" si="83"/>
        <v>41955.57208333334</v>
      </c>
      <c r="T1338" s="8">
        <f t="shared" si="84"/>
        <v>41990.57208333334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5"/>
        <v>50</v>
      </c>
      <c r="P1339">
        <f t="shared" si="82"/>
        <v>176.36428571428573</v>
      </c>
      <c r="Q1339" t="s">
        <v>8319</v>
      </c>
      <c r="R1339" t="s">
        <v>8321</v>
      </c>
      <c r="S1339" s="8">
        <f t="shared" si="83"/>
        <v>42767.285636574081</v>
      </c>
      <c r="T1339" s="8">
        <f t="shared" si="84"/>
        <v>42797.285636574081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5"/>
        <v>4</v>
      </c>
      <c r="P1340">
        <f t="shared" si="82"/>
        <v>66.066666666666663</v>
      </c>
      <c r="Q1340" t="s">
        <v>8319</v>
      </c>
      <c r="R1340" t="s">
        <v>8321</v>
      </c>
      <c r="S1340" s="8">
        <f t="shared" si="83"/>
        <v>42188.511956018519</v>
      </c>
      <c r="T1340" s="8">
        <f t="shared" si="84"/>
        <v>42218.511956018519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5"/>
        <v>7</v>
      </c>
      <c r="P1341">
        <f t="shared" si="82"/>
        <v>89.648648648648646</v>
      </c>
      <c r="Q1341" t="s">
        <v>8319</v>
      </c>
      <c r="R1341" t="s">
        <v>8321</v>
      </c>
      <c r="S1341" s="8">
        <f t="shared" si="83"/>
        <v>41936.355497685188</v>
      </c>
      <c r="T1341" s="8">
        <f t="shared" si="84"/>
        <v>41981.397164351853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5"/>
        <v>0</v>
      </c>
      <c r="P1342">
        <f t="shared" si="82"/>
        <v>0</v>
      </c>
      <c r="Q1342" t="s">
        <v>8319</v>
      </c>
      <c r="R1342" t="s">
        <v>8321</v>
      </c>
      <c r="S1342" s="8">
        <f t="shared" si="83"/>
        <v>41836.303854166668</v>
      </c>
      <c r="T1342" s="8">
        <f t="shared" si="84"/>
        <v>41866.303854166668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5"/>
        <v>71</v>
      </c>
      <c r="P1343">
        <f t="shared" si="82"/>
        <v>382.39130434782606</v>
      </c>
      <c r="Q1343" t="s">
        <v>8319</v>
      </c>
      <c r="R1343" t="s">
        <v>8321</v>
      </c>
      <c r="S1343" s="8">
        <f t="shared" si="83"/>
        <v>42612.332372685189</v>
      </c>
      <c r="T1343" s="8">
        <f t="shared" si="84"/>
        <v>42644.332372685189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5"/>
        <v>1</v>
      </c>
      <c r="P1344">
        <f t="shared" si="82"/>
        <v>100</v>
      </c>
      <c r="Q1344" t="s">
        <v>8319</v>
      </c>
      <c r="R1344" t="s">
        <v>8321</v>
      </c>
      <c r="S1344" s="8">
        <f t="shared" si="83"/>
        <v>42172.524756944447</v>
      </c>
      <c r="T1344" s="8">
        <f t="shared" si="84"/>
        <v>42202.524756944447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5"/>
        <v>103</v>
      </c>
      <c r="P1345">
        <f t="shared" si="82"/>
        <v>158.35603715170279</v>
      </c>
      <c r="Q1345" t="s">
        <v>8319</v>
      </c>
      <c r="R1345" t="s">
        <v>8321</v>
      </c>
      <c r="S1345" s="8">
        <f t="shared" si="83"/>
        <v>42542.234756944446</v>
      </c>
      <c r="T1345" s="8">
        <f t="shared" si="84"/>
        <v>42600.874305555561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5"/>
        <v>378</v>
      </c>
      <c r="P1346">
        <f t="shared" si="82"/>
        <v>40.762589928057551</v>
      </c>
      <c r="Q1346" t="s">
        <v>8322</v>
      </c>
      <c r="R1346" t="s">
        <v>8323</v>
      </c>
      <c r="S1346" s="8">
        <f t="shared" si="83"/>
        <v>42522.498136574075</v>
      </c>
      <c r="T1346" s="8">
        <f t="shared" si="84"/>
        <v>42551.498136574075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5"/>
        <v>125</v>
      </c>
      <c r="P1347">
        <f t="shared" ref="P1347:P1410" si="86">IF(L1347,E1347/L1347,0)</f>
        <v>53.571428571428569</v>
      </c>
      <c r="Q1347" t="s">
        <v>8322</v>
      </c>
      <c r="R1347" t="s">
        <v>8323</v>
      </c>
      <c r="S1347" s="8">
        <f t="shared" ref="S1347:S1410" si="87">(J1347/86400)+25569+(-7/24)</f>
        <v>41799.522673611114</v>
      </c>
      <c r="T1347" s="8">
        <f t="shared" ref="T1347:T1410" si="88">(I1347/86400)+25569+(-7/24)</f>
        <v>41834.522673611114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148</v>
      </c>
      <c r="P1348">
        <f t="shared" si="86"/>
        <v>48.449664429530202</v>
      </c>
      <c r="Q1348" t="s">
        <v>8322</v>
      </c>
      <c r="R1348" t="s">
        <v>8323</v>
      </c>
      <c r="S1348" s="8">
        <f t="shared" si="87"/>
        <v>41421.784155092595</v>
      </c>
      <c r="T1348" s="8">
        <f t="shared" si="88"/>
        <v>41451.784155092595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103</v>
      </c>
      <c r="P1349">
        <f t="shared" si="86"/>
        <v>82.41935483870968</v>
      </c>
      <c r="Q1349" t="s">
        <v>8322</v>
      </c>
      <c r="R1349" t="s">
        <v>8323</v>
      </c>
      <c r="S1349" s="8">
        <f t="shared" si="87"/>
        <v>42040.346354166664</v>
      </c>
      <c r="T1349" s="8">
        <f t="shared" si="88"/>
        <v>42070.346354166664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102</v>
      </c>
      <c r="P1350">
        <f t="shared" si="86"/>
        <v>230.19230769230768</v>
      </c>
      <c r="Q1350" t="s">
        <v>8322</v>
      </c>
      <c r="R1350" t="s">
        <v>8323</v>
      </c>
      <c r="S1350" s="8">
        <f t="shared" si="87"/>
        <v>41963.214502314819</v>
      </c>
      <c r="T1350" s="8">
        <f t="shared" si="88"/>
        <v>41991.214502314819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205</v>
      </c>
      <c r="P1351">
        <f t="shared" si="86"/>
        <v>59.360465116279073</v>
      </c>
      <c r="Q1351" t="s">
        <v>8322</v>
      </c>
      <c r="R1351" t="s">
        <v>8323</v>
      </c>
      <c r="S1351" s="8">
        <f t="shared" si="87"/>
        <v>42317.040914351855</v>
      </c>
      <c r="T1351" s="8">
        <f t="shared" si="88"/>
        <v>42353.999305555561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105</v>
      </c>
      <c r="P1352">
        <f t="shared" si="86"/>
        <v>66.698717948717942</v>
      </c>
      <c r="Q1352" t="s">
        <v>8322</v>
      </c>
      <c r="R1352" t="s">
        <v>8323</v>
      </c>
      <c r="S1352" s="8">
        <f t="shared" si="87"/>
        <v>42333.721458333333</v>
      </c>
      <c r="T1352" s="8">
        <f t="shared" si="88"/>
        <v>42363.721458333333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102</v>
      </c>
      <c r="P1353">
        <f t="shared" si="86"/>
        <v>168.77500000000001</v>
      </c>
      <c r="Q1353" t="s">
        <v>8322</v>
      </c>
      <c r="R1353" t="s">
        <v>8323</v>
      </c>
      <c r="S1353" s="8">
        <f t="shared" si="87"/>
        <v>42382.448425925926</v>
      </c>
      <c r="T1353" s="8">
        <f t="shared" si="88"/>
        <v>42412.448425925926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137</v>
      </c>
      <c r="P1354">
        <f t="shared" si="86"/>
        <v>59.973568281938327</v>
      </c>
      <c r="Q1354" t="s">
        <v>8322</v>
      </c>
      <c r="R1354" t="s">
        <v>8323</v>
      </c>
      <c r="S1354" s="8">
        <f t="shared" si="87"/>
        <v>42200.286643518521</v>
      </c>
      <c r="T1354" s="8">
        <f t="shared" si="88"/>
        <v>42251.874305555561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134</v>
      </c>
      <c r="P1355">
        <f t="shared" si="86"/>
        <v>31.80952380952381</v>
      </c>
      <c r="Q1355" t="s">
        <v>8322</v>
      </c>
      <c r="R1355" t="s">
        <v>8323</v>
      </c>
      <c r="S1355" s="8">
        <f t="shared" si="87"/>
        <v>41308.826250000006</v>
      </c>
      <c r="T1355" s="8">
        <f t="shared" si="88"/>
        <v>41343.708333333336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131</v>
      </c>
      <c r="P1356">
        <f t="shared" si="86"/>
        <v>24.421875</v>
      </c>
      <c r="Q1356" t="s">
        <v>8322</v>
      </c>
      <c r="R1356" t="s">
        <v>8323</v>
      </c>
      <c r="S1356" s="8">
        <f t="shared" si="87"/>
        <v>42502.515960648154</v>
      </c>
      <c r="T1356" s="8">
        <f t="shared" si="88"/>
        <v>42532.515960648154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123</v>
      </c>
      <c r="P1357">
        <f t="shared" si="86"/>
        <v>25.347107438016529</v>
      </c>
      <c r="Q1357" t="s">
        <v>8322</v>
      </c>
      <c r="R1357" t="s">
        <v>8323</v>
      </c>
      <c r="S1357" s="8">
        <f t="shared" si="87"/>
        <v>41212.963020833333</v>
      </c>
      <c r="T1357" s="8">
        <f t="shared" si="88"/>
        <v>41243.125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183</v>
      </c>
      <c r="P1358">
        <f t="shared" si="86"/>
        <v>71.443218390804603</v>
      </c>
      <c r="Q1358" t="s">
        <v>8322</v>
      </c>
      <c r="R1358" t="s">
        <v>8323</v>
      </c>
      <c r="S1358" s="8">
        <f t="shared" si="87"/>
        <v>41429.74722222222</v>
      </c>
      <c r="T1358" s="8">
        <f t="shared" si="88"/>
        <v>41459.74722222222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126</v>
      </c>
      <c r="P1359">
        <f t="shared" si="86"/>
        <v>38.553846153846152</v>
      </c>
      <c r="Q1359" t="s">
        <v>8322</v>
      </c>
      <c r="R1359" t="s">
        <v>8323</v>
      </c>
      <c r="S1359" s="8">
        <f t="shared" si="87"/>
        <v>41304.670567129629</v>
      </c>
      <c r="T1359" s="8">
        <f t="shared" si="88"/>
        <v>41333.957638888889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112</v>
      </c>
      <c r="P1360">
        <f t="shared" si="86"/>
        <v>68.367346938775512</v>
      </c>
      <c r="Q1360" t="s">
        <v>8322</v>
      </c>
      <c r="R1360" t="s">
        <v>8323</v>
      </c>
      <c r="S1360" s="8">
        <f t="shared" si="87"/>
        <v>40689.27920138889</v>
      </c>
      <c r="T1360" s="8">
        <f t="shared" si="88"/>
        <v>40719.27920138889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116</v>
      </c>
      <c r="P1361">
        <f t="shared" si="86"/>
        <v>40.210526315789473</v>
      </c>
      <c r="Q1361" t="s">
        <v>8322</v>
      </c>
      <c r="R1361" t="s">
        <v>8323</v>
      </c>
      <c r="S1361" s="8">
        <f t="shared" si="87"/>
        <v>40668.523032407407</v>
      </c>
      <c r="T1361" s="8">
        <f t="shared" si="88"/>
        <v>40730.523032407407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174</v>
      </c>
      <c r="P1362">
        <f t="shared" si="86"/>
        <v>32.074074074074076</v>
      </c>
      <c r="Q1362" t="s">
        <v>8322</v>
      </c>
      <c r="R1362" t="s">
        <v>8323</v>
      </c>
      <c r="S1362" s="8">
        <f t="shared" si="87"/>
        <v>41095.609027777777</v>
      </c>
      <c r="T1362" s="8">
        <f t="shared" si="88"/>
        <v>41123.609027777777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ref="O1363:O1426" si="89">ROUNDUP((E1363/D1363)*100,0)</f>
        <v>126</v>
      </c>
      <c r="P1363">
        <f t="shared" si="86"/>
        <v>28.632575757575758</v>
      </c>
      <c r="Q1363" t="s">
        <v>8322</v>
      </c>
      <c r="R1363" t="s">
        <v>8323</v>
      </c>
      <c r="S1363" s="8">
        <f t="shared" si="87"/>
        <v>41781.425601851857</v>
      </c>
      <c r="T1363" s="8">
        <f t="shared" si="88"/>
        <v>41811.425601851857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9"/>
        <v>110</v>
      </c>
      <c r="P1364">
        <f t="shared" si="86"/>
        <v>43.64</v>
      </c>
      <c r="Q1364" t="s">
        <v>8322</v>
      </c>
      <c r="R1364" t="s">
        <v>8323</v>
      </c>
      <c r="S1364" s="8">
        <f t="shared" si="87"/>
        <v>41464.64271990741</v>
      </c>
      <c r="T1364" s="8">
        <f t="shared" si="88"/>
        <v>41524.64271990741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9"/>
        <v>100</v>
      </c>
      <c r="P1365">
        <f t="shared" si="86"/>
        <v>40</v>
      </c>
      <c r="Q1365" t="s">
        <v>8322</v>
      </c>
      <c r="R1365" t="s">
        <v>8323</v>
      </c>
      <c r="S1365" s="8">
        <f t="shared" si="87"/>
        <v>42396.552395833336</v>
      </c>
      <c r="T1365" s="8">
        <f t="shared" si="88"/>
        <v>42415.040972222225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9"/>
        <v>119</v>
      </c>
      <c r="P1366">
        <f t="shared" si="86"/>
        <v>346.04166666666669</v>
      </c>
      <c r="Q1366" t="s">
        <v>8325</v>
      </c>
      <c r="R1366" t="s">
        <v>8326</v>
      </c>
      <c r="S1366" s="8">
        <f t="shared" si="87"/>
        <v>41951.404004629636</v>
      </c>
      <c r="T1366" s="8">
        <f t="shared" si="88"/>
        <v>42011.404004629636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9"/>
        <v>101</v>
      </c>
      <c r="P1367">
        <f t="shared" si="86"/>
        <v>81.739130434782609</v>
      </c>
      <c r="Q1367" t="s">
        <v>8325</v>
      </c>
      <c r="R1367" t="s">
        <v>8326</v>
      </c>
      <c r="S1367" s="8">
        <f t="shared" si="87"/>
        <v>42049.441574074073</v>
      </c>
      <c r="T1367" s="8">
        <f t="shared" si="88"/>
        <v>42079.399907407409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9"/>
        <v>127</v>
      </c>
      <c r="P1368">
        <f t="shared" si="86"/>
        <v>64.535306122448986</v>
      </c>
      <c r="Q1368" t="s">
        <v>8325</v>
      </c>
      <c r="R1368" t="s">
        <v>8326</v>
      </c>
      <c r="S1368" s="8">
        <f t="shared" si="87"/>
        <v>41924.704432870371</v>
      </c>
      <c r="T1368" s="8">
        <f t="shared" si="88"/>
        <v>41969.746099537042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9"/>
        <v>115</v>
      </c>
      <c r="P1369">
        <f t="shared" si="86"/>
        <v>63.477777777777774</v>
      </c>
      <c r="Q1369" t="s">
        <v>8325</v>
      </c>
      <c r="R1369" t="s">
        <v>8326</v>
      </c>
      <c r="S1369" s="8">
        <f t="shared" si="87"/>
        <v>42291.711226851854</v>
      </c>
      <c r="T1369" s="8">
        <f t="shared" si="88"/>
        <v>42321.752893518518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9"/>
        <v>111</v>
      </c>
      <c r="P1370">
        <f t="shared" si="86"/>
        <v>63.620689655172413</v>
      </c>
      <c r="Q1370" t="s">
        <v>8325</v>
      </c>
      <c r="R1370" t="s">
        <v>8326</v>
      </c>
      <c r="S1370" s="8">
        <f t="shared" si="87"/>
        <v>42145.899236111109</v>
      </c>
      <c r="T1370" s="8">
        <f t="shared" si="88"/>
        <v>42169.899236111109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9"/>
        <v>106</v>
      </c>
      <c r="P1371">
        <f t="shared" si="86"/>
        <v>83.967068965517228</v>
      </c>
      <c r="Q1371" t="s">
        <v>8325</v>
      </c>
      <c r="R1371" t="s">
        <v>8326</v>
      </c>
      <c r="S1371" s="8">
        <f t="shared" si="87"/>
        <v>41710.302615740744</v>
      </c>
      <c r="T1371" s="8">
        <f t="shared" si="88"/>
        <v>41740.302615740744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9"/>
        <v>104</v>
      </c>
      <c r="P1372">
        <f t="shared" si="86"/>
        <v>77.75</v>
      </c>
      <c r="Q1372" t="s">
        <v>8325</v>
      </c>
      <c r="R1372" t="s">
        <v>8326</v>
      </c>
      <c r="S1372" s="8">
        <f t="shared" si="87"/>
        <v>41547.711689814816</v>
      </c>
      <c r="T1372" s="8">
        <f t="shared" si="88"/>
        <v>41562.711689814816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9"/>
        <v>108</v>
      </c>
      <c r="P1373">
        <f t="shared" si="86"/>
        <v>107.07142857142857</v>
      </c>
      <c r="Q1373" t="s">
        <v>8325</v>
      </c>
      <c r="R1373" t="s">
        <v>8326</v>
      </c>
      <c r="S1373" s="8">
        <f t="shared" si="87"/>
        <v>42101.466921296298</v>
      </c>
      <c r="T1373" s="8">
        <f t="shared" si="88"/>
        <v>42131.466921296298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9"/>
        <v>124</v>
      </c>
      <c r="P1374">
        <f t="shared" si="86"/>
        <v>38.75</v>
      </c>
      <c r="Q1374" t="s">
        <v>8325</v>
      </c>
      <c r="R1374" t="s">
        <v>8326</v>
      </c>
      <c r="S1374" s="8">
        <f t="shared" si="87"/>
        <v>41072.448287037041</v>
      </c>
      <c r="T1374" s="8">
        <f t="shared" si="88"/>
        <v>41102.448287037041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9"/>
        <v>106</v>
      </c>
      <c r="P1375">
        <f t="shared" si="86"/>
        <v>201.94230769230768</v>
      </c>
      <c r="Q1375" t="s">
        <v>8325</v>
      </c>
      <c r="R1375" t="s">
        <v>8326</v>
      </c>
      <c r="S1375" s="8">
        <f t="shared" si="87"/>
        <v>42704.660104166665</v>
      </c>
      <c r="T1375" s="8">
        <f t="shared" si="88"/>
        <v>42734.660104166665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9"/>
        <v>190</v>
      </c>
      <c r="P1376">
        <f t="shared" si="86"/>
        <v>43.060606060606062</v>
      </c>
      <c r="Q1376" t="s">
        <v>8325</v>
      </c>
      <c r="R1376" t="s">
        <v>8326</v>
      </c>
      <c r="S1376" s="8">
        <f t="shared" si="87"/>
        <v>42423.87023148148</v>
      </c>
      <c r="T1376" s="8">
        <f t="shared" si="88"/>
        <v>42453.828564814816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9"/>
        <v>172</v>
      </c>
      <c r="P1377">
        <f t="shared" si="86"/>
        <v>62.871559633027523</v>
      </c>
      <c r="Q1377" t="s">
        <v>8325</v>
      </c>
      <c r="R1377" t="s">
        <v>8326</v>
      </c>
      <c r="S1377" s="8">
        <f t="shared" si="87"/>
        <v>42719.774525462963</v>
      </c>
      <c r="T1377" s="8">
        <f t="shared" si="88"/>
        <v>42749.774525462963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9"/>
        <v>253</v>
      </c>
      <c r="P1378">
        <f t="shared" si="86"/>
        <v>55.607142857142854</v>
      </c>
      <c r="Q1378" t="s">
        <v>8325</v>
      </c>
      <c r="R1378" t="s">
        <v>8326</v>
      </c>
      <c r="S1378" s="8">
        <f t="shared" si="87"/>
        <v>42677.377384259256</v>
      </c>
      <c r="T1378" s="8">
        <f t="shared" si="88"/>
        <v>42707.419050925928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9"/>
        <v>117</v>
      </c>
      <c r="P1379">
        <f t="shared" si="86"/>
        <v>48.70967741935484</v>
      </c>
      <c r="Q1379" t="s">
        <v>8325</v>
      </c>
      <c r="R1379" t="s">
        <v>8326</v>
      </c>
      <c r="S1379" s="8">
        <f t="shared" si="87"/>
        <v>42746.927893518521</v>
      </c>
      <c r="T1379" s="8">
        <f t="shared" si="88"/>
        <v>42768.882638888892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9"/>
        <v>204</v>
      </c>
      <c r="P1380">
        <f t="shared" si="86"/>
        <v>30.578947368421051</v>
      </c>
      <c r="Q1380" t="s">
        <v>8325</v>
      </c>
      <c r="R1380" t="s">
        <v>8326</v>
      </c>
      <c r="S1380" s="8">
        <f t="shared" si="87"/>
        <v>42568.467708333337</v>
      </c>
      <c r="T1380" s="8">
        <f t="shared" si="88"/>
        <v>42583.467708333337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9"/>
        <v>112</v>
      </c>
      <c r="P1381">
        <f t="shared" si="86"/>
        <v>73.907284768211923</v>
      </c>
      <c r="Q1381" t="s">
        <v>8325</v>
      </c>
      <c r="R1381" t="s">
        <v>8326</v>
      </c>
      <c r="S1381" s="8">
        <f t="shared" si="87"/>
        <v>42130.199953703705</v>
      </c>
      <c r="T1381" s="8">
        <f t="shared" si="88"/>
        <v>42160.199953703705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9"/>
        <v>424</v>
      </c>
      <c r="P1382">
        <f t="shared" si="86"/>
        <v>21.2</v>
      </c>
      <c r="Q1382" t="s">
        <v>8325</v>
      </c>
      <c r="R1382" t="s">
        <v>8326</v>
      </c>
      <c r="S1382" s="8">
        <f t="shared" si="87"/>
        <v>42141.471134259256</v>
      </c>
      <c r="T1382" s="8">
        <f t="shared" si="88"/>
        <v>42163.791666666664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9"/>
        <v>108</v>
      </c>
      <c r="P1383">
        <f t="shared" si="86"/>
        <v>73.356164383561648</v>
      </c>
      <c r="Q1383" t="s">
        <v>8325</v>
      </c>
      <c r="R1383" t="s">
        <v>8326</v>
      </c>
      <c r="S1383" s="8">
        <f t="shared" si="87"/>
        <v>42702.922743055555</v>
      </c>
      <c r="T1383" s="8">
        <f t="shared" si="88"/>
        <v>42732.922743055555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9"/>
        <v>105</v>
      </c>
      <c r="P1384">
        <f t="shared" si="86"/>
        <v>56.412162162162161</v>
      </c>
      <c r="Q1384" t="s">
        <v>8325</v>
      </c>
      <c r="R1384" t="s">
        <v>8326</v>
      </c>
      <c r="S1384" s="8">
        <f t="shared" si="87"/>
        <v>41370.508518518523</v>
      </c>
      <c r="T1384" s="8">
        <f t="shared" si="88"/>
        <v>41400.508518518523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9"/>
        <v>213</v>
      </c>
      <c r="P1385">
        <f t="shared" si="86"/>
        <v>50.247311827956992</v>
      </c>
      <c r="Q1385" t="s">
        <v>8325</v>
      </c>
      <c r="R1385" t="s">
        <v>8326</v>
      </c>
      <c r="S1385" s="8">
        <f t="shared" si="87"/>
        <v>42706.783310185187</v>
      </c>
      <c r="T1385" s="8">
        <f t="shared" si="88"/>
        <v>42726.783310185187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9"/>
        <v>125</v>
      </c>
      <c r="P1386">
        <f t="shared" si="86"/>
        <v>68.936507936507937</v>
      </c>
      <c r="Q1386" t="s">
        <v>8325</v>
      </c>
      <c r="R1386" t="s">
        <v>8326</v>
      </c>
      <c r="S1386" s="8">
        <f t="shared" si="87"/>
        <v>42160.443541666667</v>
      </c>
      <c r="T1386" s="8">
        <f t="shared" si="88"/>
        <v>42190.443541666667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9"/>
        <v>111</v>
      </c>
      <c r="P1387">
        <f t="shared" si="86"/>
        <v>65.914104477611943</v>
      </c>
      <c r="Q1387" t="s">
        <v>8325</v>
      </c>
      <c r="R1387" t="s">
        <v>8326</v>
      </c>
      <c r="S1387" s="8">
        <f t="shared" si="87"/>
        <v>42433.397233796299</v>
      </c>
      <c r="T1387" s="8">
        <f t="shared" si="88"/>
        <v>42489.21597222222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9"/>
        <v>219</v>
      </c>
      <c r="P1388">
        <f t="shared" si="86"/>
        <v>62.5</v>
      </c>
      <c r="Q1388" t="s">
        <v>8325</v>
      </c>
      <c r="R1388" t="s">
        <v>8326</v>
      </c>
      <c r="S1388" s="8">
        <f t="shared" si="87"/>
        <v>42184.355196759258</v>
      </c>
      <c r="T1388" s="8">
        <f t="shared" si="88"/>
        <v>42214.355196759258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9"/>
        <v>137</v>
      </c>
      <c r="P1389">
        <f t="shared" si="86"/>
        <v>70.064102564102569</v>
      </c>
      <c r="Q1389" t="s">
        <v>8325</v>
      </c>
      <c r="R1389" t="s">
        <v>8326</v>
      </c>
      <c r="S1389" s="8">
        <f t="shared" si="87"/>
        <v>42126.629571759266</v>
      </c>
      <c r="T1389" s="8">
        <f t="shared" si="88"/>
        <v>42157.895833333336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9"/>
        <v>135</v>
      </c>
      <c r="P1390">
        <f t="shared" si="86"/>
        <v>60.181874999999998</v>
      </c>
      <c r="Q1390" t="s">
        <v>8325</v>
      </c>
      <c r="R1390" t="s">
        <v>8326</v>
      </c>
      <c r="S1390" s="8">
        <f t="shared" si="87"/>
        <v>42634.323113425933</v>
      </c>
      <c r="T1390" s="8">
        <f t="shared" si="88"/>
        <v>42660.384722222225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9"/>
        <v>146</v>
      </c>
      <c r="P1391">
        <f t="shared" si="86"/>
        <v>21.382352941176471</v>
      </c>
      <c r="Q1391" t="s">
        <v>8325</v>
      </c>
      <c r="R1391" t="s">
        <v>8326</v>
      </c>
      <c r="S1391" s="8">
        <f t="shared" si="87"/>
        <v>42565.189317129632</v>
      </c>
      <c r="T1391" s="8">
        <f t="shared" si="88"/>
        <v>42595.189317129632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9"/>
        <v>110</v>
      </c>
      <c r="P1392">
        <f t="shared" si="86"/>
        <v>160.78947368421052</v>
      </c>
      <c r="Q1392" t="s">
        <v>8325</v>
      </c>
      <c r="R1392" t="s">
        <v>8326</v>
      </c>
      <c r="S1392" s="8">
        <f t="shared" si="87"/>
        <v>42087.511643518526</v>
      </c>
      <c r="T1392" s="8">
        <f t="shared" si="88"/>
        <v>42121.425000000003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9"/>
        <v>111</v>
      </c>
      <c r="P1393">
        <f t="shared" si="86"/>
        <v>42.384615384615387</v>
      </c>
      <c r="Q1393" t="s">
        <v>8325</v>
      </c>
      <c r="R1393" t="s">
        <v>8326</v>
      </c>
      <c r="S1393" s="8">
        <f t="shared" si="87"/>
        <v>42193.35900462963</v>
      </c>
      <c r="T1393" s="8">
        <f t="shared" si="88"/>
        <v>42237.915972222225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9"/>
        <v>114</v>
      </c>
      <c r="P1394">
        <f t="shared" si="86"/>
        <v>27.317307692307693</v>
      </c>
      <c r="Q1394" t="s">
        <v>8325</v>
      </c>
      <c r="R1394" t="s">
        <v>8326</v>
      </c>
      <c r="S1394" s="8">
        <f t="shared" si="87"/>
        <v>42400.863263888888</v>
      </c>
      <c r="T1394" s="8">
        <f t="shared" si="88"/>
        <v>42431.863263888888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9"/>
        <v>103</v>
      </c>
      <c r="P1395">
        <f t="shared" si="86"/>
        <v>196.82692307692307</v>
      </c>
      <c r="Q1395" t="s">
        <v>8325</v>
      </c>
      <c r="R1395" t="s">
        <v>8326</v>
      </c>
      <c r="S1395" s="8">
        <f t="shared" si="87"/>
        <v>42553.3903125</v>
      </c>
      <c r="T1395" s="8">
        <f t="shared" si="88"/>
        <v>42583.3903125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9"/>
        <v>123</v>
      </c>
      <c r="P1396">
        <f t="shared" si="86"/>
        <v>53.882352941176471</v>
      </c>
      <c r="Q1396" t="s">
        <v>8325</v>
      </c>
      <c r="R1396" t="s">
        <v>8326</v>
      </c>
      <c r="S1396" s="8">
        <f t="shared" si="87"/>
        <v>42751.853310185186</v>
      </c>
      <c r="T1396" s="8">
        <f t="shared" si="88"/>
        <v>42794.833333333336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9"/>
        <v>112</v>
      </c>
      <c r="P1397">
        <f t="shared" si="86"/>
        <v>47.756097560975611</v>
      </c>
      <c r="Q1397" t="s">
        <v>8325</v>
      </c>
      <c r="R1397" t="s">
        <v>8326</v>
      </c>
      <c r="S1397" s="8">
        <f t="shared" si="87"/>
        <v>42719.616678240745</v>
      </c>
      <c r="T1397" s="8">
        <f t="shared" si="88"/>
        <v>42749.616678240745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9"/>
        <v>108</v>
      </c>
      <c r="P1398">
        <f t="shared" si="86"/>
        <v>88.191780821917803</v>
      </c>
      <c r="Q1398" t="s">
        <v>8325</v>
      </c>
      <c r="R1398" t="s">
        <v>8326</v>
      </c>
      <c r="S1398" s="8">
        <f t="shared" si="87"/>
        <v>42018.706967592596</v>
      </c>
      <c r="T1398" s="8">
        <f t="shared" si="88"/>
        <v>42048.706967592596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9"/>
        <v>114</v>
      </c>
      <c r="P1399">
        <f t="shared" si="86"/>
        <v>72.056962025316452</v>
      </c>
      <c r="Q1399" t="s">
        <v>8325</v>
      </c>
      <c r="R1399" t="s">
        <v>8326</v>
      </c>
      <c r="S1399" s="8">
        <f t="shared" si="87"/>
        <v>42640.626273148147</v>
      </c>
      <c r="T1399" s="8">
        <f t="shared" si="88"/>
        <v>42670.59652777778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9"/>
        <v>110</v>
      </c>
      <c r="P1400">
        <f t="shared" si="86"/>
        <v>74.246153846153845</v>
      </c>
      <c r="Q1400" t="s">
        <v>8325</v>
      </c>
      <c r="R1400" t="s">
        <v>8326</v>
      </c>
      <c r="S1400" s="8">
        <f t="shared" si="87"/>
        <v>42526.582569444443</v>
      </c>
      <c r="T1400" s="8">
        <f t="shared" si="88"/>
        <v>42556.582569444443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9"/>
        <v>127</v>
      </c>
      <c r="P1401">
        <f t="shared" si="86"/>
        <v>61.701086956521742</v>
      </c>
      <c r="Q1401" t="s">
        <v>8325</v>
      </c>
      <c r="R1401" t="s">
        <v>8326</v>
      </c>
      <c r="S1401" s="8">
        <f t="shared" si="87"/>
        <v>41888.712650462963</v>
      </c>
      <c r="T1401" s="8">
        <f t="shared" si="88"/>
        <v>41918.712650462963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9"/>
        <v>168</v>
      </c>
      <c r="P1402">
        <f t="shared" si="86"/>
        <v>17.235294117647058</v>
      </c>
      <c r="Q1402" t="s">
        <v>8325</v>
      </c>
      <c r="R1402" t="s">
        <v>8326</v>
      </c>
      <c r="S1402" s="8">
        <f t="shared" si="87"/>
        <v>42498.049456018525</v>
      </c>
      <c r="T1402" s="8">
        <f t="shared" si="88"/>
        <v>42532.937500000007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9"/>
        <v>497</v>
      </c>
      <c r="P1403">
        <f t="shared" si="86"/>
        <v>51.720833333333331</v>
      </c>
      <c r="Q1403" t="s">
        <v>8325</v>
      </c>
      <c r="R1403" t="s">
        <v>8326</v>
      </c>
      <c r="S1403" s="8">
        <f t="shared" si="87"/>
        <v>41399.704560185186</v>
      </c>
      <c r="T1403" s="8">
        <f t="shared" si="88"/>
        <v>41420.704560185186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9"/>
        <v>110</v>
      </c>
      <c r="P1404">
        <f t="shared" si="86"/>
        <v>24.150442477876105</v>
      </c>
      <c r="Q1404" t="s">
        <v>8325</v>
      </c>
      <c r="R1404" t="s">
        <v>8326</v>
      </c>
      <c r="S1404" s="8">
        <f t="shared" si="87"/>
        <v>42064.761701388888</v>
      </c>
      <c r="T1404" s="8">
        <f t="shared" si="88"/>
        <v>42124.720034722224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9"/>
        <v>103</v>
      </c>
      <c r="P1405">
        <f t="shared" si="86"/>
        <v>62.166666666666664</v>
      </c>
      <c r="Q1405" t="s">
        <v>8325</v>
      </c>
      <c r="R1405" t="s">
        <v>8326</v>
      </c>
      <c r="S1405" s="8">
        <f t="shared" si="87"/>
        <v>41450.771238425928</v>
      </c>
      <c r="T1405" s="8">
        <f t="shared" si="88"/>
        <v>41480.771238425928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9"/>
        <v>2</v>
      </c>
      <c r="P1406">
        <f t="shared" si="86"/>
        <v>48.2</v>
      </c>
      <c r="Q1406" t="s">
        <v>8322</v>
      </c>
      <c r="R1406" t="s">
        <v>8341</v>
      </c>
      <c r="S1406" s="8">
        <f t="shared" si="87"/>
        <v>42032.218576388892</v>
      </c>
      <c r="T1406" s="8">
        <f t="shared" si="88"/>
        <v>42057.218576388892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9"/>
        <v>1</v>
      </c>
      <c r="P1407">
        <f t="shared" si="86"/>
        <v>6.1764705882352944</v>
      </c>
      <c r="Q1407" t="s">
        <v>8322</v>
      </c>
      <c r="R1407" t="s">
        <v>8341</v>
      </c>
      <c r="S1407" s="8">
        <f t="shared" si="87"/>
        <v>41941.388900462967</v>
      </c>
      <c r="T1407" s="8">
        <f t="shared" si="88"/>
        <v>41971.430567129632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9"/>
        <v>1</v>
      </c>
      <c r="P1408">
        <f t="shared" si="86"/>
        <v>5</v>
      </c>
      <c r="Q1408" t="s">
        <v>8322</v>
      </c>
      <c r="R1408" t="s">
        <v>8341</v>
      </c>
      <c r="S1408" s="8">
        <f t="shared" si="87"/>
        <v>42297.141284722224</v>
      </c>
      <c r="T1408" s="8">
        <f t="shared" si="88"/>
        <v>42350.125000000007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9"/>
        <v>1</v>
      </c>
      <c r="P1409">
        <f t="shared" si="86"/>
        <v>7.5</v>
      </c>
      <c r="Q1409" t="s">
        <v>8322</v>
      </c>
      <c r="R1409" t="s">
        <v>8341</v>
      </c>
      <c r="S1409" s="8">
        <f t="shared" si="87"/>
        <v>41838.245115740741</v>
      </c>
      <c r="T1409" s="8">
        <f t="shared" si="88"/>
        <v>41863.245115740741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9"/>
        <v>8</v>
      </c>
      <c r="P1410">
        <f t="shared" si="86"/>
        <v>12</v>
      </c>
      <c r="Q1410" t="s">
        <v>8322</v>
      </c>
      <c r="R1410" t="s">
        <v>8341</v>
      </c>
      <c r="S1410" s="8">
        <f t="shared" si="87"/>
        <v>42291.580509259256</v>
      </c>
      <c r="T1410" s="8">
        <f t="shared" si="88"/>
        <v>42321.622175925928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9"/>
        <v>0</v>
      </c>
      <c r="P1411">
        <f t="shared" ref="P1411:P1474" si="90">IF(L1411,E1411/L1411,0)</f>
        <v>0</v>
      </c>
      <c r="Q1411" t="s">
        <v>8322</v>
      </c>
      <c r="R1411" t="s">
        <v>8341</v>
      </c>
      <c r="S1411" s="8">
        <f t="shared" ref="S1411:S1474" si="91">(J1411/86400)+25569+(-7/24)</f>
        <v>41944.841840277782</v>
      </c>
      <c r="T1411" s="8">
        <f t="shared" ref="T1411:T1474" si="92">(I1411/86400)+25569+(-7/24)</f>
        <v>42004.883506944447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1</v>
      </c>
      <c r="P1412">
        <f t="shared" si="90"/>
        <v>1</v>
      </c>
      <c r="Q1412" t="s">
        <v>8322</v>
      </c>
      <c r="R1412" t="s">
        <v>8341</v>
      </c>
      <c r="S1412" s="8">
        <f t="shared" si="91"/>
        <v>42479.02685185185</v>
      </c>
      <c r="T1412" s="8">
        <f t="shared" si="92"/>
        <v>42524.02685185185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1</v>
      </c>
      <c r="P1413">
        <f t="shared" si="90"/>
        <v>2.3333333333333335</v>
      </c>
      <c r="Q1413" t="s">
        <v>8322</v>
      </c>
      <c r="R1413" t="s">
        <v>8341</v>
      </c>
      <c r="S1413" s="8">
        <f t="shared" si="91"/>
        <v>42012.767361111117</v>
      </c>
      <c r="T1413" s="8">
        <f t="shared" si="92"/>
        <v>42040.767361111117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5</v>
      </c>
      <c r="P1414">
        <f t="shared" si="90"/>
        <v>24.615384615384617</v>
      </c>
      <c r="Q1414" t="s">
        <v>8322</v>
      </c>
      <c r="R1414" t="s">
        <v>8341</v>
      </c>
      <c r="S1414" s="8">
        <f t="shared" si="91"/>
        <v>41946.771979166668</v>
      </c>
      <c r="T1414" s="8">
        <f t="shared" si="92"/>
        <v>41976.771979166668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>
        <f t="shared" si="90"/>
        <v>100</v>
      </c>
      <c r="Q1415" t="s">
        <v>8322</v>
      </c>
      <c r="R1415" t="s">
        <v>8341</v>
      </c>
      <c r="S1415" s="8">
        <f t="shared" si="91"/>
        <v>42360.145486111112</v>
      </c>
      <c r="T1415" s="8">
        <f t="shared" si="92"/>
        <v>42420.145486111112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1</v>
      </c>
      <c r="P1416">
        <f t="shared" si="90"/>
        <v>1</v>
      </c>
      <c r="Q1416" t="s">
        <v>8322</v>
      </c>
      <c r="R1416" t="s">
        <v>8341</v>
      </c>
      <c r="S1416" s="8">
        <f t="shared" si="91"/>
        <v>42707.961423611116</v>
      </c>
      <c r="T1416" s="8">
        <f t="shared" si="92"/>
        <v>42737.961423611116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19</v>
      </c>
      <c r="P1417">
        <f t="shared" si="90"/>
        <v>88.888888888888886</v>
      </c>
      <c r="Q1417" t="s">
        <v>8322</v>
      </c>
      <c r="R1417" t="s">
        <v>8341</v>
      </c>
      <c r="S1417" s="8">
        <f t="shared" si="91"/>
        <v>42192.384155092594</v>
      </c>
      <c r="T1417" s="8">
        <f t="shared" si="92"/>
        <v>42232.384155092594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>
        <f t="shared" si="90"/>
        <v>0</v>
      </c>
      <c r="Q1418" t="s">
        <v>8322</v>
      </c>
      <c r="R1418" t="s">
        <v>8341</v>
      </c>
      <c r="S1418" s="8">
        <f t="shared" si="91"/>
        <v>42299.634479166671</v>
      </c>
      <c r="T1418" s="8">
        <f t="shared" si="92"/>
        <v>42329.676145833335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2</v>
      </c>
      <c r="P1419">
        <f t="shared" si="90"/>
        <v>27.5</v>
      </c>
      <c r="Q1419" t="s">
        <v>8322</v>
      </c>
      <c r="R1419" t="s">
        <v>8341</v>
      </c>
      <c r="S1419" s="8">
        <f t="shared" si="91"/>
        <v>42231.858495370376</v>
      </c>
      <c r="T1419" s="8">
        <f t="shared" si="92"/>
        <v>42262.174305555556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1</v>
      </c>
      <c r="P1420">
        <f t="shared" si="90"/>
        <v>6</v>
      </c>
      <c r="Q1420" t="s">
        <v>8322</v>
      </c>
      <c r="R1420" t="s">
        <v>8341</v>
      </c>
      <c r="S1420" s="8">
        <f t="shared" si="91"/>
        <v>42395.16474537037</v>
      </c>
      <c r="T1420" s="8">
        <f t="shared" si="92"/>
        <v>42425.16474537037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8</v>
      </c>
      <c r="P1421">
        <f t="shared" si="90"/>
        <v>44.5</v>
      </c>
      <c r="Q1421" t="s">
        <v>8322</v>
      </c>
      <c r="R1421" t="s">
        <v>8341</v>
      </c>
      <c r="S1421" s="8">
        <f t="shared" si="91"/>
        <v>42622.164571759262</v>
      </c>
      <c r="T1421" s="8">
        <f t="shared" si="92"/>
        <v>42652.164571759262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3</v>
      </c>
      <c r="P1422">
        <f t="shared" si="90"/>
        <v>1</v>
      </c>
      <c r="Q1422" t="s">
        <v>8322</v>
      </c>
      <c r="R1422" t="s">
        <v>8341</v>
      </c>
      <c r="S1422" s="8">
        <f t="shared" si="91"/>
        <v>42524.375995370377</v>
      </c>
      <c r="T1422" s="8">
        <f t="shared" si="92"/>
        <v>42549.375995370377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1</v>
      </c>
      <c r="P1423">
        <f t="shared" si="90"/>
        <v>100</v>
      </c>
      <c r="Q1423" t="s">
        <v>8322</v>
      </c>
      <c r="R1423" t="s">
        <v>8341</v>
      </c>
      <c r="S1423" s="8">
        <f t="shared" si="91"/>
        <v>42013.62394675926</v>
      </c>
      <c r="T1423" s="8">
        <f t="shared" si="92"/>
        <v>42043.62394675926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1</v>
      </c>
      <c r="P1424">
        <f t="shared" si="90"/>
        <v>13</v>
      </c>
      <c r="Q1424" t="s">
        <v>8322</v>
      </c>
      <c r="R1424" t="s">
        <v>8341</v>
      </c>
      <c r="S1424" s="8">
        <f t="shared" si="91"/>
        <v>42603.947962962964</v>
      </c>
      <c r="T1424" s="8">
        <f t="shared" si="92"/>
        <v>42633.947962962964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1</v>
      </c>
      <c r="P1425">
        <f t="shared" si="90"/>
        <v>100</v>
      </c>
      <c r="Q1425" t="s">
        <v>8322</v>
      </c>
      <c r="R1425" t="s">
        <v>8341</v>
      </c>
      <c r="S1425" s="8">
        <f t="shared" si="91"/>
        <v>42340.068645833337</v>
      </c>
      <c r="T1425" s="8">
        <f t="shared" si="92"/>
        <v>42370.068645833337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21</v>
      </c>
      <c r="P1426">
        <f t="shared" si="90"/>
        <v>109.07142857142857</v>
      </c>
      <c r="Q1426" t="s">
        <v>8322</v>
      </c>
      <c r="R1426" t="s">
        <v>8341</v>
      </c>
      <c r="S1426" s="8">
        <f t="shared" si="91"/>
        <v>42676.425949074073</v>
      </c>
      <c r="T1426" s="8">
        <f t="shared" si="92"/>
        <v>42689.467615740745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ref="O1427:O1490" si="93">ROUNDUP((E1427/D1427)*100,0)</f>
        <v>0</v>
      </c>
      <c r="P1427">
        <f t="shared" si="90"/>
        <v>0</v>
      </c>
      <c r="Q1427" t="s">
        <v>8322</v>
      </c>
      <c r="R1427" t="s">
        <v>8341</v>
      </c>
      <c r="S1427" s="8">
        <f t="shared" si="91"/>
        <v>42092.839803240742</v>
      </c>
      <c r="T1427" s="8">
        <f t="shared" si="92"/>
        <v>42122.839803240742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3"/>
        <v>0</v>
      </c>
      <c r="P1428">
        <f t="shared" si="90"/>
        <v>0</v>
      </c>
      <c r="Q1428" t="s">
        <v>8322</v>
      </c>
      <c r="R1428" t="s">
        <v>8341</v>
      </c>
      <c r="S1428" s="8">
        <f t="shared" si="91"/>
        <v>42180.098611111112</v>
      </c>
      <c r="T1428" s="8">
        <f t="shared" si="92"/>
        <v>42240.098611111112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3"/>
        <v>9</v>
      </c>
      <c r="P1429">
        <f t="shared" si="90"/>
        <v>104.75</v>
      </c>
      <c r="Q1429" t="s">
        <v>8322</v>
      </c>
      <c r="R1429" t="s">
        <v>8341</v>
      </c>
      <c r="S1429" s="8">
        <f t="shared" si="91"/>
        <v>42601.560011574074</v>
      </c>
      <c r="T1429" s="8">
        <f t="shared" si="92"/>
        <v>42631.560011574074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3"/>
        <v>5</v>
      </c>
      <c r="P1430">
        <f t="shared" si="90"/>
        <v>15</v>
      </c>
      <c r="Q1430" t="s">
        <v>8322</v>
      </c>
      <c r="R1430" t="s">
        <v>8341</v>
      </c>
      <c r="S1430" s="8">
        <f t="shared" si="91"/>
        <v>42432.088159722225</v>
      </c>
      <c r="T1430" s="8">
        <f t="shared" si="92"/>
        <v>42462.046493055554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3"/>
        <v>0</v>
      </c>
      <c r="P1431">
        <f t="shared" si="90"/>
        <v>0</v>
      </c>
      <c r="Q1431" t="s">
        <v>8322</v>
      </c>
      <c r="R1431" t="s">
        <v>8341</v>
      </c>
      <c r="S1431" s="8">
        <f t="shared" si="91"/>
        <v>42073.769004629634</v>
      </c>
      <c r="T1431" s="8">
        <f t="shared" si="92"/>
        <v>42103.769004629634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3"/>
        <v>9</v>
      </c>
      <c r="P1432">
        <f t="shared" si="90"/>
        <v>80.599999999999994</v>
      </c>
      <c r="Q1432" t="s">
        <v>8322</v>
      </c>
      <c r="R1432" t="s">
        <v>8341</v>
      </c>
      <c r="S1432" s="8">
        <f t="shared" si="91"/>
        <v>41961.52185185186</v>
      </c>
      <c r="T1432" s="8">
        <f t="shared" si="92"/>
        <v>41992.52185185186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3"/>
        <v>32</v>
      </c>
      <c r="P1433">
        <f t="shared" si="90"/>
        <v>115.55319148936171</v>
      </c>
      <c r="Q1433" t="s">
        <v>8322</v>
      </c>
      <c r="R1433" t="s">
        <v>8341</v>
      </c>
      <c r="S1433" s="8">
        <f t="shared" si="91"/>
        <v>42303.919166666667</v>
      </c>
      <c r="T1433" s="8">
        <f t="shared" si="92"/>
        <v>42333.960833333338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3"/>
        <v>0</v>
      </c>
      <c r="P1434">
        <f t="shared" si="90"/>
        <v>0</v>
      </c>
      <c r="Q1434" t="s">
        <v>8322</v>
      </c>
      <c r="R1434" t="s">
        <v>8341</v>
      </c>
      <c r="S1434" s="8">
        <f t="shared" si="91"/>
        <v>42175.488750000004</v>
      </c>
      <c r="T1434" s="8">
        <f t="shared" si="92"/>
        <v>42205.488750000004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3"/>
        <v>7</v>
      </c>
      <c r="P1435">
        <f t="shared" si="90"/>
        <v>80.5</v>
      </c>
      <c r="Q1435" t="s">
        <v>8322</v>
      </c>
      <c r="R1435" t="s">
        <v>8341</v>
      </c>
      <c r="S1435" s="8">
        <f t="shared" si="91"/>
        <v>42673.334201388891</v>
      </c>
      <c r="T1435" s="8">
        <f t="shared" si="92"/>
        <v>42714.166666666664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3"/>
        <v>10</v>
      </c>
      <c r="P1436">
        <f t="shared" si="90"/>
        <v>744.5454545454545</v>
      </c>
      <c r="Q1436" t="s">
        <v>8322</v>
      </c>
      <c r="R1436" t="s">
        <v>8341</v>
      </c>
      <c r="S1436" s="8">
        <f t="shared" si="91"/>
        <v>42142.475439814814</v>
      </c>
      <c r="T1436" s="8">
        <f t="shared" si="92"/>
        <v>42163.333333333336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3"/>
        <v>1</v>
      </c>
      <c r="P1437">
        <f t="shared" si="90"/>
        <v>7.5</v>
      </c>
      <c r="Q1437" t="s">
        <v>8322</v>
      </c>
      <c r="R1437" t="s">
        <v>8341</v>
      </c>
      <c r="S1437" s="8">
        <f t="shared" si="91"/>
        <v>42258.488657407412</v>
      </c>
      <c r="T1437" s="8">
        <f t="shared" si="92"/>
        <v>42288.488657407412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3"/>
        <v>1</v>
      </c>
      <c r="P1438">
        <f t="shared" si="90"/>
        <v>38.5</v>
      </c>
      <c r="Q1438" t="s">
        <v>8322</v>
      </c>
      <c r="R1438" t="s">
        <v>8341</v>
      </c>
      <c r="S1438" s="8">
        <f t="shared" si="91"/>
        <v>42391.058530092596</v>
      </c>
      <c r="T1438" s="8">
        <f t="shared" si="92"/>
        <v>42421.058530092596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3"/>
        <v>27</v>
      </c>
      <c r="P1439">
        <f t="shared" si="90"/>
        <v>36.68181818181818</v>
      </c>
      <c r="Q1439" t="s">
        <v>8322</v>
      </c>
      <c r="R1439" t="s">
        <v>8341</v>
      </c>
      <c r="S1439" s="8">
        <f t="shared" si="91"/>
        <v>41796.240034722221</v>
      </c>
      <c r="T1439" s="8">
        <f t="shared" si="92"/>
        <v>41832.915972222225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3"/>
        <v>3</v>
      </c>
      <c r="P1440">
        <f t="shared" si="90"/>
        <v>75</v>
      </c>
      <c r="Q1440" t="s">
        <v>8322</v>
      </c>
      <c r="R1440" t="s">
        <v>8341</v>
      </c>
      <c r="S1440" s="8">
        <f t="shared" si="91"/>
        <v>42457.57984953704</v>
      </c>
      <c r="T1440" s="8">
        <f t="shared" si="92"/>
        <v>42487.288194444445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3"/>
        <v>7</v>
      </c>
      <c r="P1441">
        <f t="shared" si="90"/>
        <v>30</v>
      </c>
      <c r="Q1441" t="s">
        <v>8322</v>
      </c>
      <c r="R1441" t="s">
        <v>8341</v>
      </c>
      <c r="S1441" s="8">
        <f t="shared" si="91"/>
        <v>42040.538206018522</v>
      </c>
      <c r="T1441" s="8">
        <f t="shared" si="92"/>
        <v>42070.538206018522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3"/>
        <v>1</v>
      </c>
      <c r="P1442">
        <f t="shared" si="90"/>
        <v>1</v>
      </c>
      <c r="Q1442" t="s">
        <v>8322</v>
      </c>
      <c r="R1442" t="s">
        <v>8341</v>
      </c>
      <c r="S1442" s="8">
        <f t="shared" si="91"/>
        <v>42486.456747685188</v>
      </c>
      <c r="T1442" s="8">
        <f t="shared" si="92"/>
        <v>42516.456747685188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3"/>
        <v>2</v>
      </c>
      <c r="P1443">
        <f t="shared" si="90"/>
        <v>673.33333333333337</v>
      </c>
      <c r="Q1443" t="s">
        <v>8322</v>
      </c>
      <c r="R1443" t="s">
        <v>8341</v>
      </c>
      <c r="S1443" s="8">
        <f t="shared" si="91"/>
        <v>42198.474178240744</v>
      </c>
      <c r="T1443" s="8">
        <f t="shared" si="92"/>
        <v>42258.474178240744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3"/>
        <v>0</v>
      </c>
      <c r="P1444">
        <f t="shared" si="90"/>
        <v>0</v>
      </c>
      <c r="Q1444" t="s">
        <v>8322</v>
      </c>
      <c r="R1444" t="s">
        <v>8341</v>
      </c>
      <c r="S1444" s="8">
        <f t="shared" si="91"/>
        <v>42485.353680555556</v>
      </c>
      <c r="T1444" s="8">
        <f t="shared" si="92"/>
        <v>42515.353680555556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3"/>
        <v>0</v>
      </c>
      <c r="P1445">
        <f t="shared" si="90"/>
        <v>0</v>
      </c>
      <c r="Q1445" t="s">
        <v>8322</v>
      </c>
      <c r="R1445" t="s">
        <v>8341</v>
      </c>
      <c r="S1445" s="8">
        <f t="shared" si="91"/>
        <v>42707.634363425932</v>
      </c>
      <c r="T1445" s="8">
        <f t="shared" si="92"/>
        <v>42737.634363425932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3"/>
        <v>0</v>
      </c>
      <c r="P1446">
        <f t="shared" si="90"/>
        <v>0</v>
      </c>
      <c r="Q1446" t="s">
        <v>8322</v>
      </c>
      <c r="R1446" t="s">
        <v>8341</v>
      </c>
      <c r="S1446" s="8">
        <f t="shared" si="91"/>
        <v>42199.581736111119</v>
      </c>
      <c r="T1446" s="8">
        <f t="shared" si="92"/>
        <v>42259.581736111119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3"/>
        <v>0</v>
      </c>
      <c r="P1447">
        <f t="shared" si="90"/>
        <v>0</v>
      </c>
      <c r="Q1447" t="s">
        <v>8322</v>
      </c>
      <c r="R1447" t="s">
        <v>8341</v>
      </c>
      <c r="S1447" s="8">
        <f t="shared" si="91"/>
        <v>42139.250636574077</v>
      </c>
      <c r="T1447" s="8">
        <f t="shared" si="92"/>
        <v>42169.250636574077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3"/>
        <v>0</v>
      </c>
      <c r="P1448">
        <f t="shared" si="90"/>
        <v>0</v>
      </c>
      <c r="Q1448" t="s">
        <v>8322</v>
      </c>
      <c r="R1448" t="s">
        <v>8341</v>
      </c>
      <c r="S1448" s="8">
        <f t="shared" si="91"/>
        <v>42461.155995370376</v>
      </c>
      <c r="T1448" s="8">
        <f t="shared" si="92"/>
        <v>42481.155995370376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3"/>
        <v>1</v>
      </c>
      <c r="P1449">
        <f t="shared" si="90"/>
        <v>25</v>
      </c>
      <c r="Q1449" t="s">
        <v>8322</v>
      </c>
      <c r="R1449" t="s">
        <v>8341</v>
      </c>
      <c r="S1449" s="8">
        <f t="shared" si="91"/>
        <v>42529.439050925932</v>
      </c>
      <c r="T1449" s="8">
        <f t="shared" si="92"/>
        <v>42559.439050925932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3"/>
        <v>0</v>
      </c>
      <c r="P1450">
        <f t="shared" si="90"/>
        <v>0</v>
      </c>
      <c r="Q1450" t="s">
        <v>8322</v>
      </c>
      <c r="R1450" t="s">
        <v>8341</v>
      </c>
      <c r="S1450" s="8">
        <f t="shared" si="91"/>
        <v>42115.644884259258</v>
      </c>
      <c r="T1450" s="8">
        <f t="shared" si="92"/>
        <v>42145.934027777781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3"/>
        <v>0</v>
      </c>
      <c r="P1451">
        <f t="shared" si="90"/>
        <v>0</v>
      </c>
      <c r="Q1451" t="s">
        <v>8322</v>
      </c>
      <c r="R1451" t="s">
        <v>8341</v>
      </c>
      <c r="S1451" s="8">
        <f t="shared" si="91"/>
        <v>42086.519733796296</v>
      </c>
      <c r="T1451" s="8">
        <f t="shared" si="92"/>
        <v>42134.519733796296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3"/>
        <v>1</v>
      </c>
      <c r="P1452">
        <f t="shared" si="90"/>
        <v>1</v>
      </c>
      <c r="Q1452" t="s">
        <v>8322</v>
      </c>
      <c r="R1452" t="s">
        <v>8341</v>
      </c>
      <c r="S1452" s="8">
        <f t="shared" si="91"/>
        <v>42389.879594907405</v>
      </c>
      <c r="T1452" s="8">
        <f t="shared" si="92"/>
        <v>42419.879594907405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3"/>
        <v>1</v>
      </c>
      <c r="P1453">
        <f t="shared" si="90"/>
        <v>1</v>
      </c>
      <c r="Q1453" t="s">
        <v>8322</v>
      </c>
      <c r="R1453" t="s">
        <v>8341</v>
      </c>
      <c r="S1453" s="8">
        <f t="shared" si="91"/>
        <v>41931.667349537041</v>
      </c>
      <c r="T1453" s="8">
        <f t="shared" si="92"/>
        <v>41961.709016203706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3"/>
        <v>0</v>
      </c>
      <c r="P1454">
        <f t="shared" si="90"/>
        <v>0</v>
      </c>
      <c r="Q1454" t="s">
        <v>8322</v>
      </c>
      <c r="R1454" t="s">
        <v>8341</v>
      </c>
      <c r="S1454" s="8">
        <f t="shared" si="91"/>
        <v>41818.411608796298</v>
      </c>
      <c r="T1454" s="8">
        <f t="shared" si="92"/>
        <v>41848.411608796298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3"/>
        <v>0</v>
      </c>
      <c r="P1455">
        <f t="shared" si="90"/>
        <v>0</v>
      </c>
      <c r="Q1455" t="s">
        <v>8322</v>
      </c>
      <c r="R1455" t="s">
        <v>8341</v>
      </c>
      <c r="S1455" s="8">
        <f t="shared" si="91"/>
        <v>42795.404479166667</v>
      </c>
      <c r="T1455" s="8">
        <f t="shared" si="92"/>
        <v>42840.362812500003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3"/>
        <v>1</v>
      </c>
      <c r="P1456">
        <f t="shared" si="90"/>
        <v>15</v>
      </c>
      <c r="Q1456" t="s">
        <v>8322</v>
      </c>
      <c r="R1456" t="s">
        <v>8341</v>
      </c>
      <c r="S1456" s="8">
        <f t="shared" si="91"/>
        <v>42463.575000000004</v>
      </c>
      <c r="T1456" s="8">
        <f t="shared" si="92"/>
        <v>42484.624305555561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3"/>
        <v>11</v>
      </c>
      <c r="P1457">
        <f t="shared" si="90"/>
        <v>225</v>
      </c>
      <c r="Q1457" t="s">
        <v>8322</v>
      </c>
      <c r="R1457" t="s">
        <v>8341</v>
      </c>
      <c r="S1457" s="8">
        <f t="shared" si="91"/>
        <v>41832.381018518521</v>
      </c>
      <c r="T1457" s="8">
        <f t="shared" si="92"/>
        <v>41887.277083333334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3"/>
        <v>3</v>
      </c>
      <c r="P1458">
        <f t="shared" si="90"/>
        <v>48.333333333333336</v>
      </c>
      <c r="Q1458" t="s">
        <v>8322</v>
      </c>
      <c r="R1458" t="s">
        <v>8341</v>
      </c>
      <c r="S1458" s="8">
        <f t="shared" si="91"/>
        <v>42708.376909722225</v>
      </c>
      <c r="T1458" s="8">
        <f t="shared" si="92"/>
        <v>42738.376909722225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3"/>
        <v>0</v>
      </c>
      <c r="P1459">
        <f t="shared" si="90"/>
        <v>0</v>
      </c>
      <c r="Q1459" t="s">
        <v>8322</v>
      </c>
      <c r="R1459" t="s">
        <v>8341</v>
      </c>
      <c r="S1459" s="8">
        <f t="shared" si="91"/>
        <v>42289.604675925926</v>
      </c>
      <c r="T1459" s="8">
        <f t="shared" si="92"/>
        <v>42319.646342592598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3"/>
        <v>0</v>
      </c>
      <c r="P1460">
        <f t="shared" si="90"/>
        <v>0</v>
      </c>
      <c r="Q1460" t="s">
        <v>8322</v>
      </c>
      <c r="R1460" t="s">
        <v>8341</v>
      </c>
      <c r="S1460" s="8">
        <f t="shared" si="91"/>
        <v>41831.413888888892</v>
      </c>
      <c r="T1460" s="8">
        <f t="shared" si="92"/>
        <v>41861.875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3"/>
        <v>0</v>
      </c>
      <c r="P1461">
        <f t="shared" si="90"/>
        <v>0</v>
      </c>
      <c r="Q1461" t="s">
        <v>8322</v>
      </c>
      <c r="R1461" t="s">
        <v>8341</v>
      </c>
      <c r="S1461" s="8">
        <f t="shared" si="91"/>
        <v>42311.913148148153</v>
      </c>
      <c r="T1461" s="8">
        <f t="shared" si="92"/>
        <v>42340.434027777781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3"/>
        <v>0</v>
      </c>
      <c r="P1462">
        <f t="shared" si="90"/>
        <v>0</v>
      </c>
      <c r="Q1462" t="s">
        <v>8322</v>
      </c>
      <c r="R1462" t="s">
        <v>8341</v>
      </c>
      <c r="S1462" s="8">
        <f t="shared" si="91"/>
        <v>41915.605300925927</v>
      </c>
      <c r="T1462" s="8">
        <f t="shared" si="92"/>
        <v>41973.697916666664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3"/>
        <v>102</v>
      </c>
      <c r="P1463">
        <f t="shared" si="90"/>
        <v>44.66673529411765</v>
      </c>
      <c r="Q1463" t="s">
        <v>8322</v>
      </c>
      <c r="R1463" t="s">
        <v>8342</v>
      </c>
      <c r="S1463" s="8">
        <f t="shared" si="91"/>
        <v>41899.353634259263</v>
      </c>
      <c r="T1463" s="8">
        <f t="shared" si="92"/>
        <v>41932.708333333336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3"/>
        <v>109</v>
      </c>
      <c r="P1464">
        <f t="shared" si="90"/>
        <v>28.937999999999999</v>
      </c>
      <c r="Q1464" t="s">
        <v>8322</v>
      </c>
      <c r="R1464" t="s">
        <v>8342</v>
      </c>
      <c r="S1464" s="8">
        <f t="shared" si="91"/>
        <v>41344.371192129634</v>
      </c>
      <c r="T1464" s="8">
        <f t="shared" si="92"/>
        <v>41374.371192129634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3"/>
        <v>148</v>
      </c>
      <c r="P1465">
        <f t="shared" si="90"/>
        <v>35.44</v>
      </c>
      <c r="Q1465" t="s">
        <v>8322</v>
      </c>
      <c r="R1465" t="s">
        <v>8342</v>
      </c>
      <c r="S1465" s="8">
        <f t="shared" si="91"/>
        <v>41326.619652777779</v>
      </c>
      <c r="T1465" s="8">
        <f t="shared" si="92"/>
        <v>41371.577986111115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3"/>
        <v>164</v>
      </c>
      <c r="P1466">
        <f t="shared" si="90"/>
        <v>34.871794871794869</v>
      </c>
      <c r="Q1466" t="s">
        <v>8322</v>
      </c>
      <c r="R1466" t="s">
        <v>8342</v>
      </c>
      <c r="S1466" s="8">
        <f t="shared" si="91"/>
        <v>41291.369884259264</v>
      </c>
      <c r="T1466" s="8">
        <f t="shared" si="92"/>
        <v>41321.369884259264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3"/>
        <v>457</v>
      </c>
      <c r="P1467">
        <f t="shared" si="90"/>
        <v>52.622732513451197</v>
      </c>
      <c r="Q1467" t="s">
        <v>8322</v>
      </c>
      <c r="R1467" t="s">
        <v>8342</v>
      </c>
      <c r="S1467" s="8">
        <f t="shared" si="91"/>
        <v>40959.442731481482</v>
      </c>
      <c r="T1467" s="8">
        <f t="shared" si="92"/>
        <v>40989.833333333336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3"/>
        <v>108</v>
      </c>
      <c r="P1468">
        <f t="shared" si="90"/>
        <v>69.598266129032254</v>
      </c>
      <c r="Q1468" t="s">
        <v>8322</v>
      </c>
      <c r="R1468" t="s">
        <v>8342</v>
      </c>
      <c r="S1468" s="8">
        <f t="shared" si="91"/>
        <v>42339.880393518521</v>
      </c>
      <c r="T1468" s="8">
        <f t="shared" si="92"/>
        <v>42380.916666666664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3"/>
        <v>116</v>
      </c>
      <c r="P1469">
        <f t="shared" si="90"/>
        <v>76.72</v>
      </c>
      <c r="Q1469" t="s">
        <v>8322</v>
      </c>
      <c r="R1469" t="s">
        <v>8342</v>
      </c>
      <c r="S1469" s="8">
        <f t="shared" si="91"/>
        <v>40933.510243055556</v>
      </c>
      <c r="T1469" s="8">
        <f t="shared" si="92"/>
        <v>40993.468576388892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3"/>
        <v>103</v>
      </c>
      <c r="P1470">
        <f t="shared" si="90"/>
        <v>33.191126279863482</v>
      </c>
      <c r="Q1470" t="s">
        <v>8322</v>
      </c>
      <c r="R1470" t="s">
        <v>8342</v>
      </c>
      <c r="S1470" s="8">
        <f t="shared" si="91"/>
        <v>40645.72278935185</v>
      </c>
      <c r="T1470" s="8">
        <f t="shared" si="92"/>
        <v>40705.72278935185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3"/>
        <v>109</v>
      </c>
      <c r="P1471">
        <f t="shared" si="90"/>
        <v>149.46417445482865</v>
      </c>
      <c r="Q1471" t="s">
        <v>8322</v>
      </c>
      <c r="R1471" t="s">
        <v>8342</v>
      </c>
      <c r="S1471" s="8">
        <f t="shared" si="91"/>
        <v>41290.306817129633</v>
      </c>
      <c r="T1471" s="8">
        <f t="shared" si="92"/>
        <v>41320.306817129633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3"/>
        <v>126</v>
      </c>
      <c r="P1472">
        <f t="shared" si="90"/>
        <v>23.172839506172838</v>
      </c>
      <c r="Q1472" t="s">
        <v>8322</v>
      </c>
      <c r="R1472" t="s">
        <v>8342</v>
      </c>
      <c r="S1472" s="8">
        <f t="shared" si="91"/>
        <v>41250.535451388889</v>
      </c>
      <c r="T1472" s="8">
        <f t="shared" si="92"/>
        <v>41271.535451388889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3"/>
        <v>104</v>
      </c>
      <c r="P1473">
        <f t="shared" si="90"/>
        <v>96.877551020408163</v>
      </c>
      <c r="Q1473" t="s">
        <v>8322</v>
      </c>
      <c r="R1473" t="s">
        <v>8342</v>
      </c>
      <c r="S1473" s="8">
        <f t="shared" si="91"/>
        <v>42073.665902777779</v>
      </c>
      <c r="T1473" s="8">
        <f t="shared" si="92"/>
        <v>42103.665902777779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3"/>
        <v>139</v>
      </c>
      <c r="P1474">
        <f t="shared" si="90"/>
        <v>103.20238095238095</v>
      </c>
      <c r="Q1474" t="s">
        <v>8322</v>
      </c>
      <c r="R1474" t="s">
        <v>8342</v>
      </c>
      <c r="S1474" s="8">
        <f t="shared" si="91"/>
        <v>41533.251192129632</v>
      </c>
      <c r="T1474" s="8">
        <f t="shared" si="92"/>
        <v>41563.251192129632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3"/>
        <v>121</v>
      </c>
      <c r="P1475">
        <f t="shared" ref="P1475:P1538" si="94">IF(L1475,E1475/L1475,0)</f>
        <v>38.462553191489363</v>
      </c>
      <c r="Q1475" t="s">
        <v>8322</v>
      </c>
      <c r="R1475" t="s">
        <v>8342</v>
      </c>
      <c r="S1475" s="8">
        <f t="shared" ref="S1475:S1538" si="95">(J1475/86400)+25569+(-7/24)</f>
        <v>40939.687951388893</v>
      </c>
      <c r="T1475" s="8">
        <f t="shared" ref="T1475:T1538" si="96">(I1475/86400)+25569+(-7/24)</f>
        <v>40969.687951388893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113</v>
      </c>
      <c r="P1476">
        <f t="shared" si="94"/>
        <v>44.315789473684212</v>
      </c>
      <c r="Q1476" t="s">
        <v>8322</v>
      </c>
      <c r="R1476" t="s">
        <v>8342</v>
      </c>
      <c r="S1476" s="8">
        <f t="shared" si="95"/>
        <v>41500.436250000006</v>
      </c>
      <c r="T1476" s="8">
        <f t="shared" si="96"/>
        <v>41530.436250000006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189</v>
      </c>
      <c r="P1477">
        <f t="shared" si="94"/>
        <v>64.173356009070289</v>
      </c>
      <c r="Q1477" t="s">
        <v>8322</v>
      </c>
      <c r="R1477" t="s">
        <v>8342</v>
      </c>
      <c r="S1477" s="8">
        <f t="shared" si="95"/>
        <v>41960.431284722225</v>
      </c>
      <c r="T1477" s="8">
        <f t="shared" si="96"/>
        <v>41992.915972222225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662</v>
      </c>
      <c r="P1478">
        <f t="shared" si="94"/>
        <v>43.333275109170302</v>
      </c>
      <c r="Q1478" t="s">
        <v>8322</v>
      </c>
      <c r="R1478" t="s">
        <v>8342</v>
      </c>
      <c r="S1478" s="8">
        <f t="shared" si="95"/>
        <v>40765.750254629631</v>
      </c>
      <c r="T1478" s="8">
        <f t="shared" si="96"/>
        <v>40795.750254629631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112</v>
      </c>
      <c r="P1479">
        <f t="shared" si="94"/>
        <v>90.495934959349597</v>
      </c>
      <c r="Q1479" t="s">
        <v>8322</v>
      </c>
      <c r="R1479" t="s">
        <v>8342</v>
      </c>
      <c r="S1479" s="8">
        <f t="shared" si="95"/>
        <v>40840.324120370373</v>
      </c>
      <c r="T1479" s="8">
        <f t="shared" si="96"/>
        <v>40899.833333333336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1182</v>
      </c>
      <c r="P1480">
        <f t="shared" si="94"/>
        <v>29.187190495010373</v>
      </c>
      <c r="Q1480" t="s">
        <v>8322</v>
      </c>
      <c r="R1480" t="s">
        <v>8342</v>
      </c>
      <c r="S1480" s="8">
        <f t="shared" si="95"/>
        <v>41394.580011574079</v>
      </c>
      <c r="T1480" s="8">
        <f t="shared" si="96"/>
        <v>41408.580011574079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138</v>
      </c>
      <c r="P1481">
        <f t="shared" si="94"/>
        <v>30.95774647887324</v>
      </c>
      <c r="Q1481" t="s">
        <v>8322</v>
      </c>
      <c r="R1481" t="s">
        <v>8342</v>
      </c>
      <c r="S1481" s="8">
        <f t="shared" si="95"/>
        <v>41754.453576388893</v>
      </c>
      <c r="T1481" s="8">
        <f t="shared" si="96"/>
        <v>41768.874305555561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118</v>
      </c>
      <c r="P1482">
        <f t="shared" si="94"/>
        <v>92.157795275590544</v>
      </c>
      <c r="Q1482" t="s">
        <v>8322</v>
      </c>
      <c r="R1482" t="s">
        <v>8342</v>
      </c>
      <c r="S1482" s="8">
        <f t="shared" si="95"/>
        <v>41464.64234953704</v>
      </c>
      <c r="T1482" s="8">
        <f t="shared" si="96"/>
        <v>41481.416666666672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3</v>
      </c>
      <c r="P1483">
        <f t="shared" si="94"/>
        <v>17.5</v>
      </c>
      <c r="Q1483" t="s">
        <v>8322</v>
      </c>
      <c r="R1483" t="s">
        <v>8324</v>
      </c>
      <c r="S1483" s="8">
        <f t="shared" si="95"/>
        <v>41550.631307870375</v>
      </c>
      <c r="T1483" s="8">
        <f t="shared" si="96"/>
        <v>41580.631307870375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1</v>
      </c>
      <c r="P1484">
        <f t="shared" si="94"/>
        <v>5</v>
      </c>
      <c r="Q1484" t="s">
        <v>8322</v>
      </c>
      <c r="R1484" t="s">
        <v>8324</v>
      </c>
      <c r="S1484" s="8">
        <f t="shared" si="95"/>
        <v>41136.566388888888</v>
      </c>
      <c r="T1484" s="8">
        <f t="shared" si="96"/>
        <v>41159.035416666673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1</v>
      </c>
      <c r="P1485">
        <f t="shared" si="94"/>
        <v>25</v>
      </c>
      <c r="Q1485" t="s">
        <v>8322</v>
      </c>
      <c r="R1485" t="s">
        <v>8324</v>
      </c>
      <c r="S1485" s="8">
        <f t="shared" si="95"/>
        <v>42547.901331018518</v>
      </c>
      <c r="T1485" s="8">
        <f t="shared" si="96"/>
        <v>42572.901331018518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>
        <f t="shared" si="94"/>
        <v>0</v>
      </c>
      <c r="Q1486" t="s">
        <v>8322</v>
      </c>
      <c r="R1486" t="s">
        <v>8324</v>
      </c>
      <c r="S1486" s="8">
        <f t="shared" si="95"/>
        <v>41052.90929398148</v>
      </c>
      <c r="T1486" s="8">
        <f t="shared" si="96"/>
        <v>41111.327083333337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3</v>
      </c>
      <c r="P1487">
        <f t="shared" si="94"/>
        <v>50</v>
      </c>
      <c r="Q1487" t="s">
        <v>8322</v>
      </c>
      <c r="R1487" t="s">
        <v>8324</v>
      </c>
      <c r="S1487" s="8">
        <f t="shared" si="95"/>
        <v>42130.504317129635</v>
      </c>
      <c r="T1487" s="8">
        <f t="shared" si="96"/>
        <v>42175.504317129635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1</v>
      </c>
      <c r="P1488">
        <f t="shared" si="94"/>
        <v>16</v>
      </c>
      <c r="Q1488" t="s">
        <v>8322</v>
      </c>
      <c r="R1488" t="s">
        <v>8324</v>
      </c>
      <c r="S1488" s="8">
        <f t="shared" si="95"/>
        <v>42031.876863425925</v>
      </c>
      <c r="T1488" s="8">
        <f t="shared" si="96"/>
        <v>42061.876863425925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>
        <f t="shared" si="94"/>
        <v>0</v>
      </c>
      <c r="Q1489" t="s">
        <v>8322</v>
      </c>
      <c r="R1489" t="s">
        <v>8324</v>
      </c>
      <c r="S1489" s="8">
        <f t="shared" si="95"/>
        <v>42554.625821759262</v>
      </c>
      <c r="T1489" s="8">
        <f t="shared" si="96"/>
        <v>42584.625821759262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3</v>
      </c>
      <c r="P1490">
        <f t="shared" si="94"/>
        <v>60</v>
      </c>
      <c r="Q1490" t="s">
        <v>8322</v>
      </c>
      <c r="R1490" t="s">
        <v>8324</v>
      </c>
      <c r="S1490" s="8">
        <f t="shared" si="95"/>
        <v>41614.271527777782</v>
      </c>
      <c r="T1490" s="8">
        <f t="shared" si="96"/>
        <v>41644.271527777782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ref="O1491:O1554" si="97">ROUNDUP((E1491/D1491)*100,0)</f>
        <v>0</v>
      </c>
      <c r="P1491">
        <f t="shared" si="94"/>
        <v>0</v>
      </c>
      <c r="Q1491" t="s">
        <v>8322</v>
      </c>
      <c r="R1491" t="s">
        <v>8324</v>
      </c>
      <c r="S1491" s="8">
        <f t="shared" si="95"/>
        <v>41198.3200462963</v>
      </c>
      <c r="T1491" s="8">
        <f t="shared" si="96"/>
        <v>41228.361712962964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7"/>
        <v>31</v>
      </c>
      <c r="P1492">
        <f t="shared" si="94"/>
        <v>47.10526315789474</v>
      </c>
      <c r="Q1492" t="s">
        <v>8322</v>
      </c>
      <c r="R1492" t="s">
        <v>8324</v>
      </c>
      <c r="S1492" s="8">
        <f t="shared" si="95"/>
        <v>41520.269375000003</v>
      </c>
      <c r="T1492" s="8">
        <f t="shared" si="96"/>
        <v>41549.269375000003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7"/>
        <v>9</v>
      </c>
      <c r="P1493">
        <f t="shared" si="94"/>
        <v>100</v>
      </c>
      <c r="Q1493" t="s">
        <v>8322</v>
      </c>
      <c r="R1493" t="s">
        <v>8324</v>
      </c>
      <c r="S1493" s="8">
        <f t="shared" si="95"/>
        <v>41991.421793981484</v>
      </c>
      <c r="T1493" s="8">
        <f t="shared" si="96"/>
        <v>42050.359722222223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7"/>
        <v>1</v>
      </c>
      <c r="P1494">
        <f t="shared" si="94"/>
        <v>15</v>
      </c>
      <c r="Q1494" t="s">
        <v>8322</v>
      </c>
      <c r="R1494" t="s">
        <v>8324</v>
      </c>
      <c r="S1494" s="8">
        <f t="shared" si="95"/>
        <v>40682.593125000007</v>
      </c>
      <c r="T1494" s="8">
        <f t="shared" si="96"/>
        <v>40712.593125000007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7"/>
        <v>0</v>
      </c>
      <c r="P1495">
        <f t="shared" si="94"/>
        <v>0</v>
      </c>
      <c r="Q1495" t="s">
        <v>8322</v>
      </c>
      <c r="R1495" t="s">
        <v>8324</v>
      </c>
      <c r="S1495" s="8">
        <f t="shared" si="95"/>
        <v>41411.574942129628</v>
      </c>
      <c r="T1495" s="8">
        <f t="shared" si="96"/>
        <v>41441.574942129628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7"/>
        <v>9</v>
      </c>
      <c r="P1496">
        <f t="shared" si="94"/>
        <v>40.454545454545453</v>
      </c>
      <c r="Q1496" t="s">
        <v>8322</v>
      </c>
      <c r="R1496" t="s">
        <v>8324</v>
      </c>
      <c r="S1496" s="8">
        <f t="shared" si="95"/>
        <v>42067.430706018517</v>
      </c>
      <c r="T1496" s="8">
        <f t="shared" si="96"/>
        <v>42097.359722222223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7"/>
        <v>0</v>
      </c>
      <c r="P1497">
        <f t="shared" si="94"/>
        <v>0</v>
      </c>
      <c r="Q1497" t="s">
        <v>8322</v>
      </c>
      <c r="R1497" t="s">
        <v>8324</v>
      </c>
      <c r="S1497" s="8">
        <f t="shared" si="95"/>
        <v>40752.498043981483</v>
      </c>
      <c r="T1497" s="8">
        <f t="shared" si="96"/>
        <v>40782.498043981483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7"/>
        <v>0</v>
      </c>
      <c r="P1498">
        <f t="shared" si="94"/>
        <v>0</v>
      </c>
      <c r="Q1498" t="s">
        <v>8322</v>
      </c>
      <c r="R1498" t="s">
        <v>8324</v>
      </c>
      <c r="S1498" s="8">
        <f t="shared" si="95"/>
        <v>41838.183553240742</v>
      </c>
      <c r="T1498" s="8">
        <f t="shared" si="96"/>
        <v>41898.183553240742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7"/>
        <v>1</v>
      </c>
      <c r="P1499">
        <f t="shared" si="94"/>
        <v>1</v>
      </c>
      <c r="Q1499" t="s">
        <v>8322</v>
      </c>
      <c r="R1499" t="s">
        <v>8324</v>
      </c>
      <c r="S1499" s="8">
        <f t="shared" si="95"/>
        <v>41444.350949074076</v>
      </c>
      <c r="T1499" s="8">
        <f t="shared" si="96"/>
        <v>41486.529861111114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7"/>
        <v>2</v>
      </c>
      <c r="P1500">
        <f t="shared" si="94"/>
        <v>19</v>
      </c>
      <c r="Q1500" t="s">
        <v>8322</v>
      </c>
      <c r="R1500" t="s">
        <v>8324</v>
      </c>
      <c r="S1500" s="8">
        <f t="shared" si="95"/>
        <v>41840.691875000004</v>
      </c>
      <c r="T1500" s="8">
        <f t="shared" si="96"/>
        <v>41885.691875000004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7"/>
        <v>1</v>
      </c>
      <c r="P1501">
        <f t="shared" si="94"/>
        <v>5</v>
      </c>
      <c r="Q1501" t="s">
        <v>8322</v>
      </c>
      <c r="R1501" t="s">
        <v>8324</v>
      </c>
      <c r="S1501" s="8">
        <f t="shared" si="95"/>
        <v>42526.715659722227</v>
      </c>
      <c r="T1501" s="8">
        <f t="shared" si="96"/>
        <v>42586.715659722227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7"/>
        <v>26</v>
      </c>
      <c r="P1502">
        <f t="shared" si="94"/>
        <v>46.733333333333334</v>
      </c>
      <c r="Q1502" t="s">
        <v>8322</v>
      </c>
      <c r="R1502" t="s">
        <v>8324</v>
      </c>
      <c r="S1502" s="8">
        <f t="shared" si="95"/>
        <v>41365.612928240742</v>
      </c>
      <c r="T1502" s="8">
        <f t="shared" si="96"/>
        <v>41395.612928240742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7"/>
        <v>167</v>
      </c>
      <c r="P1503">
        <f t="shared" si="94"/>
        <v>97.731073446327684</v>
      </c>
      <c r="Q1503" t="s">
        <v>8338</v>
      </c>
      <c r="R1503" t="s">
        <v>8339</v>
      </c>
      <c r="S1503" s="8">
        <f t="shared" si="95"/>
        <v>42163.291932870372</v>
      </c>
      <c r="T1503" s="8">
        <f t="shared" si="96"/>
        <v>42193.291932870372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7"/>
        <v>102</v>
      </c>
      <c r="P1504">
        <f t="shared" si="94"/>
        <v>67.835866261398181</v>
      </c>
      <c r="Q1504" t="s">
        <v>8338</v>
      </c>
      <c r="R1504" t="s">
        <v>8339</v>
      </c>
      <c r="S1504" s="8">
        <f t="shared" si="95"/>
        <v>42426.250925925931</v>
      </c>
      <c r="T1504" s="8">
        <f t="shared" si="96"/>
        <v>42454.625000000007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7"/>
        <v>108</v>
      </c>
      <c r="P1505">
        <f t="shared" si="94"/>
        <v>56.98492957746479</v>
      </c>
      <c r="Q1505" t="s">
        <v>8338</v>
      </c>
      <c r="R1505" t="s">
        <v>8339</v>
      </c>
      <c r="S1505" s="8">
        <f t="shared" si="95"/>
        <v>42606.055567129632</v>
      </c>
      <c r="T1505" s="8">
        <f t="shared" si="96"/>
        <v>42666.055567129632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7"/>
        <v>278</v>
      </c>
      <c r="P1506">
        <f t="shared" si="94"/>
        <v>67.159851301115239</v>
      </c>
      <c r="Q1506" t="s">
        <v>8338</v>
      </c>
      <c r="R1506" t="s">
        <v>8339</v>
      </c>
      <c r="S1506" s="8">
        <f t="shared" si="95"/>
        <v>41772.366018518522</v>
      </c>
      <c r="T1506" s="8">
        <f t="shared" si="96"/>
        <v>41800.064583333333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7"/>
        <v>104</v>
      </c>
      <c r="P1507">
        <f t="shared" si="94"/>
        <v>48.037681159420288</v>
      </c>
      <c r="Q1507" t="s">
        <v>8338</v>
      </c>
      <c r="R1507" t="s">
        <v>8339</v>
      </c>
      <c r="S1507" s="8">
        <f t="shared" si="95"/>
        <v>42414.151655092595</v>
      </c>
      <c r="T1507" s="8">
        <f t="shared" si="96"/>
        <v>42451.542361111111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7"/>
        <v>112</v>
      </c>
      <c r="P1508">
        <f t="shared" si="94"/>
        <v>38.860465116279073</v>
      </c>
      <c r="Q1508" t="s">
        <v>8338</v>
      </c>
      <c r="R1508" t="s">
        <v>8339</v>
      </c>
      <c r="S1508" s="8">
        <f t="shared" si="95"/>
        <v>41814.494259259263</v>
      </c>
      <c r="T1508" s="8">
        <f t="shared" si="96"/>
        <v>41844.494259259263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7"/>
        <v>215</v>
      </c>
      <c r="P1509">
        <f t="shared" si="94"/>
        <v>78.181818181818187</v>
      </c>
      <c r="Q1509" t="s">
        <v>8338</v>
      </c>
      <c r="R1509" t="s">
        <v>8339</v>
      </c>
      <c r="S1509" s="8">
        <f t="shared" si="95"/>
        <v>40254.158668981479</v>
      </c>
      <c r="T1509" s="8">
        <f t="shared" si="96"/>
        <v>40313.048611111117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7"/>
        <v>111</v>
      </c>
      <c r="P1510">
        <f t="shared" si="94"/>
        <v>97.113744075829388</v>
      </c>
      <c r="Q1510" t="s">
        <v>8338</v>
      </c>
      <c r="R1510" t="s">
        <v>8339</v>
      </c>
      <c r="S1510" s="8">
        <f t="shared" si="95"/>
        <v>41786.322696759264</v>
      </c>
      <c r="T1510" s="8">
        <f t="shared" si="96"/>
        <v>41817.322696759264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7"/>
        <v>124</v>
      </c>
      <c r="P1511">
        <f t="shared" si="94"/>
        <v>110.39397959183674</v>
      </c>
      <c r="Q1511" t="s">
        <v>8338</v>
      </c>
      <c r="R1511" t="s">
        <v>8339</v>
      </c>
      <c r="S1511" s="8">
        <f t="shared" si="95"/>
        <v>42751.241724537038</v>
      </c>
      <c r="T1511" s="8">
        <f t="shared" si="96"/>
        <v>42780.665972222225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7"/>
        <v>102</v>
      </c>
      <c r="P1512">
        <f t="shared" si="94"/>
        <v>39.91506172839506</v>
      </c>
      <c r="Q1512" t="s">
        <v>8338</v>
      </c>
      <c r="R1512" t="s">
        <v>8339</v>
      </c>
      <c r="S1512" s="8">
        <f t="shared" si="95"/>
        <v>41809.093495370376</v>
      </c>
      <c r="T1512" s="8">
        <f t="shared" si="96"/>
        <v>41839.093495370376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7"/>
        <v>112</v>
      </c>
      <c r="P1513">
        <f t="shared" si="94"/>
        <v>75.975728155339809</v>
      </c>
      <c r="Q1513" t="s">
        <v>8338</v>
      </c>
      <c r="R1513" t="s">
        <v>8339</v>
      </c>
      <c r="S1513" s="8">
        <f t="shared" si="95"/>
        <v>42296.291712962964</v>
      </c>
      <c r="T1513" s="8">
        <f t="shared" si="96"/>
        <v>42326.333379629628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7"/>
        <v>559</v>
      </c>
      <c r="P1514">
        <f t="shared" si="94"/>
        <v>58.379104477611939</v>
      </c>
      <c r="Q1514" t="s">
        <v>8338</v>
      </c>
      <c r="R1514" t="s">
        <v>8339</v>
      </c>
      <c r="S1514" s="8">
        <f t="shared" si="95"/>
        <v>42741.392812500002</v>
      </c>
      <c r="T1514" s="8">
        <f t="shared" si="96"/>
        <v>42771.392812500002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7"/>
        <v>151</v>
      </c>
      <c r="P1515">
        <f t="shared" si="94"/>
        <v>55.82093023255814</v>
      </c>
      <c r="Q1515" t="s">
        <v>8338</v>
      </c>
      <c r="R1515" t="s">
        <v>8339</v>
      </c>
      <c r="S1515" s="8">
        <f t="shared" si="95"/>
        <v>41806.345671296302</v>
      </c>
      <c r="T1515" s="8">
        <f t="shared" si="96"/>
        <v>41836.345671296302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7"/>
        <v>107</v>
      </c>
      <c r="P1516">
        <f t="shared" si="94"/>
        <v>151.24431818181819</v>
      </c>
      <c r="Q1516" t="s">
        <v>8338</v>
      </c>
      <c r="R1516" t="s">
        <v>8339</v>
      </c>
      <c r="S1516" s="8">
        <f t="shared" si="95"/>
        <v>42234.306018518524</v>
      </c>
      <c r="T1516" s="8">
        <f t="shared" si="96"/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7"/>
        <v>158</v>
      </c>
      <c r="P1517">
        <f t="shared" si="94"/>
        <v>849.67027027027029</v>
      </c>
      <c r="Q1517" t="s">
        <v>8338</v>
      </c>
      <c r="R1517" t="s">
        <v>8339</v>
      </c>
      <c r="S1517" s="8">
        <f t="shared" si="95"/>
        <v>42414.961770833332</v>
      </c>
      <c r="T1517" s="8">
        <f t="shared" si="96"/>
        <v>42444.920104166667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7"/>
        <v>109</v>
      </c>
      <c r="P1518">
        <f t="shared" si="94"/>
        <v>159.24137931034483</v>
      </c>
      <c r="Q1518" t="s">
        <v>8338</v>
      </c>
      <c r="R1518" t="s">
        <v>8339</v>
      </c>
      <c r="S1518" s="8">
        <f t="shared" si="95"/>
        <v>42619.174675925933</v>
      </c>
      <c r="T1518" s="8">
        <f t="shared" si="96"/>
        <v>42649.291666666664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7"/>
        <v>162</v>
      </c>
      <c r="P1519">
        <f t="shared" si="94"/>
        <v>39.507317073170732</v>
      </c>
      <c r="Q1519" t="s">
        <v>8338</v>
      </c>
      <c r="R1519" t="s">
        <v>8339</v>
      </c>
      <c r="S1519" s="8">
        <f t="shared" si="95"/>
        <v>41948.274918981486</v>
      </c>
      <c r="T1519" s="8">
        <f t="shared" si="96"/>
        <v>41978.958333333336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7"/>
        <v>206</v>
      </c>
      <c r="P1520">
        <f t="shared" si="94"/>
        <v>130.52966101694915</v>
      </c>
      <c r="Q1520" t="s">
        <v>8338</v>
      </c>
      <c r="R1520" t="s">
        <v>8339</v>
      </c>
      <c r="S1520" s="8">
        <f t="shared" si="95"/>
        <v>41760.528379629635</v>
      </c>
      <c r="T1520" s="8">
        <f t="shared" si="96"/>
        <v>41790.528379629635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7"/>
        <v>104</v>
      </c>
      <c r="P1521">
        <f t="shared" si="94"/>
        <v>64.156896551724131</v>
      </c>
      <c r="Q1521" t="s">
        <v>8338</v>
      </c>
      <c r="R1521" t="s">
        <v>8339</v>
      </c>
      <c r="S1521" s="8">
        <f t="shared" si="95"/>
        <v>41782.450034722227</v>
      </c>
      <c r="T1521" s="8">
        <f t="shared" si="96"/>
        <v>41810.624305555561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7"/>
        <v>104</v>
      </c>
      <c r="P1522">
        <f t="shared" si="94"/>
        <v>111.52694610778443</v>
      </c>
      <c r="Q1522" t="s">
        <v>8338</v>
      </c>
      <c r="R1522" t="s">
        <v>8339</v>
      </c>
      <c r="S1522" s="8">
        <f t="shared" si="95"/>
        <v>41955.566122685188</v>
      </c>
      <c r="T1522" s="8">
        <f t="shared" si="96"/>
        <v>41991.875000000007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7"/>
        <v>107</v>
      </c>
      <c r="P1523">
        <f t="shared" si="94"/>
        <v>170.44680851063831</v>
      </c>
      <c r="Q1523" t="s">
        <v>8338</v>
      </c>
      <c r="R1523" t="s">
        <v>8339</v>
      </c>
      <c r="S1523" s="8">
        <f t="shared" si="95"/>
        <v>42492.87605324074</v>
      </c>
      <c r="T1523" s="8">
        <f t="shared" si="96"/>
        <v>42527.87605324074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7"/>
        <v>139</v>
      </c>
      <c r="P1524">
        <f t="shared" si="94"/>
        <v>133.7391592920354</v>
      </c>
      <c r="Q1524" t="s">
        <v>8338</v>
      </c>
      <c r="R1524" t="s">
        <v>8339</v>
      </c>
      <c r="S1524" s="8">
        <f t="shared" si="95"/>
        <v>41899.538645833338</v>
      </c>
      <c r="T1524" s="8">
        <f t="shared" si="96"/>
        <v>41929.538645833338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7"/>
        <v>125</v>
      </c>
      <c r="P1525">
        <f t="shared" si="94"/>
        <v>95.834024896265561</v>
      </c>
      <c r="Q1525" t="s">
        <v>8338</v>
      </c>
      <c r="R1525" t="s">
        <v>8339</v>
      </c>
      <c r="S1525" s="8">
        <f t="shared" si="95"/>
        <v>41964.459675925929</v>
      </c>
      <c r="T1525" s="8">
        <f t="shared" si="96"/>
        <v>41995.708333333336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7"/>
        <v>207</v>
      </c>
      <c r="P1526">
        <f t="shared" si="94"/>
        <v>221.78571428571428</v>
      </c>
      <c r="Q1526" t="s">
        <v>8338</v>
      </c>
      <c r="R1526" t="s">
        <v>8339</v>
      </c>
      <c r="S1526" s="8">
        <f t="shared" si="95"/>
        <v>42756.209374999999</v>
      </c>
      <c r="T1526" s="8">
        <f t="shared" si="96"/>
        <v>42786.209374999999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7"/>
        <v>175</v>
      </c>
      <c r="P1527">
        <f t="shared" si="94"/>
        <v>32.315357142857138</v>
      </c>
      <c r="Q1527" t="s">
        <v>8338</v>
      </c>
      <c r="R1527" t="s">
        <v>8339</v>
      </c>
      <c r="S1527" s="8">
        <f t="shared" si="95"/>
        <v>42570.411319444444</v>
      </c>
      <c r="T1527" s="8">
        <f t="shared" si="96"/>
        <v>42600.411319444444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7"/>
        <v>121</v>
      </c>
      <c r="P1528">
        <f t="shared" si="94"/>
        <v>98.839285714285708</v>
      </c>
      <c r="Q1528" t="s">
        <v>8338</v>
      </c>
      <c r="R1528" t="s">
        <v>8339</v>
      </c>
      <c r="S1528" s="8">
        <f t="shared" si="95"/>
        <v>42338.984340277784</v>
      </c>
      <c r="T1528" s="8">
        <f t="shared" si="96"/>
        <v>42387.984340277784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7"/>
        <v>111</v>
      </c>
      <c r="P1529">
        <f t="shared" si="94"/>
        <v>55.222142857142863</v>
      </c>
      <c r="Q1529" t="s">
        <v>8338</v>
      </c>
      <c r="R1529" t="s">
        <v>8339</v>
      </c>
      <c r="S1529" s="8">
        <f t="shared" si="95"/>
        <v>42780.308865740742</v>
      </c>
      <c r="T1529" s="8">
        <f t="shared" si="96"/>
        <v>42808.267199074078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7"/>
        <v>282</v>
      </c>
      <c r="P1530">
        <f t="shared" si="94"/>
        <v>52.793750000000003</v>
      </c>
      <c r="Q1530" t="s">
        <v>8338</v>
      </c>
      <c r="R1530" t="s">
        <v>8339</v>
      </c>
      <c r="S1530" s="8">
        <f t="shared" si="95"/>
        <v>42736.441226851857</v>
      </c>
      <c r="T1530" s="8">
        <f t="shared" si="96"/>
        <v>42766.708333333336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7"/>
        <v>101</v>
      </c>
      <c r="P1531">
        <f t="shared" si="94"/>
        <v>135.66666666666666</v>
      </c>
      <c r="Q1531" t="s">
        <v>8338</v>
      </c>
      <c r="R1531" t="s">
        <v>8339</v>
      </c>
      <c r="S1531" s="8">
        <f t="shared" si="95"/>
        <v>42052.337037037039</v>
      </c>
      <c r="T1531" s="8">
        <f t="shared" si="96"/>
        <v>42082.295370370375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7"/>
        <v>135</v>
      </c>
      <c r="P1532">
        <f t="shared" si="94"/>
        <v>53.991990846681922</v>
      </c>
      <c r="Q1532" t="s">
        <v>8338</v>
      </c>
      <c r="R1532" t="s">
        <v>8339</v>
      </c>
      <c r="S1532" s="8">
        <f t="shared" si="95"/>
        <v>42275.475636574076</v>
      </c>
      <c r="T1532" s="8">
        <f t="shared" si="96"/>
        <v>42300.475636574076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7"/>
        <v>176</v>
      </c>
      <c r="P1533">
        <f t="shared" si="94"/>
        <v>56.643835616438359</v>
      </c>
      <c r="Q1533" t="s">
        <v>8338</v>
      </c>
      <c r="R1533" t="s">
        <v>8339</v>
      </c>
      <c r="S1533" s="8">
        <f t="shared" si="95"/>
        <v>41941.510717592595</v>
      </c>
      <c r="T1533" s="8">
        <f t="shared" si="96"/>
        <v>41973.833333333336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7"/>
        <v>485</v>
      </c>
      <c r="P1534">
        <f t="shared" si="94"/>
        <v>82.316326530612244</v>
      </c>
      <c r="Q1534" t="s">
        <v>8338</v>
      </c>
      <c r="R1534" t="s">
        <v>8339</v>
      </c>
      <c r="S1534" s="8">
        <f t="shared" si="95"/>
        <v>42391.183622685188</v>
      </c>
      <c r="T1534" s="8">
        <f t="shared" si="96"/>
        <v>42415.333333333336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7"/>
        <v>146</v>
      </c>
      <c r="P1535">
        <f t="shared" si="94"/>
        <v>88.26081081081081</v>
      </c>
      <c r="Q1535" t="s">
        <v>8338</v>
      </c>
      <c r="R1535" t="s">
        <v>8339</v>
      </c>
      <c r="S1535" s="8">
        <f t="shared" si="95"/>
        <v>42442.710381944446</v>
      </c>
      <c r="T1535" s="8">
        <f t="shared" si="96"/>
        <v>42491.874305555561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7"/>
        <v>418</v>
      </c>
      <c r="P1536">
        <f t="shared" si="94"/>
        <v>84.905149051490511</v>
      </c>
      <c r="Q1536" t="s">
        <v>8338</v>
      </c>
      <c r="R1536" t="s">
        <v>8339</v>
      </c>
      <c r="S1536" s="8">
        <f t="shared" si="95"/>
        <v>42221.382662037038</v>
      </c>
      <c r="T1536" s="8">
        <f t="shared" si="96"/>
        <v>42251.382662037038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7"/>
        <v>133</v>
      </c>
      <c r="P1537">
        <f t="shared" si="94"/>
        <v>48.154545454545456</v>
      </c>
      <c r="Q1537" t="s">
        <v>8338</v>
      </c>
      <c r="R1537" t="s">
        <v>8339</v>
      </c>
      <c r="S1537" s="8">
        <f t="shared" si="95"/>
        <v>42484.537395833337</v>
      </c>
      <c r="T1537" s="8">
        <f t="shared" si="96"/>
        <v>42513.625000000007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7"/>
        <v>251</v>
      </c>
      <c r="P1538">
        <f t="shared" si="94"/>
        <v>66.015406593406595</v>
      </c>
      <c r="Q1538" t="s">
        <v>8338</v>
      </c>
      <c r="R1538" t="s">
        <v>8339</v>
      </c>
      <c r="S1538" s="8">
        <f t="shared" si="95"/>
        <v>42213.51053240741</v>
      </c>
      <c r="T1538" s="8">
        <f t="shared" si="96"/>
        <v>42243.51053240741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7"/>
        <v>180</v>
      </c>
      <c r="P1539">
        <f t="shared" ref="P1539:P1602" si="98">IF(L1539,E1539/L1539,0)</f>
        <v>96.375</v>
      </c>
      <c r="Q1539" t="s">
        <v>8338</v>
      </c>
      <c r="R1539" t="s">
        <v>8339</v>
      </c>
      <c r="S1539" s="8">
        <f t="shared" ref="S1539:S1602" si="99">(J1539/86400)+25569+(-7/24)</f>
        <v>42552.023460648146</v>
      </c>
      <c r="T1539" s="8">
        <f t="shared" ref="T1539:T1602" si="100">(I1539/86400)+25569+(-7/24)</f>
        <v>42588.458333333336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103</v>
      </c>
      <c r="P1540">
        <f t="shared" si="98"/>
        <v>156.17391304347825</v>
      </c>
      <c r="Q1540" t="s">
        <v>8338</v>
      </c>
      <c r="R1540" t="s">
        <v>8339</v>
      </c>
      <c r="S1540" s="8">
        <f t="shared" si="99"/>
        <v>41981.490393518521</v>
      </c>
      <c r="T1540" s="8">
        <f t="shared" si="100"/>
        <v>42026.490393518521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136</v>
      </c>
      <c r="P1541">
        <f t="shared" si="98"/>
        <v>95.764859154929582</v>
      </c>
      <c r="Q1541" t="s">
        <v>8338</v>
      </c>
      <c r="R1541" t="s">
        <v>8339</v>
      </c>
      <c r="S1541" s="8">
        <f t="shared" si="99"/>
        <v>42705.627534722225</v>
      </c>
      <c r="T1541" s="8">
        <f t="shared" si="100"/>
        <v>42738.627534722225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118</v>
      </c>
      <c r="P1542">
        <f t="shared" si="98"/>
        <v>180.40816326530611</v>
      </c>
      <c r="Q1542" t="s">
        <v>8338</v>
      </c>
      <c r="R1542" t="s">
        <v>8339</v>
      </c>
      <c r="S1542" s="8">
        <f t="shared" si="99"/>
        <v>41938.715462962966</v>
      </c>
      <c r="T1542" s="8">
        <f t="shared" si="100"/>
        <v>41968.760416666664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1</v>
      </c>
      <c r="P1543">
        <f t="shared" si="98"/>
        <v>3</v>
      </c>
      <c r="Q1543" t="s">
        <v>8338</v>
      </c>
      <c r="R1543" t="s">
        <v>8343</v>
      </c>
      <c r="S1543" s="8">
        <f t="shared" si="99"/>
        <v>41974.420578703706</v>
      </c>
      <c r="T1543" s="8">
        <f t="shared" si="100"/>
        <v>42004.420578703706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>
        <f t="shared" si="98"/>
        <v>20</v>
      </c>
      <c r="Q1544" t="s">
        <v>8338</v>
      </c>
      <c r="R1544" t="s">
        <v>8343</v>
      </c>
      <c r="S1544" s="8">
        <f t="shared" si="99"/>
        <v>42170.704861111117</v>
      </c>
      <c r="T1544" s="8">
        <f t="shared" si="100"/>
        <v>42185.704861111117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1</v>
      </c>
      <c r="P1545">
        <f t="shared" si="98"/>
        <v>10</v>
      </c>
      <c r="Q1545" t="s">
        <v>8338</v>
      </c>
      <c r="R1545" t="s">
        <v>8343</v>
      </c>
      <c r="S1545" s="8">
        <f t="shared" si="99"/>
        <v>41935.217986111114</v>
      </c>
      <c r="T1545" s="8">
        <f t="shared" si="100"/>
        <v>41965.259652777779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>
        <f t="shared" si="98"/>
        <v>0</v>
      </c>
      <c r="Q1546" t="s">
        <v>8338</v>
      </c>
      <c r="R1546" t="s">
        <v>8343</v>
      </c>
      <c r="S1546" s="8">
        <f t="shared" si="99"/>
        <v>42052.75953703704</v>
      </c>
      <c r="T1546" s="8">
        <f t="shared" si="100"/>
        <v>42094.720833333333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1</v>
      </c>
      <c r="P1547">
        <f t="shared" si="98"/>
        <v>1</v>
      </c>
      <c r="Q1547" t="s">
        <v>8338</v>
      </c>
      <c r="R1547" t="s">
        <v>8343</v>
      </c>
      <c r="S1547" s="8">
        <f t="shared" si="99"/>
        <v>42031.592986111114</v>
      </c>
      <c r="T1547" s="8">
        <f t="shared" si="100"/>
        <v>42065.594444444447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29</v>
      </c>
      <c r="P1548">
        <f t="shared" si="98"/>
        <v>26.272727272727273</v>
      </c>
      <c r="Q1548" t="s">
        <v>8338</v>
      </c>
      <c r="R1548" t="s">
        <v>8343</v>
      </c>
      <c r="S1548" s="8">
        <f t="shared" si="99"/>
        <v>41838.921284722222</v>
      </c>
      <c r="T1548" s="8">
        <f t="shared" si="100"/>
        <v>41898.921284722222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>
        <f t="shared" si="98"/>
        <v>0</v>
      </c>
      <c r="Q1549" t="s">
        <v>8338</v>
      </c>
      <c r="R1549" t="s">
        <v>8343</v>
      </c>
      <c r="S1549" s="8">
        <f t="shared" si="99"/>
        <v>42782.13520833334</v>
      </c>
      <c r="T1549" s="8">
        <f t="shared" si="100"/>
        <v>42789.13520833334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9</v>
      </c>
      <c r="P1550">
        <f t="shared" si="98"/>
        <v>60</v>
      </c>
      <c r="Q1550" t="s">
        <v>8338</v>
      </c>
      <c r="R1550" t="s">
        <v>8343</v>
      </c>
      <c r="S1550" s="8">
        <f t="shared" si="99"/>
        <v>42286.590509259266</v>
      </c>
      <c r="T1550" s="8">
        <f t="shared" si="100"/>
        <v>42316.63217592593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>
        <f t="shared" si="98"/>
        <v>28.333333333333332</v>
      </c>
      <c r="Q1551" t="s">
        <v>8338</v>
      </c>
      <c r="R1551" t="s">
        <v>8343</v>
      </c>
      <c r="S1551" s="8">
        <f t="shared" si="99"/>
        <v>42280.84443287037</v>
      </c>
      <c r="T1551" s="8">
        <f t="shared" si="100"/>
        <v>42310.886099537041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14</v>
      </c>
      <c r="P1552">
        <f t="shared" si="98"/>
        <v>14.428571428571429</v>
      </c>
      <c r="Q1552" t="s">
        <v>8338</v>
      </c>
      <c r="R1552" t="s">
        <v>8343</v>
      </c>
      <c r="S1552" s="8">
        <f t="shared" si="99"/>
        <v>42472.157800925932</v>
      </c>
      <c r="T1552" s="8">
        <f t="shared" si="100"/>
        <v>42502.157800925932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>
        <f t="shared" si="98"/>
        <v>0</v>
      </c>
      <c r="Q1553" t="s">
        <v>8338</v>
      </c>
      <c r="R1553" t="s">
        <v>8343</v>
      </c>
      <c r="S1553" s="8">
        <f t="shared" si="99"/>
        <v>42121.532858796294</v>
      </c>
      <c r="T1553" s="8">
        <f t="shared" si="100"/>
        <v>42151.532858796294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50</v>
      </c>
      <c r="P1554">
        <f t="shared" si="98"/>
        <v>132.1875</v>
      </c>
      <c r="Q1554" t="s">
        <v>8338</v>
      </c>
      <c r="R1554" t="s">
        <v>8343</v>
      </c>
      <c r="S1554" s="8">
        <f t="shared" si="99"/>
        <v>41892.397083333337</v>
      </c>
      <c r="T1554" s="8">
        <f t="shared" si="100"/>
        <v>41912.874305555561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ref="O1555:O1618" si="101">ROUNDUP((E1555/D1555)*100,0)</f>
        <v>0</v>
      </c>
      <c r="P1555">
        <f t="shared" si="98"/>
        <v>0</v>
      </c>
      <c r="Q1555" t="s">
        <v>8338</v>
      </c>
      <c r="R1555" t="s">
        <v>8343</v>
      </c>
      <c r="S1555" s="8">
        <f t="shared" si="99"/>
        <v>42218.991284722222</v>
      </c>
      <c r="T1555" s="8">
        <f t="shared" si="100"/>
        <v>42248.991284722222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1"/>
        <v>0</v>
      </c>
      <c r="P1556">
        <f t="shared" si="98"/>
        <v>0</v>
      </c>
      <c r="Q1556" t="s">
        <v>8338</v>
      </c>
      <c r="R1556" t="s">
        <v>8343</v>
      </c>
      <c r="S1556" s="8">
        <f t="shared" si="99"/>
        <v>42187.960532407415</v>
      </c>
      <c r="T1556" s="8">
        <f t="shared" si="100"/>
        <v>42217.960532407415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1"/>
        <v>0</v>
      </c>
      <c r="P1557">
        <f t="shared" si="98"/>
        <v>0</v>
      </c>
      <c r="Q1557" t="s">
        <v>8338</v>
      </c>
      <c r="R1557" t="s">
        <v>8343</v>
      </c>
      <c r="S1557" s="8">
        <f t="shared" si="99"/>
        <v>42241.322129629632</v>
      </c>
      <c r="T1557" s="8">
        <f t="shared" si="100"/>
        <v>42264.416666666664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1"/>
        <v>46</v>
      </c>
      <c r="P1558">
        <f t="shared" si="98"/>
        <v>56.416666666666664</v>
      </c>
      <c r="Q1558" t="s">
        <v>8338</v>
      </c>
      <c r="R1558" t="s">
        <v>8343</v>
      </c>
      <c r="S1558" s="8">
        <f t="shared" si="99"/>
        <v>42524.861388888887</v>
      </c>
      <c r="T1558" s="8">
        <f t="shared" si="100"/>
        <v>42554.861388888887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1"/>
        <v>4</v>
      </c>
      <c r="P1559">
        <f t="shared" si="98"/>
        <v>100</v>
      </c>
      <c r="Q1559" t="s">
        <v>8338</v>
      </c>
      <c r="R1559" t="s">
        <v>8343</v>
      </c>
      <c r="S1559" s="8">
        <f t="shared" si="99"/>
        <v>41871.361493055556</v>
      </c>
      <c r="T1559" s="8">
        <f t="shared" si="100"/>
        <v>41902.361493055556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1"/>
        <v>5</v>
      </c>
      <c r="P1560">
        <f t="shared" si="98"/>
        <v>11.666666666666666</v>
      </c>
      <c r="Q1560" t="s">
        <v>8338</v>
      </c>
      <c r="R1560" t="s">
        <v>8343</v>
      </c>
      <c r="S1560" s="8">
        <f t="shared" si="99"/>
        <v>42185.106006944443</v>
      </c>
      <c r="T1560" s="8">
        <f t="shared" si="100"/>
        <v>42244.216666666667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1"/>
        <v>1</v>
      </c>
      <c r="P1561">
        <f t="shared" si="98"/>
        <v>50</v>
      </c>
      <c r="Q1561" t="s">
        <v>8338</v>
      </c>
      <c r="R1561" t="s">
        <v>8343</v>
      </c>
      <c r="S1561" s="8">
        <f t="shared" si="99"/>
        <v>42107.761562500003</v>
      </c>
      <c r="T1561" s="8">
        <f t="shared" si="100"/>
        <v>42122.761562500003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1"/>
        <v>4</v>
      </c>
      <c r="P1562">
        <f t="shared" si="98"/>
        <v>23.5</v>
      </c>
      <c r="Q1562" t="s">
        <v>8338</v>
      </c>
      <c r="R1562" t="s">
        <v>8343</v>
      </c>
      <c r="S1562" s="8">
        <f t="shared" si="99"/>
        <v>41935.729085648149</v>
      </c>
      <c r="T1562" s="8">
        <f t="shared" si="100"/>
        <v>41955.77075231482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1"/>
        <v>1</v>
      </c>
      <c r="P1563">
        <f t="shared" si="98"/>
        <v>67</v>
      </c>
      <c r="Q1563" t="s">
        <v>8322</v>
      </c>
      <c r="R1563" t="s">
        <v>8344</v>
      </c>
      <c r="S1563" s="8">
        <f t="shared" si="99"/>
        <v>41554.750034722223</v>
      </c>
      <c r="T1563" s="8">
        <f t="shared" si="100"/>
        <v>41584.791701388887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1"/>
        <v>0</v>
      </c>
      <c r="P1564">
        <f t="shared" si="98"/>
        <v>0</v>
      </c>
      <c r="Q1564" t="s">
        <v>8322</v>
      </c>
      <c r="R1564" t="s">
        <v>8344</v>
      </c>
      <c r="S1564" s="8">
        <f t="shared" si="99"/>
        <v>40079.27449074074</v>
      </c>
      <c r="T1564" s="8">
        <f t="shared" si="100"/>
        <v>40148.743055555555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1"/>
        <v>2</v>
      </c>
      <c r="P1565">
        <f t="shared" si="98"/>
        <v>42.5</v>
      </c>
      <c r="Q1565" t="s">
        <v>8322</v>
      </c>
      <c r="R1565" t="s">
        <v>8344</v>
      </c>
      <c r="S1565" s="8">
        <f t="shared" si="99"/>
        <v>41652.450821759259</v>
      </c>
      <c r="T1565" s="8">
        <f t="shared" si="100"/>
        <v>41712.409155092595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1"/>
        <v>1</v>
      </c>
      <c r="P1566">
        <f t="shared" si="98"/>
        <v>10</v>
      </c>
      <c r="Q1566" t="s">
        <v>8322</v>
      </c>
      <c r="R1566" t="s">
        <v>8344</v>
      </c>
      <c r="S1566" s="8">
        <f t="shared" si="99"/>
        <v>42121.075335648151</v>
      </c>
      <c r="T1566" s="8">
        <f t="shared" si="100"/>
        <v>42152.545138888891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1"/>
        <v>3</v>
      </c>
      <c r="P1567">
        <f t="shared" si="98"/>
        <v>100</v>
      </c>
      <c r="Q1567" t="s">
        <v>8322</v>
      </c>
      <c r="R1567" t="s">
        <v>8344</v>
      </c>
      <c r="S1567" s="8">
        <f t="shared" si="99"/>
        <v>40672.438206018523</v>
      </c>
      <c r="T1567" s="8">
        <f t="shared" si="100"/>
        <v>40702.438206018523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1"/>
        <v>22</v>
      </c>
      <c r="P1568">
        <f t="shared" si="98"/>
        <v>108.05084745762711</v>
      </c>
      <c r="Q1568" t="s">
        <v>8322</v>
      </c>
      <c r="R1568" t="s">
        <v>8344</v>
      </c>
      <c r="S1568" s="8">
        <f t="shared" si="99"/>
        <v>42549.6250462963</v>
      </c>
      <c r="T1568" s="8">
        <f t="shared" si="100"/>
        <v>42578.625000000007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1"/>
        <v>5</v>
      </c>
      <c r="P1569">
        <f t="shared" si="98"/>
        <v>26.923076923076923</v>
      </c>
      <c r="Q1569" t="s">
        <v>8322</v>
      </c>
      <c r="R1569" t="s">
        <v>8344</v>
      </c>
      <c r="S1569" s="8">
        <f t="shared" si="99"/>
        <v>41671.645196759266</v>
      </c>
      <c r="T1569" s="8">
        <f t="shared" si="100"/>
        <v>41686.708333333336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1"/>
        <v>14</v>
      </c>
      <c r="P1570">
        <f t="shared" si="98"/>
        <v>155</v>
      </c>
      <c r="Q1570" t="s">
        <v>8322</v>
      </c>
      <c r="R1570" t="s">
        <v>8344</v>
      </c>
      <c r="S1570" s="8">
        <f t="shared" si="99"/>
        <v>41961.77065972222</v>
      </c>
      <c r="T1570" s="8">
        <f t="shared" si="100"/>
        <v>41996.77065972222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1"/>
        <v>0</v>
      </c>
      <c r="P1571">
        <f t="shared" si="98"/>
        <v>0</v>
      </c>
      <c r="Q1571" t="s">
        <v>8322</v>
      </c>
      <c r="R1571" t="s">
        <v>8344</v>
      </c>
      <c r="S1571" s="8">
        <f t="shared" si="99"/>
        <v>41389.38789351852</v>
      </c>
      <c r="T1571" s="8">
        <f t="shared" si="100"/>
        <v>41419.38789351852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1"/>
        <v>42</v>
      </c>
      <c r="P1572">
        <f t="shared" si="98"/>
        <v>47.769230769230766</v>
      </c>
      <c r="Q1572" t="s">
        <v>8322</v>
      </c>
      <c r="R1572" t="s">
        <v>8344</v>
      </c>
      <c r="S1572" s="8">
        <f t="shared" si="99"/>
        <v>42438.521782407413</v>
      </c>
      <c r="T1572" s="8">
        <f t="shared" si="100"/>
        <v>42468.480115740742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1"/>
        <v>1</v>
      </c>
      <c r="P1573">
        <f t="shared" si="98"/>
        <v>20</v>
      </c>
      <c r="Q1573" t="s">
        <v>8322</v>
      </c>
      <c r="R1573" t="s">
        <v>8344</v>
      </c>
      <c r="S1573" s="8">
        <f t="shared" si="99"/>
        <v>42144.477812500001</v>
      </c>
      <c r="T1573" s="8">
        <f t="shared" si="100"/>
        <v>42174.477812500001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1"/>
        <v>5</v>
      </c>
      <c r="P1574">
        <f t="shared" si="98"/>
        <v>41.666666666666664</v>
      </c>
      <c r="Q1574" t="s">
        <v>8322</v>
      </c>
      <c r="R1574" t="s">
        <v>8344</v>
      </c>
      <c r="S1574" s="8">
        <f t="shared" si="99"/>
        <v>42403.741423611114</v>
      </c>
      <c r="T1574" s="8">
        <f t="shared" si="100"/>
        <v>42428.707638888889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1"/>
        <v>3</v>
      </c>
      <c r="P1575">
        <f t="shared" si="98"/>
        <v>74.333333333333329</v>
      </c>
      <c r="Q1575" t="s">
        <v>8322</v>
      </c>
      <c r="R1575" t="s">
        <v>8344</v>
      </c>
      <c r="S1575" s="8">
        <f t="shared" si="99"/>
        <v>42785.708356481489</v>
      </c>
      <c r="T1575" s="8">
        <f t="shared" si="100"/>
        <v>42825.874305555561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1"/>
        <v>6</v>
      </c>
      <c r="P1576">
        <f t="shared" si="98"/>
        <v>84.333333333333329</v>
      </c>
      <c r="Q1576" t="s">
        <v>8322</v>
      </c>
      <c r="R1576" t="s">
        <v>8344</v>
      </c>
      <c r="S1576" s="8">
        <f t="shared" si="99"/>
        <v>42017.635752314818</v>
      </c>
      <c r="T1576" s="8">
        <f t="shared" si="100"/>
        <v>42052.635752314818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1"/>
        <v>23</v>
      </c>
      <c r="P1577">
        <f t="shared" si="98"/>
        <v>65.457142857142856</v>
      </c>
      <c r="Q1577" t="s">
        <v>8322</v>
      </c>
      <c r="R1577" t="s">
        <v>8344</v>
      </c>
      <c r="S1577" s="8">
        <f t="shared" si="99"/>
        <v>41799.232592592591</v>
      </c>
      <c r="T1577" s="8">
        <f t="shared" si="100"/>
        <v>41829.232592592591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1"/>
        <v>13</v>
      </c>
      <c r="P1578">
        <f t="shared" si="98"/>
        <v>65</v>
      </c>
      <c r="Q1578" t="s">
        <v>8322</v>
      </c>
      <c r="R1578" t="s">
        <v>8344</v>
      </c>
      <c r="S1578" s="8">
        <f t="shared" si="99"/>
        <v>42140.587592592594</v>
      </c>
      <c r="T1578" s="8">
        <f t="shared" si="100"/>
        <v>42185.587592592594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1"/>
        <v>1</v>
      </c>
      <c r="P1579">
        <f t="shared" si="98"/>
        <v>27.5</v>
      </c>
      <c r="Q1579" t="s">
        <v>8322</v>
      </c>
      <c r="R1579" t="s">
        <v>8344</v>
      </c>
      <c r="S1579" s="8">
        <f t="shared" si="99"/>
        <v>41054.556111111109</v>
      </c>
      <c r="T1579" s="8">
        <f t="shared" si="100"/>
        <v>41114.556111111109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1"/>
        <v>11</v>
      </c>
      <c r="P1580">
        <f t="shared" si="98"/>
        <v>51.25</v>
      </c>
      <c r="Q1580" t="s">
        <v>8322</v>
      </c>
      <c r="R1580" t="s">
        <v>8344</v>
      </c>
      <c r="S1580" s="8">
        <f t="shared" si="99"/>
        <v>40398.774201388893</v>
      </c>
      <c r="T1580" s="8">
        <f t="shared" si="100"/>
        <v>40422.791666666672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1"/>
        <v>1</v>
      </c>
      <c r="P1581">
        <f t="shared" si="98"/>
        <v>14</v>
      </c>
      <c r="Q1581" t="s">
        <v>8322</v>
      </c>
      <c r="R1581" t="s">
        <v>8344</v>
      </c>
      <c r="S1581" s="8">
        <f t="shared" si="99"/>
        <v>41481.704756944448</v>
      </c>
      <c r="T1581" s="8">
        <f t="shared" si="100"/>
        <v>41514.704756944448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1"/>
        <v>0</v>
      </c>
      <c r="P1582">
        <f t="shared" si="98"/>
        <v>0</v>
      </c>
      <c r="Q1582" t="s">
        <v>8322</v>
      </c>
      <c r="R1582" t="s">
        <v>8344</v>
      </c>
      <c r="S1582" s="8">
        <f t="shared" si="99"/>
        <v>40989.758402777778</v>
      </c>
      <c r="T1582" s="8">
        <f t="shared" si="100"/>
        <v>41049.758402777778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1"/>
        <v>1</v>
      </c>
      <c r="P1583">
        <f t="shared" si="98"/>
        <v>5</v>
      </c>
      <c r="Q1583" t="s">
        <v>8338</v>
      </c>
      <c r="R1583" t="s">
        <v>8345</v>
      </c>
      <c r="S1583" s="8">
        <f t="shared" si="99"/>
        <v>42325.15729166667</v>
      </c>
      <c r="T1583" s="8">
        <f t="shared" si="100"/>
        <v>42357.15729166667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1"/>
        <v>10</v>
      </c>
      <c r="P1584">
        <f t="shared" si="98"/>
        <v>31</v>
      </c>
      <c r="Q1584" t="s">
        <v>8338</v>
      </c>
      <c r="R1584" t="s">
        <v>8345</v>
      </c>
      <c r="S1584" s="8">
        <f t="shared" si="99"/>
        <v>42246.498298611114</v>
      </c>
      <c r="T1584" s="8">
        <f t="shared" si="100"/>
        <v>42303.597222222226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1"/>
        <v>1</v>
      </c>
      <c r="P1585">
        <f t="shared" si="98"/>
        <v>15</v>
      </c>
      <c r="Q1585" t="s">
        <v>8338</v>
      </c>
      <c r="R1585" t="s">
        <v>8345</v>
      </c>
      <c r="S1585" s="8">
        <f t="shared" si="99"/>
        <v>41877.613321759265</v>
      </c>
      <c r="T1585" s="8">
        <f t="shared" si="100"/>
        <v>41907.613321759265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1"/>
        <v>0</v>
      </c>
      <c r="P1586">
        <f t="shared" si="98"/>
        <v>0</v>
      </c>
      <c r="Q1586" t="s">
        <v>8338</v>
      </c>
      <c r="R1586" t="s">
        <v>8345</v>
      </c>
      <c r="S1586" s="8">
        <f t="shared" si="99"/>
        <v>41779.357650462967</v>
      </c>
      <c r="T1586" s="8">
        <f t="shared" si="100"/>
        <v>41789.357650462967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1"/>
        <v>79</v>
      </c>
      <c r="P1587">
        <f t="shared" si="98"/>
        <v>131.66666666666666</v>
      </c>
      <c r="Q1587" t="s">
        <v>8338</v>
      </c>
      <c r="R1587" t="s">
        <v>8345</v>
      </c>
      <c r="S1587" s="8">
        <f t="shared" si="99"/>
        <v>42707.603796296295</v>
      </c>
      <c r="T1587" s="8">
        <f t="shared" si="100"/>
        <v>42729.166666666664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1"/>
        <v>0</v>
      </c>
      <c r="P1588">
        <f t="shared" si="98"/>
        <v>0</v>
      </c>
      <c r="Q1588" t="s">
        <v>8338</v>
      </c>
      <c r="R1588" t="s">
        <v>8345</v>
      </c>
      <c r="S1588" s="8">
        <f t="shared" si="99"/>
        <v>42068.812754629631</v>
      </c>
      <c r="T1588" s="8">
        <f t="shared" si="100"/>
        <v>42098.771087962967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1"/>
        <v>1</v>
      </c>
      <c r="P1589">
        <f t="shared" si="98"/>
        <v>1</v>
      </c>
      <c r="Q1589" t="s">
        <v>8338</v>
      </c>
      <c r="R1589" t="s">
        <v>8345</v>
      </c>
      <c r="S1589" s="8">
        <f t="shared" si="99"/>
        <v>41956.659317129634</v>
      </c>
      <c r="T1589" s="8">
        <f t="shared" si="100"/>
        <v>41986.659317129634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1"/>
        <v>0</v>
      </c>
      <c r="P1590">
        <f t="shared" si="98"/>
        <v>0</v>
      </c>
      <c r="Q1590" t="s">
        <v>8338</v>
      </c>
      <c r="R1590" t="s">
        <v>8345</v>
      </c>
      <c r="S1590" s="8">
        <f t="shared" si="99"/>
        <v>42004.958321759266</v>
      </c>
      <c r="T1590" s="8">
        <f t="shared" si="100"/>
        <v>42035.55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1"/>
        <v>0</v>
      </c>
      <c r="P1591">
        <f t="shared" si="98"/>
        <v>0</v>
      </c>
      <c r="Q1591" t="s">
        <v>8338</v>
      </c>
      <c r="R1591" t="s">
        <v>8345</v>
      </c>
      <c r="S1591" s="8">
        <f t="shared" si="99"/>
        <v>42256.693124999998</v>
      </c>
      <c r="T1591" s="8">
        <f t="shared" si="100"/>
        <v>42286.693124999998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1"/>
        <v>2</v>
      </c>
      <c r="P1592">
        <f t="shared" si="98"/>
        <v>510</v>
      </c>
      <c r="Q1592" t="s">
        <v>8338</v>
      </c>
      <c r="R1592" t="s">
        <v>8345</v>
      </c>
      <c r="S1592" s="8">
        <f t="shared" si="99"/>
        <v>42240.565555555557</v>
      </c>
      <c r="T1592" s="8">
        <f t="shared" si="100"/>
        <v>42270.565555555557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1"/>
        <v>30</v>
      </c>
      <c r="P1593">
        <f t="shared" si="98"/>
        <v>44.478260869565219</v>
      </c>
      <c r="Q1593" t="s">
        <v>8338</v>
      </c>
      <c r="R1593" t="s">
        <v>8345</v>
      </c>
      <c r="S1593" s="8">
        <f t="shared" si="99"/>
        <v>42433.434502314813</v>
      </c>
      <c r="T1593" s="8">
        <f t="shared" si="100"/>
        <v>42463.392835648156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1"/>
        <v>0</v>
      </c>
      <c r="P1594">
        <f t="shared" si="98"/>
        <v>0</v>
      </c>
      <c r="Q1594" t="s">
        <v>8338</v>
      </c>
      <c r="R1594" t="s">
        <v>8345</v>
      </c>
      <c r="S1594" s="8">
        <f t="shared" si="99"/>
        <v>42045.781076388892</v>
      </c>
      <c r="T1594" s="8">
        <f t="shared" si="100"/>
        <v>42090.73940972222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1"/>
        <v>1</v>
      </c>
      <c r="P1595">
        <f t="shared" si="98"/>
        <v>1</v>
      </c>
      <c r="Q1595" t="s">
        <v>8338</v>
      </c>
      <c r="R1595" t="s">
        <v>8345</v>
      </c>
      <c r="S1595" s="8">
        <f t="shared" si="99"/>
        <v>42033.553877314822</v>
      </c>
      <c r="T1595" s="8">
        <f t="shared" si="100"/>
        <v>42063.553877314822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1"/>
        <v>21</v>
      </c>
      <c r="P1596">
        <f t="shared" si="98"/>
        <v>20.5</v>
      </c>
      <c r="Q1596" t="s">
        <v>8338</v>
      </c>
      <c r="R1596" t="s">
        <v>8345</v>
      </c>
      <c r="S1596" s="8">
        <f t="shared" si="99"/>
        <v>42445.421087962961</v>
      </c>
      <c r="T1596" s="8">
        <f t="shared" si="100"/>
        <v>42505.389583333337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1"/>
        <v>1</v>
      </c>
      <c r="P1597">
        <f t="shared" si="98"/>
        <v>40</v>
      </c>
      <c r="Q1597" t="s">
        <v>8338</v>
      </c>
      <c r="R1597" t="s">
        <v>8345</v>
      </c>
      <c r="S1597" s="8">
        <f t="shared" si="99"/>
        <v>41779.758425925931</v>
      </c>
      <c r="T1597" s="8">
        <f t="shared" si="100"/>
        <v>41808.550694444442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1"/>
        <v>3</v>
      </c>
      <c r="P1598">
        <f t="shared" si="98"/>
        <v>25</v>
      </c>
      <c r="Q1598" t="s">
        <v>8338</v>
      </c>
      <c r="R1598" t="s">
        <v>8345</v>
      </c>
      <c r="S1598" s="8">
        <f t="shared" si="99"/>
        <v>41941.138530092598</v>
      </c>
      <c r="T1598" s="8">
        <f t="shared" si="100"/>
        <v>41986.180196759262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1"/>
        <v>0</v>
      </c>
      <c r="P1599">
        <f t="shared" si="98"/>
        <v>0</v>
      </c>
      <c r="Q1599" t="s">
        <v>8338</v>
      </c>
      <c r="R1599" t="s">
        <v>8345</v>
      </c>
      <c r="S1599" s="8">
        <f t="shared" si="99"/>
        <v>42603.062465277784</v>
      </c>
      <c r="T1599" s="8">
        <f t="shared" si="100"/>
        <v>42633.062465277784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1"/>
        <v>1</v>
      </c>
      <c r="P1600">
        <f t="shared" si="98"/>
        <v>1</v>
      </c>
      <c r="Q1600" t="s">
        <v>8338</v>
      </c>
      <c r="R1600" t="s">
        <v>8345</v>
      </c>
      <c r="S1600" s="8">
        <f t="shared" si="99"/>
        <v>42151.3756712963</v>
      </c>
      <c r="T1600" s="8">
        <f t="shared" si="100"/>
        <v>42211.3756712963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1"/>
        <v>0</v>
      </c>
      <c r="P1601">
        <f t="shared" si="98"/>
        <v>0</v>
      </c>
      <c r="Q1601" t="s">
        <v>8338</v>
      </c>
      <c r="R1601" t="s">
        <v>8345</v>
      </c>
      <c r="S1601" s="8">
        <f t="shared" si="99"/>
        <v>42438.247407407405</v>
      </c>
      <c r="T1601" s="8">
        <f t="shared" si="100"/>
        <v>42468.205740740748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1"/>
        <v>8</v>
      </c>
      <c r="P1602">
        <f t="shared" si="98"/>
        <v>40.777777777777779</v>
      </c>
      <c r="Q1602" t="s">
        <v>8338</v>
      </c>
      <c r="R1602" t="s">
        <v>8345</v>
      </c>
      <c r="S1602" s="8">
        <f t="shared" si="99"/>
        <v>41790.765648148146</v>
      </c>
      <c r="T1602" s="8">
        <f t="shared" si="100"/>
        <v>41834.924305555556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1"/>
        <v>109</v>
      </c>
      <c r="P1603">
        <f t="shared" ref="P1603:P1666" si="102">IF(L1603,E1603/L1603,0)</f>
        <v>48.325535714285714</v>
      </c>
      <c r="Q1603" t="s">
        <v>8325</v>
      </c>
      <c r="R1603" t="s">
        <v>8326</v>
      </c>
      <c r="S1603" s="8">
        <f t="shared" ref="S1603:S1666" si="103">(J1603/86400)+25569+(-7/24)</f>
        <v>40637.801307870373</v>
      </c>
      <c r="T1603" s="8">
        <f t="shared" ref="T1603:T1666" si="104">(I1603/86400)+25569+(-7/24)</f>
        <v>40667.801307870373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101</v>
      </c>
      <c r="P1604">
        <f t="shared" si="102"/>
        <v>46.953125</v>
      </c>
      <c r="Q1604" t="s">
        <v>8325</v>
      </c>
      <c r="R1604" t="s">
        <v>8326</v>
      </c>
      <c r="S1604" s="8">
        <f t="shared" si="103"/>
        <v>40788.005983796298</v>
      </c>
      <c r="T1604" s="8">
        <f t="shared" si="104"/>
        <v>40830.666666666672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101</v>
      </c>
      <c r="P1605">
        <f t="shared" si="102"/>
        <v>66.688666666666663</v>
      </c>
      <c r="Q1605" t="s">
        <v>8325</v>
      </c>
      <c r="R1605" t="s">
        <v>8326</v>
      </c>
      <c r="S1605" s="8">
        <f t="shared" si="103"/>
        <v>40875.877997685187</v>
      </c>
      <c r="T1605" s="8">
        <f t="shared" si="104"/>
        <v>40935.877997685187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123</v>
      </c>
      <c r="P1606">
        <f t="shared" si="102"/>
        <v>48.842857142857142</v>
      </c>
      <c r="Q1606" t="s">
        <v>8325</v>
      </c>
      <c r="R1606" t="s">
        <v>8326</v>
      </c>
      <c r="S1606" s="8">
        <f t="shared" si="103"/>
        <v>40945.553645833337</v>
      </c>
      <c r="T1606" s="8">
        <f t="shared" si="104"/>
        <v>40985.511979166673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101</v>
      </c>
      <c r="P1607">
        <f t="shared" si="102"/>
        <v>137.30909090909091</v>
      </c>
      <c r="Q1607" t="s">
        <v>8325</v>
      </c>
      <c r="R1607" t="s">
        <v>8326</v>
      </c>
      <c r="S1607" s="8">
        <f t="shared" si="103"/>
        <v>40746.721215277779</v>
      </c>
      <c r="T1607" s="8">
        <f t="shared" si="104"/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102</v>
      </c>
      <c r="P1608">
        <f t="shared" si="102"/>
        <v>87.829673913043479</v>
      </c>
      <c r="Q1608" t="s">
        <v>8325</v>
      </c>
      <c r="R1608" t="s">
        <v>8326</v>
      </c>
      <c r="S1608" s="8">
        <f t="shared" si="103"/>
        <v>40535.819884259261</v>
      </c>
      <c r="T1608" s="8">
        <f t="shared" si="104"/>
        <v>40625.778217592597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146</v>
      </c>
      <c r="P1609">
        <f t="shared" si="102"/>
        <v>70.785365853658533</v>
      </c>
      <c r="Q1609" t="s">
        <v>8325</v>
      </c>
      <c r="R1609" t="s">
        <v>8326</v>
      </c>
      <c r="S1609" s="8">
        <f t="shared" si="103"/>
        <v>41053.516793981486</v>
      </c>
      <c r="T1609" s="8">
        <f t="shared" si="104"/>
        <v>41074.516793981486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102</v>
      </c>
      <c r="P1610">
        <f t="shared" si="102"/>
        <v>52.826086956521742</v>
      </c>
      <c r="Q1610" t="s">
        <v>8325</v>
      </c>
      <c r="R1610" t="s">
        <v>8326</v>
      </c>
      <c r="S1610" s="8">
        <f t="shared" si="103"/>
        <v>41607.539189814815</v>
      </c>
      <c r="T1610" s="8">
        <f t="shared" si="104"/>
        <v>41639.93472222222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119</v>
      </c>
      <c r="P1611">
        <f t="shared" si="102"/>
        <v>443.75</v>
      </c>
      <c r="Q1611" t="s">
        <v>8325</v>
      </c>
      <c r="R1611" t="s">
        <v>8326</v>
      </c>
      <c r="S1611" s="8">
        <f t="shared" si="103"/>
        <v>40795.709594907406</v>
      </c>
      <c r="T1611" s="8">
        <f t="shared" si="104"/>
        <v>40849.041666666672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272</v>
      </c>
      <c r="P1612">
        <f t="shared" si="102"/>
        <v>48.544642857142854</v>
      </c>
      <c r="Q1612" t="s">
        <v>8325</v>
      </c>
      <c r="R1612" t="s">
        <v>8326</v>
      </c>
      <c r="S1612" s="8">
        <f t="shared" si="103"/>
        <v>41228.633217592593</v>
      </c>
      <c r="T1612" s="8">
        <f t="shared" si="104"/>
        <v>41258.633217592593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126</v>
      </c>
      <c r="P1613">
        <f t="shared" si="102"/>
        <v>37.074074074074076</v>
      </c>
      <c r="Q1613" t="s">
        <v>8325</v>
      </c>
      <c r="R1613" t="s">
        <v>8326</v>
      </c>
      <c r="S1613" s="8">
        <f t="shared" si="103"/>
        <v>41408.708703703705</v>
      </c>
      <c r="T1613" s="8">
        <f t="shared" si="104"/>
        <v>41429.708703703705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</v>
      </c>
      <c r="P1614">
        <f t="shared" si="102"/>
        <v>50</v>
      </c>
      <c r="Q1614" t="s">
        <v>8325</v>
      </c>
      <c r="R1614" t="s">
        <v>8326</v>
      </c>
      <c r="S1614" s="8">
        <f t="shared" si="103"/>
        <v>41246.583148148151</v>
      </c>
      <c r="T1614" s="8">
        <f t="shared" si="104"/>
        <v>41276.583148148151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102</v>
      </c>
      <c r="P1615">
        <f t="shared" si="102"/>
        <v>39.03846153846154</v>
      </c>
      <c r="Q1615" t="s">
        <v>8325</v>
      </c>
      <c r="R1615" t="s">
        <v>8326</v>
      </c>
      <c r="S1615" s="8">
        <f t="shared" si="103"/>
        <v>41081.777800925927</v>
      </c>
      <c r="T1615" s="8">
        <f t="shared" si="104"/>
        <v>41111.777800925927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103</v>
      </c>
      <c r="P1616">
        <f t="shared" si="102"/>
        <v>66.688311688311686</v>
      </c>
      <c r="Q1616" t="s">
        <v>8325</v>
      </c>
      <c r="R1616" t="s">
        <v>8326</v>
      </c>
      <c r="S1616" s="8">
        <f t="shared" si="103"/>
        <v>41794.689456018525</v>
      </c>
      <c r="T1616" s="8">
        <f t="shared" si="104"/>
        <v>41854.416666666672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115</v>
      </c>
      <c r="P1617">
        <f t="shared" si="102"/>
        <v>67.132352941176464</v>
      </c>
      <c r="Q1617" t="s">
        <v>8325</v>
      </c>
      <c r="R1617" t="s">
        <v>8326</v>
      </c>
      <c r="S1617" s="8">
        <f t="shared" si="103"/>
        <v>40844.759212962963</v>
      </c>
      <c r="T1617" s="8">
        <f t="shared" si="104"/>
        <v>40889.800879629634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105</v>
      </c>
      <c r="P1618">
        <f t="shared" si="102"/>
        <v>66.369426751592357</v>
      </c>
      <c r="Q1618" t="s">
        <v>8325</v>
      </c>
      <c r="R1618" t="s">
        <v>8326</v>
      </c>
      <c r="S1618" s="8">
        <f t="shared" si="103"/>
        <v>41194.423854166671</v>
      </c>
      <c r="T1618" s="8">
        <f t="shared" si="104"/>
        <v>41235.625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ref="O1619:O1682" si="105">ROUNDUP((E1619/D1619)*100,0)</f>
        <v>146</v>
      </c>
      <c r="P1619">
        <f t="shared" si="102"/>
        <v>64.620253164556956</v>
      </c>
      <c r="Q1619" t="s">
        <v>8325</v>
      </c>
      <c r="R1619" t="s">
        <v>8326</v>
      </c>
      <c r="S1619" s="8">
        <f t="shared" si="103"/>
        <v>41546.372546296298</v>
      </c>
      <c r="T1619" s="8">
        <f t="shared" si="104"/>
        <v>41579.5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5"/>
        <v>106</v>
      </c>
      <c r="P1620">
        <f t="shared" si="102"/>
        <v>58.370370370370374</v>
      </c>
      <c r="Q1620" t="s">
        <v>8325</v>
      </c>
      <c r="R1620" t="s">
        <v>8326</v>
      </c>
      <c r="S1620" s="8">
        <f t="shared" si="103"/>
        <v>41301.362673611111</v>
      </c>
      <c r="T1620" s="8">
        <f t="shared" si="104"/>
        <v>41341.362673611111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5"/>
        <v>134</v>
      </c>
      <c r="P1621">
        <f t="shared" si="102"/>
        <v>86.956521739130437</v>
      </c>
      <c r="Q1621" t="s">
        <v>8325</v>
      </c>
      <c r="R1621" t="s">
        <v>8326</v>
      </c>
      <c r="S1621" s="8">
        <f t="shared" si="103"/>
        <v>41875.894513888888</v>
      </c>
      <c r="T1621" s="8">
        <f t="shared" si="104"/>
        <v>41896.894513888888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5"/>
        <v>113</v>
      </c>
      <c r="P1622">
        <f t="shared" si="102"/>
        <v>66.470588235294116</v>
      </c>
      <c r="Q1622" t="s">
        <v>8325</v>
      </c>
      <c r="R1622" t="s">
        <v>8326</v>
      </c>
      <c r="S1622" s="8">
        <f t="shared" si="103"/>
        <v>41321.04791666667</v>
      </c>
      <c r="T1622" s="8">
        <f t="shared" si="104"/>
        <v>41328.04791666667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5"/>
        <v>122</v>
      </c>
      <c r="P1623">
        <f t="shared" si="102"/>
        <v>163.78378378378378</v>
      </c>
      <c r="Q1623" t="s">
        <v>8325</v>
      </c>
      <c r="R1623" t="s">
        <v>8326</v>
      </c>
      <c r="S1623" s="8">
        <f t="shared" si="103"/>
        <v>41003.314988425926</v>
      </c>
      <c r="T1623" s="8">
        <f t="shared" si="104"/>
        <v>41056.874305555561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5"/>
        <v>102</v>
      </c>
      <c r="P1624">
        <f t="shared" si="102"/>
        <v>107.98461538461538</v>
      </c>
      <c r="Q1624" t="s">
        <v>8325</v>
      </c>
      <c r="R1624" t="s">
        <v>8326</v>
      </c>
      <c r="S1624" s="8">
        <f t="shared" si="103"/>
        <v>41950.003171296303</v>
      </c>
      <c r="T1624" s="8">
        <f t="shared" si="104"/>
        <v>41990.040972222225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5"/>
        <v>102</v>
      </c>
      <c r="P1625">
        <f t="shared" si="102"/>
        <v>42.111111111111114</v>
      </c>
      <c r="Q1625" t="s">
        <v>8325</v>
      </c>
      <c r="R1625" t="s">
        <v>8326</v>
      </c>
      <c r="S1625" s="8">
        <f t="shared" si="103"/>
        <v>41453.396863425929</v>
      </c>
      <c r="T1625" s="8">
        <f t="shared" si="104"/>
        <v>41513.396863425929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5"/>
        <v>118</v>
      </c>
      <c r="P1626">
        <f t="shared" si="102"/>
        <v>47.2</v>
      </c>
      <c r="Q1626" t="s">
        <v>8325</v>
      </c>
      <c r="R1626" t="s">
        <v>8326</v>
      </c>
      <c r="S1626" s="8">
        <f t="shared" si="103"/>
        <v>41243.075636574074</v>
      </c>
      <c r="T1626" s="8">
        <f t="shared" si="104"/>
        <v>41283.075636574074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5"/>
        <v>156</v>
      </c>
      <c r="P1627">
        <f t="shared" si="102"/>
        <v>112.01923076923077</v>
      </c>
      <c r="Q1627" t="s">
        <v>8325</v>
      </c>
      <c r="R1627" t="s">
        <v>8326</v>
      </c>
      <c r="S1627" s="8">
        <f t="shared" si="103"/>
        <v>41135.40802083334</v>
      </c>
      <c r="T1627" s="8">
        <f t="shared" si="104"/>
        <v>41163.40802083334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5"/>
        <v>102</v>
      </c>
      <c r="P1628">
        <f t="shared" si="102"/>
        <v>74.953703703703709</v>
      </c>
      <c r="Q1628" t="s">
        <v>8325</v>
      </c>
      <c r="R1628" t="s">
        <v>8326</v>
      </c>
      <c r="S1628" s="8">
        <f t="shared" si="103"/>
        <v>41579.556331018517</v>
      </c>
      <c r="T1628" s="8">
        <f t="shared" si="104"/>
        <v>41609.597997685189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5"/>
        <v>117</v>
      </c>
      <c r="P1629">
        <f t="shared" si="102"/>
        <v>61.578947368421055</v>
      </c>
      <c r="Q1629" t="s">
        <v>8325</v>
      </c>
      <c r="R1629" t="s">
        <v>8326</v>
      </c>
      <c r="S1629" s="8">
        <f t="shared" si="103"/>
        <v>41205.415381944447</v>
      </c>
      <c r="T1629" s="8">
        <f t="shared" si="104"/>
        <v>41238.915972222225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5"/>
        <v>101</v>
      </c>
      <c r="P1630">
        <f t="shared" si="102"/>
        <v>45.875</v>
      </c>
      <c r="Q1630" t="s">
        <v>8325</v>
      </c>
      <c r="R1630" t="s">
        <v>8326</v>
      </c>
      <c r="S1630" s="8">
        <f t="shared" si="103"/>
        <v>41774.445393518523</v>
      </c>
      <c r="T1630" s="8">
        <f t="shared" si="104"/>
        <v>41807.445393518523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5"/>
        <v>104</v>
      </c>
      <c r="P1631">
        <f t="shared" si="102"/>
        <v>75.853658536585371</v>
      </c>
      <c r="Q1631" t="s">
        <v>8325</v>
      </c>
      <c r="R1631" t="s">
        <v>8326</v>
      </c>
      <c r="S1631" s="8">
        <f t="shared" si="103"/>
        <v>41645.575613425928</v>
      </c>
      <c r="T1631" s="8">
        <f t="shared" si="104"/>
        <v>41690.575613425928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5"/>
        <v>266</v>
      </c>
      <c r="P1632">
        <f t="shared" si="102"/>
        <v>84.206349206349202</v>
      </c>
      <c r="Q1632" t="s">
        <v>8325</v>
      </c>
      <c r="R1632" t="s">
        <v>8326</v>
      </c>
      <c r="S1632" s="8">
        <f t="shared" si="103"/>
        <v>40939.546006944445</v>
      </c>
      <c r="T1632" s="8">
        <f t="shared" si="104"/>
        <v>40969.999305555561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5"/>
        <v>156</v>
      </c>
      <c r="P1633">
        <f t="shared" si="102"/>
        <v>117.22556390977444</v>
      </c>
      <c r="Q1633" t="s">
        <v>8325</v>
      </c>
      <c r="R1633" t="s">
        <v>8326</v>
      </c>
      <c r="S1633" s="8">
        <f t="shared" si="103"/>
        <v>41164.567835648151</v>
      </c>
      <c r="T1633" s="8">
        <f t="shared" si="104"/>
        <v>41194.567835648151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5"/>
        <v>102</v>
      </c>
      <c r="P1634">
        <f t="shared" si="102"/>
        <v>86.489361702127653</v>
      </c>
      <c r="Q1634" t="s">
        <v>8325</v>
      </c>
      <c r="R1634" t="s">
        <v>8326</v>
      </c>
      <c r="S1634" s="8">
        <f t="shared" si="103"/>
        <v>40750.049236111117</v>
      </c>
      <c r="T1634" s="8">
        <f t="shared" si="104"/>
        <v>40810.049236111117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5"/>
        <v>100</v>
      </c>
      <c r="P1635">
        <f t="shared" si="102"/>
        <v>172.41379310344828</v>
      </c>
      <c r="Q1635" t="s">
        <v>8325</v>
      </c>
      <c r="R1635" t="s">
        <v>8326</v>
      </c>
      <c r="S1635" s="8">
        <f t="shared" si="103"/>
        <v>40896.592083333337</v>
      </c>
      <c r="T1635" s="8">
        <f t="shared" si="104"/>
        <v>40923.916666666672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5"/>
        <v>101</v>
      </c>
      <c r="P1636">
        <f t="shared" si="102"/>
        <v>62.8125</v>
      </c>
      <c r="Q1636" t="s">
        <v>8325</v>
      </c>
      <c r="R1636" t="s">
        <v>8326</v>
      </c>
      <c r="S1636" s="8">
        <f t="shared" si="103"/>
        <v>40657.898159722223</v>
      </c>
      <c r="T1636" s="8">
        <f t="shared" si="104"/>
        <v>40695.957638888889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5"/>
        <v>126</v>
      </c>
      <c r="P1637">
        <f t="shared" si="102"/>
        <v>67.729729729729726</v>
      </c>
      <c r="Q1637" t="s">
        <v>8325</v>
      </c>
      <c r="R1637" t="s">
        <v>8326</v>
      </c>
      <c r="S1637" s="8">
        <f t="shared" si="103"/>
        <v>42502.577094907414</v>
      </c>
      <c r="T1637" s="8">
        <f t="shared" si="104"/>
        <v>42562.577094907414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5"/>
        <v>104</v>
      </c>
      <c r="P1638">
        <f t="shared" si="102"/>
        <v>53.5632183908046</v>
      </c>
      <c r="Q1638" t="s">
        <v>8325</v>
      </c>
      <c r="R1638" t="s">
        <v>8326</v>
      </c>
      <c r="S1638" s="8">
        <f t="shared" si="103"/>
        <v>40662.795000000006</v>
      </c>
      <c r="T1638" s="8">
        <f t="shared" si="104"/>
        <v>40705.875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5"/>
        <v>104</v>
      </c>
      <c r="P1639">
        <f t="shared" si="102"/>
        <v>34.6</v>
      </c>
      <c r="Q1639" t="s">
        <v>8325</v>
      </c>
      <c r="R1639" t="s">
        <v>8326</v>
      </c>
      <c r="S1639" s="8">
        <f t="shared" si="103"/>
        <v>40122.459953703707</v>
      </c>
      <c r="T1639" s="8">
        <f t="shared" si="104"/>
        <v>40178.693749999999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5"/>
        <v>105</v>
      </c>
      <c r="P1640">
        <f t="shared" si="102"/>
        <v>38.888888888888886</v>
      </c>
      <c r="Q1640" t="s">
        <v>8325</v>
      </c>
      <c r="R1640" t="s">
        <v>8326</v>
      </c>
      <c r="S1640" s="8">
        <f t="shared" si="103"/>
        <v>41288.395462962966</v>
      </c>
      <c r="T1640" s="8">
        <f t="shared" si="104"/>
        <v>41333.600694444445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5"/>
        <v>100</v>
      </c>
      <c r="P1641">
        <f t="shared" si="102"/>
        <v>94.736842105263165</v>
      </c>
      <c r="Q1641" t="s">
        <v>8325</v>
      </c>
      <c r="R1641" t="s">
        <v>8326</v>
      </c>
      <c r="S1641" s="8">
        <f t="shared" si="103"/>
        <v>40941.360706018524</v>
      </c>
      <c r="T1641" s="8">
        <f t="shared" si="104"/>
        <v>40971.360706018524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5"/>
        <v>170</v>
      </c>
      <c r="P1642">
        <f t="shared" si="102"/>
        <v>39.967058823529413</v>
      </c>
      <c r="Q1642" t="s">
        <v>8325</v>
      </c>
      <c r="R1642" t="s">
        <v>8326</v>
      </c>
      <c r="S1642" s="8">
        <f t="shared" si="103"/>
        <v>40378.939293981486</v>
      </c>
      <c r="T1642" s="8">
        <f t="shared" si="104"/>
        <v>40392.790972222225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5"/>
        <v>102</v>
      </c>
      <c r="P1643">
        <f t="shared" si="102"/>
        <v>97.5</v>
      </c>
      <c r="Q1643" t="s">
        <v>8325</v>
      </c>
      <c r="R1643" t="s">
        <v>8346</v>
      </c>
      <c r="S1643" s="8">
        <f t="shared" si="103"/>
        <v>41962.304907407415</v>
      </c>
      <c r="T1643" s="8">
        <f t="shared" si="104"/>
        <v>41992.304907407415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5"/>
        <v>100</v>
      </c>
      <c r="P1644">
        <f t="shared" si="102"/>
        <v>42.857142857142854</v>
      </c>
      <c r="Q1644" t="s">
        <v>8325</v>
      </c>
      <c r="R1644" t="s">
        <v>8346</v>
      </c>
      <c r="S1644" s="8">
        <f t="shared" si="103"/>
        <v>40687.732951388891</v>
      </c>
      <c r="T1644" s="8">
        <f t="shared" si="104"/>
        <v>40707.732951388891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5"/>
        <v>125</v>
      </c>
      <c r="P1645">
        <f t="shared" si="102"/>
        <v>168.51351351351352</v>
      </c>
      <c r="Q1645" t="s">
        <v>8325</v>
      </c>
      <c r="R1645" t="s">
        <v>8346</v>
      </c>
      <c r="S1645" s="8">
        <f t="shared" si="103"/>
        <v>41146.532546296301</v>
      </c>
      <c r="T1645" s="8">
        <f t="shared" si="104"/>
        <v>41176.532546296301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5"/>
        <v>110</v>
      </c>
      <c r="P1646">
        <f t="shared" si="102"/>
        <v>85.546875</v>
      </c>
      <c r="Q1646" t="s">
        <v>8325</v>
      </c>
      <c r="R1646" t="s">
        <v>8346</v>
      </c>
      <c r="S1646" s="8">
        <f t="shared" si="103"/>
        <v>41174.768055555556</v>
      </c>
      <c r="T1646" s="8">
        <f t="shared" si="104"/>
        <v>41234.80972222222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5"/>
        <v>111</v>
      </c>
      <c r="P1647">
        <f t="shared" si="102"/>
        <v>554</v>
      </c>
      <c r="Q1647" t="s">
        <v>8325</v>
      </c>
      <c r="R1647" t="s">
        <v>8346</v>
      </c>
      <c r="S1647" s="8">
        <f t="shared" si="103"/>
        <v>41521.325694444451</v>
      </c>
      <c r="T1647" s="8">
        <f t="shared" si="104"/>
        <v>41535.325694444451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5"/>
        <v>111</v>
      </c>
      <c r="P1648">
        <f t="shared" si="102"/>
        <v>26.554216867469879</v>
      </c>
      <c r="Q1648" t="s">
        <v>8325</v>
      </c>
      <c r="R1648" t="s">
        <v>8346</v>
      </c>
      <c r="S1648" s="8">
        <f t="shared" si="103"/>
        <v>41833.158599537041</v>
      </c>
      <c r="T1648" s="8">
        <f t="shared" si="104"/>
        <v>41865.46597222222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5"/>
        <v>105</v>
      </c>
      <c r="P1649">
        <f t="shared" si="102"/>
        <v>113.82608695652173</v>
      </c>
      <c r="Q1649" t="s">
        <v>8325</v>
      </c>
      <c r="R1649" t="s">
        <v>8346</v>
      </c>
      <c r="S1649" s="8">
        <f t="shared" si="103"/>
        <v>41039.117789351854</v>
      </c>
      <c r="T1649" s="8">
        <f t="shared" si="104"/>
        <v>41069.117789351854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5"/>
        <v>126</v>
      </c>
      <c r="P1650">
        <f t="shared" si="102"/>
        <v>32.011111111111113</v>
      </c>
      <c r="Q1650" t="s">
        <v>8325</v>
      </c>
      <c r="R1650" t="s">
        <v>8346</v>
      </c>
      <c r="S1650" s="8">
        <f t="shared" si="103"/>
        <v>40592.412986111114</v>
      </c>
      <c r="T1650" s="8">
        <f t="shared" si="104"/>
        <v>40622.37131944445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5"/>
        <v>101</v>
      </c>
      <c r="P1651">
        <f t="shared" si="102"/>
        <v>47.189259259259259</v>
      </c>
      <c r="Q1651" t="s">
        <v>8325</v>
      </c>
      <c r="R1651" t="s">
        <v>8346</v>
      </c>
      <c r="S1651" s="8">
        <f t="shared" si="103"/>
        <v>41737.392997685187</v>
      </c>
      <c r="T1651" s="8">
        <f t="shared" si="104"/>
        <v>41782.392997685187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5"/>
        <v>142</v>
      </c>
      <c r="P1652">
        <f t="shared" si="102"/>
        <v>88.46875</v>
      </c>
      <c r="Q1652" t="s">
        <v>8325</v>
      </c>
      <c r="R1652" t="s">
        <v>8346</v>
      </c>
      <c r="S1652" s="8">
        <f t="shared" si="103"/>
        <v>41526.143946759265</v>
      </c>
      <c r="T1652" s="8">
        <f t="shared" si="104"/>
        <v>41556.143946759265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5"/>
        <v>101</v>
      </c>
      <c r="P1653">
        <f t="shared" si="102"/>
        <v>100.75</v>
      </c>
      <c r="Q1653" t="s">
        <v>8325</v>
      </c>
      <c r="R1653" t="s">
        <v>8346</v>
      </c>
      <c r="S1653" s="8">
        <f t="shared" si="103"/>
        <v>40625.609027777777</v>
      </c>
      <c r="T1653" s="8">
        <f t="shared" si="104"/>
        <v>40658.999305555561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5"/>
        <v>101</v>
      </c>
      <c r="P1654">
        <f t="shared" si="102"/>
        <v>64.714285714285708</v>
      </c>
      <c r="Q1654" t="s">
        <v>8325</v>
      </c>
      <c r="R1654" t="s">
        <v>8346</v>
      </c>
      <c r="S1654" s="8">
        <f t="shared" si="103"/>
        <v>41572.201307870375</v>
      </c>
      <c r="T1654" s="8">
        <f t="shared" si="104"/>
        <v>41602.242974537039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5"/>
        <v>175</v>
      </c>
      <c r="P1655">
        <f t="shared" si="102"/>
        <v>51.854285714285716</v>
      </c>
      <c r="Q1655" t="s">
        <v>8325</v>
      </c>
      <c r="R1655" t="s">
        <v>8346</v>
      </c>
      <c r="S1655" s="8">
        <f t="shared" si="103"/>
        <v>40626.54277777778</v>
      </c>
      <c r="T1655" s="8">
        <f t="shared" si="104"/>
        <v>40657.54277777778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5"/>
        <v>120</v>
      </c>
      <c r="P1656">
        <f t="shared" si="102"/>
        <v>38.794117647058826</v>
      </c>
      <c r="Q1656" t="s">
        <v>8325</v>
      </c>
      <c r="R1656" t="s">
        <v>8346</v>
      </c>
      <c r="S1656" s="8">
        <f t="shared" si="103"/>
        <v>40987.599074074074</v>
      </c>
      <c r="T1656" s="8">
        <f t="shared" si="104"/>
        <v>41017.599074074074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5"/>
        <v>143</v>
      </c>
      <c r="P1657">
        <f t="shared" si="102"/>
        <v>44.645833333333336</v>
      </c>
      <c r="Q1657" t="s">
        <v>8325</v>
      </c>
      <c r="R1657" t="s">
        <v>8346</v>
      </c>
      <c r="S1657" s="8">
        <f t="shared" si="103"/>
        <v>40974.500231481485</v>
      </c>
      <c r="T1657" s="8">
        <f t="shared" si="104"/>
        <v>41004.458564814813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5"/>
        <v>101</v>
      </c>
      <c r="P1658">
        <f t="shared" si="102"/>
        <v>156.77333333333334</v>
      </c>
      <c r="Q1658" t="s">
        <v>8325</v>
      </c>
      <c r="R1658" t="s">
        <v>8346</v>
      </c>
      <c r="S1658" s="8">
        <f t="shared" si="103"/>
        <v>41226.637175925927</v>
      </c>
      <c r="T1658" s="8">
        <f t="shared" si="104"/>
        <v>41256.637175925927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5"/>
        <v>105</v>
      </c>
      <c r="P1659">
        <f t="shared" si="102"/>
        <v>118.70339366515837</v>
      </c>
      <c r="Q1659" t="s">
        <v>8325</v>
      </c>
      <c r="R1659" t="s">
        <v>8346</v>
      </c>
      <c r="S1659" s="8">
        <f t="shared" si="103"/>
        <v>41023.490370370375</v>
      </c>
      <c r="T1659" s="8">
        <f t="shared" si="104"/>
        <v>41053.490370370375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5"/>
        <v>133</v>
      </c>
      <c r="P1660">
        <f t="shared" si="102"/>
        <v>74.149532710280369</v>
      </c>
      <c r="Q1660" t="s">
        <v>8325</v>
      </c>
      <c r="R1660" t="s">
        <v>8346</v>
      </c>
      <c r="S1660" s="8">
        <f t="shared" si="103"/>
        <v>41222.930173611116</v>
      </c>
      <c r="T1660" s="8">
        <f t="shared" si="104"/>
        <v>41261.305555555555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5"/>
        <v>113</v>
      </c>
      <c r="P1661">
        <f t="shared" si="102"/>
        <v>12.533333333333333</v>
      </c>
      <c r="Q1661" t="s">
        <v>8325</v>
      </c>
      <c r="R1661" t="s">
        <v>8346</v>
      </c>
      <c r="S1661" s="8">
        <f t="shared" si="103"/>
        <v>41596.621770833335</v>
      </c>
      <c r="T1661" s="8">
        <f t="shared" si="104"/>
        <v>41625.208333333336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5"/>
        <v>1254</v>
      </c>
      <c r="P1662">
        <f t="shared" si="102"/>
        <v>27.861111111111111</v>
      </c>
      <c r="Q1662" t="s">
        <v>8325</v>
      </c>
      <c r="R1662" t="s">
        <v>8346</v>
      </c>
      <c r="S1662" s="8">
        <f t="shared" si="103"/>
        <v>42459.40219907408</v>
      </c>
      <c r="T1662" s="8">
        <f t="shared" si="104"/>
        <v>42490.624305555561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5"/>
        <v>103</v>
      </c>
      <c r="P1663">
        <f t="shared" si="102"/>
        <v>80.178217821782184</v>
      </c>
      <c r="Q1663" t="s">
        <v>8325</v>
      </c>
      <c r="R1663" t="s">
        <v>8346</v>
      </c>
      <c r="S1663" s="8">
        <f t="shared" si="103"/>
        <v>42343.706377314818</v>
      </c>
      <c r="T1663" s="8">
        <f t="shared" si="104"/>
        <v>42386.583333333336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5"/>
        <v>103</v>
      </c>
      <c r="P1664">
        <f t="shared" si="102"/>
        <v>132.43548387096774</v>
      </c>
      <c r="Q1664" t="s">
        <v>8325</v>
      </c>
      <c r="R1664" t="s">
        <v>8346</v>
      </c>
      <c r="S1664" s="8">
        <f t="shared" si="103"/>
        <v>40847.906666666669</v>
      </c>
      <c r="T1664" s="8">
        <f t="shared" si="104"/>
        <v>40907.948333333334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5"/>
        <v>108</v>
      </c>
      <c r="P1665">
        <f t="shared" si="102"/>
        <v>33.75</v>
      </c>
      <c r="Q1665" t="s">
        <v>8325</v>
      </c>
      <c r="R1665" t="s">
        <v>8346</v>
      </c>
      <c r="S1665" s="8">
        <f t="shared" si="103"/>
        <v>42005.730405092596</v>
      </c>
      <c r="T1665" s="8">
        <f t="shared" si="104"/>
        <v>42035.730405092596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5"/>
        <v>123</v>
      </c>
      <c r="P1666">
        <f t="shared" si="102"/>
        <v>34.384494382022467</v>
      </c>
      <c r="Q1666" t="s">
        <v>8325</v>
      </c>
      <c r="R1666" t="s">
        <v>8346</v>
      </c>
      <c r="S1666" s="8">
        <f t="shared" si="103"/>
        <v>40939.470115740747</v>
      </c>
      <c r="T1666" s="8">
        <f t="shared" si="104"/>
        <v>40983.874305555561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5"/>
        <v>120</v>
      </c>
      <c r="P1667">
        <f t="shared" ref="P1667:P1730" si="106">IF(L1667,E1667/L1667,0)</f>
        <v>44.956989247311824</v>
      </c>
      <c r="Q1667" t="s">
        <v>8325</v>
      </c>
      <c r="R1667" t="s">
        <v>8346</v>
      </c>
      <c r="S1667" s="8">
        <f t="shared" ref="S1667:S1730" si="107">(J1667/86400)+25569+(-7/24)</f>
        <v>40564.357789351852</v>
      </c>
      <c r="T1667" s="8">
        <f t="shared" ref="T1667:T1730" si="108">(I1667/86400)+25569+(-7/24)</f>
        <v>40595.833333333336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161</v>
      </c>
      <c r="P1668">
        <f t="shared" si="106"/>
        <v>41.04081632653061</v>
      </c>
      <c r="Q1668" t="s">
        <v>8325</v>
      </c>
      <c r="R1668" t="s">
        <v>8346</v>
      </c>
      <c r="S1668" s="8">
        <f t="shared" si="107"/>
        <v>41330.961493055562</v>
      </c>
      <c r="T1668" s="8">
        <f t="shared" si="108"/>
        <v>41360.91982638889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127</v>
      </c>
      <c r="P1669">
        <f t="shared" si="106"/>
        <v>52.597560975609753</v>
      </c>
      <c r="Q1669" t="s">
        <v>8325</v>
      </c>
      <c r="R1669" t="s">
        <v>8346</v>
      </c>
      <c r="S1669" s="8">
        <f t="shared" si="107"/>
        <v>41681.778912037036</v>
      </c>
      <c r="T1669" s="8">
        <f t="shared" si="108"/>
        <v>41708.999305555561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103</v>
      </c>
      <c r="P1670">
        <f t="shared" si="106"/>
        <v>70.784482758620683</v>
      </c>
      <c r="Q1670" t="s">
        <v>8325</v>
      </c>
      <c r="R1670" t="s">
        <v>8346</v>
      </c>
      <c r="S1670" s="8">
        <f t="shared" si="107"/>
        <v>40844.858090277783</v>
      </c>
      <c r="T1670" s="8">
        <f t="shared" si="108"/>
        <v>40874.899756944447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140</v>
      </c>
      <c r="P1671">
        <f t="shared" si="106"/>
        <v>53.75</v>
      </c>
      <c r="Q1671" t="s">
        <v>8325</v>
      </c>
      <c r="R1671" t="s">
        <v>8346</v>
      </c>
      <c r="S1671" s="8">
        <f t="shared" si="107"/>
        <v>42461.593472222223</v>
      </c>
      <c r="T1671" s="8">
        <f t="shared" si="108"/>
        <v>42521.593472222223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103</v>
      </c>
      <c r="P1672">
        <f t="shared" si="106"/>
        <v>44.608695652173914</v>
      </c>
      <c r="Q1672" t="s">
        <v>8325</v>
      </c>
      <c r="R1672" t="s">
        <v>8346</v>
      </c>
      <c r="S1672" s="8">
        <f t="shared" si="107"/>
        <v>40313.638877314814</v>
      </c>
      <c r="T1672" s="8">
        <f t="shared" si="108"/>
        <v>40363.875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101</v>
      </c>
      <c r="P1673">
        <f t="shared" si="106"/>
        <v>26.148961038961041</v>
      </c>
      <c r="Q1673" t="s">
        <v>8325</v>
      </c>
      <c r="R1673" t="s">
        <v>8346</v>
      </c>
      <c r="S1673" s="8">
        <f t="shared" si="107"/>
        <v>42553.252476851856</v>
      </c>
      <c r="T1673" s="8">
        <f t="shared" si="108"/>
        <v>42583.252476851856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113</v>
      </c>
      <c r="P1674">
        <f t="shared" si="106"/>
        <v>39.183673469387756</v>
      </c>
      <c r="Q1674" t="s">
        <v>8325</v>
      </c>
      <c r="R1674" t="s">
        <v>8346</v>
      </c>
      <c r="S1674" s="8">
        <f t="shared" si="107"/>
        <v>41034.364930555559</v>
      </c>
      <c r="T1674" s="8">
        <f t="shared" si="108"/>
        <v>41064.364930555559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129</v>
      </c>
      <c r="P1675">
        <f t="shared" si="106"/>
        <v>45.593220338983052</v>
      </c>
      <c r="Q1675" t="s">
        <v>8325</v>
      </c>
      <c r="R1675" t="s">
        <v>8346</v>
      </c>
      <c r="S1675" s="8">
        <f t="shared" si="107"/>
        <v>42039.58671296297</v>
      </c>
      <c r="T1675" s="8">
        <f t="shared" si="108"/>
        <v>42069.58671296297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202</v>
      </c>
      <c r="P1676">
        <f t="shared" si="106"/>
        <v>89.247787610619469</v>
      </c>
      <c r="Q1676" t="s">
        <v>8325</v>
      </c>
      <c r="R1676" t="s">
        <v>8346</v>
      </c>
      <c r="S1676" s="8">
        <f t="shared" si="107"/>
        <v>42569.313726851855</v>
      </c>
      <c r="T1676" s="8">
        <f t="shared" si="108"/>
        <v>42599.999305555561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138</v>
      </c>
      <c r="P1677">
        <f t="shared" si="106"/>
        <v>40.416470588235299</v>
      </c>
      <c r="Q1677" t="s">
        <v>8325</v>
      </c>
      <c r="R1677" t="s">
        <v>8346</v>
      </c>
      <c r="S1677" s="8">
        <f t="shared" si="107"/>
        <v>40802.441435185188</v>
      </c>
      <c r="T1677" s="8">
        <f t="shared" si="108"/>
        <v>40832.627083333333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116</v>
      </c>
      <c r="P1678">
        <f t="shared" si="106"/>
        <v>82.38095238095238</v>
      </c>
      <c r="Q1678" t="s">
        <v>8325</v>
      </c>
      <c r="R1678" t="s">
        <v>8346</v>
      </c>
      <c r="S1678" s="8">
        <f t="shared" si="107"/>
        <v>40973.434571759259</v>
      </c>
      <c r="T1678" s="8">
        <f t="shared" si="108"/>
        <v>41019.874305555561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112</v>
      </c>
      <c r="P1679">
        <f t="shared" si="106"/>
        <v>159.52380952380952</v>
      </c>
      <c r="Q1679" t="s">
        <v>8325</v>
      </c>
      <c r="R1679" t="s">
        <v>8346</v>
      </c>
      <c r="S1679" s="8">
        <f t="shared" si="107"/>
        <v>42416.115462962967</v>
      </c>
      <c r="T1679" s="8">
        <f t="shared" si="108"/>
        <v>42475.957638888889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119</v>
      </c>
      <c r="P1680">
        <f t="shared" si="106"/>
        <v>36.244897959183675</v>
      </c>
      <c r="Q1680" t="s">
        <v>8325</v>
      </c>
      <c r="R1680" t="s">
        <v>8346</v>
      </c>
      <c r="S1680" s="8">
        <f t="shared" si="107"/>
        <v>41662.563321759262</v>
      </c>
      <c r="T1680" s="8">
        <f t="shared" si="108"/>
        <v>41676.563321759262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>
        <f t="shared" si="106"/>
        <v>62.5</v>
      </c>
      <c r="Q1681" t="s">
        <v>8325</v>
      </c>
      <c r="R1681" t="s">
        <v>8346</v>
      </c>
      <c r="S1681" s="8">
        <f t="shared" si="107"/>
        <v>40722.777141203704</v>
      </c>
      <c r="T1681" s="8">
        <f t="shared" si="108"/>
        <v>40745.777141203704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118</v>
      </c>
      <c r="P1682">
        <f t="shared" si="106"/>
        <v>47</v>
      </c>
      <c r="Q1682" t="s">
        <v>8325</v>
      </c>
      <c r="R1682" t="s">
        <v>8346</v>
      </c>
      <c r="S1682" s="8">
        <f t="shared" si="107"/>
        <v>41802.466053240743</v>
      </c>
      <c r="T1682" s="8">
        <f t="shared" si="108"/>
        <v>41832.466053240743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ref="O1683:O1746" si="109">ROUNDUP((E1683/D1683)*100,0)</f>
        <v>102</v>
      </c>
      <c r="P1683">
        <f t="shared" si="106"/>
        <v>74.575090497737563</v>
      </c>
      <c r="Q1683" t="s">
        <v>8325</v>
      </c>
      <c r="R1683" t="s">
        <v>8347</v>
      </c>
      <c r="S1683" s="8">
        <f t="shared" si="107"/>
        <v>42773.829675925932</v>
      </c>
      <c r="T1683" s="8">
        <f t="shared" si="108"/>
        <v>42822.791666666664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9"/>
        <v>0</v>
      </c>
      <c r="P1684">
        <f t="shared" si="106"/>
        <v>0</v>
      </c>
      <c r="Q1684" t="s">
        <v>8325</v>
      </c>
      <c r="R1684" t="s">
        <v>8347</v>
      </c>
      <c r="S1684" s="8">
        <f t="shared" si="107"/>
        <v>42778.921990740746</v>
      </c>
      <c r="T1684" s="8">
        <f t="shared" si="108"/>
        <v>42838.880324074074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9"/>
        <v>22</v>
      </c>
      <c r="P1685">
        <f t="shared" si="106"/>
        <v>76</v>
      </c>
      <c r="Q1685" t="s">
        <v>8325</v>
      </c>
      <c r="R1685" t="s">
        <v>8347</v>
      </c>
      <c r="S1685" s="8">
        <f t="shared" si="107"/>
        <v>42808.490023148152</v>
      </c>
      <c r="T1685" s="8">
        <f t="shared" si="108"/>
        <v>42832.490023148152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9"/>
        <v>110</v>
      </c>
      <c r="P1686">
        <f t="shared" si="106"/>
        <v>86.43564356435644</v>
      </c>
      <c r="Q1686" t="s">
        <v>8325</v>
      </c>
      <c r="R1686" t="s">
        <v>8347</v>
      </c>
      <c r="S1686" s="8">
        <f t="shared" si="107"/>
        <v>42783.523622685192</v>
      </c>
      <c r="T1686" s="8">
        <f t="shared" si="108"/>
        <v>42811.481956018521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9"/>
        <v>103</v>
      </c>
      <c r="P1687">
        <f t="shared" si="106"/>
        <v>24</v>
      </c>
      <c r="Q1687" t="s">
        <v>8325</v>
      </c>
      <c r="R1687" t="s">
        <v>8347</v>
      </c>
      <c r="S1687" s="8">
        <f t="shared" si="107"/>
        <v>42787.958599537036</v>
      </c>
      <c r="T1687" s="8">
        <f t="shared" si="108"/>
        <v>42817.916932870372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9"/>
        <v>1</v>
      </c>
      <c r="P1688">
        <f t="shared" si="106"/>
        <v>18</v>
      </c>
      <c r="Q1688" t="s">
        <v>8325</v>
      </c>
      <c r="R1688" t="s">
        <v>8347</v>
      </c>
      <c r="S1688" s="8">
        <f t="shared" si="107"/>
        <v>42792.552303240744</v>
      </c>
      <c r="T1688" s="8">
        <f t="shared" si="108"/>
        <v>42852.510636574072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9"/>
        <v>32</v>
      </c>
      <c r="P1689">
        <f t="shared" si="106"/>
        <v>80.128205128205124</v>
      </c>
      <c r="Q1689" t="s">
        <v>8325</v>
      </c>
      <c r="R1689" t="s">
        <v>8347</v>
      </c>
      <c r="S1689" s="8">
        <f t="shared" si="107"/>
        <v>42801.755150462966</v>
      </c>
      <c r="T1689" s="8">
        <f t="shared" si="108"/>
        <v>42835.552083333336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9"/>
        <v>45</v>
      </c>
      <c r="P1690">
        <f t="shared" si="106"/>
        <v>253.14285714285714</v>
      </c>
      <c r="Q1690" t="s">
        <v>8325</v>
      </c>
      <c r="R1690" t="s">
        <v>8347</v>
      </c>
      <c r="S1690" s="8">
        <f t="shared" si="107"/>
        <v>42804.242986111109</v>
      </c>
      <c r="T1690" s="8">
        <f t="shared" si="108"/>
        <v>42834.201319444452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9"/>
        <v>100</v>
      </c>
      <c r="P1691">
        <f t="shared" si="106"/>
        <v>171.42857142857142</v>
      </c>
      <c r="Q1691" t="s">
        <v>8325</v>
      </c>
      <c r="R1691" t="s">
        <v>8347</v>
      </c>
      <c r="S1691" s="8">
        <f t="shared" si="107"/>
        <v>42780.650810185187</v>
      </c>
      <c r="T1691" s="8">
        <f t="shared" si="108"/>
        <v>42810.609143518523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9"/>
        <v>26</v>
      </c>
      <c r="P1692">
        <f t="shared" si="106"/>
        <v>57.727272727272727</v>
      </c>
      <c r="Q1692" t="s">
        <v>8325</v>
      </c>
      <c r="R1692" t="s">
        <v>8347</v>
      </c>
      <c r="S1692" s="8">
        <f t="shared" si="107"/>
        <v>42801.139375000006</v>
      </c>
      <c r="T1692" s="8">
        <f t="shared" si="108"/>
        <v>42831.097708333335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9"/>
        <v>34</v>
      </c>
      <c r="P1693">
        <f t="shared" si="106"/>
        <v>264.26315789473682</v>
      </c>
      <c r="Q1693" t="s">
        <v>8325</v>
      </c>
      <c r="R1693" t="s">
        <v>8347</v>
      </c>
      <c r="S1693" s="8">
        <f t="shared" si="107"/>
        <v>42795.409814814819</v>
      </c>
      <c r="T1693" s="8">
        <f t="shared" si="108"/>
        <v>42827.750000000007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9"/>
        <v>48</v>
      </c>
      <c r="P1694">
        <f t="shared" si="106"/>
        <v>159.33333333333334</v>
      </c>
      <c r="Q1694" t="s">
        <v>8325</v>
      </c>
      <c r="R1694" t="s">
        <v>8347</v>
      </c>
      <c r="S1694" s="8">
        <f t="shared" si="107"/>
        <v>42787.859571759262</v>
      </c>
      <c r="T1694" s="8">
        <f t="shared" si="108"/>
        <v>42820.707638888889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9"/>
        <v>10</v>
      </c>
      <c r="P1695">
        <f t="shared" si="106"/>
        <v>35</v>
      </c>
      <c r="Q1695" t="s">
        <v>8325</v>
      </c>
      <c r="R1695" t="s">
        <v>8347</v>
      </c>
      <c r="S1695" s="8">
        <f t="shared" si="107"/>
        <v>42803.628611111119</v>
      </c>
      <c r="T1695" s="8">
        <f t="shared" si="108"/>
        <v>42834.541666666664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9"/>
        <v>1</v>
      </c>
      <c r="P1696">
        <f t="shared" si="106"/>
        <v>5</v>
      </c>
      <c r="Q1696" t="s">
        <v>8325</v>
      </c>
      <c r="R1696" t="s">
        <v>8347</v>
      </c>
      <c r="S1696" s="8">
        <f t="shared" si="107"/>
        <v>42791.378171296303</v>
      </c>
      <c r="T1696" s="8">
        <f t="shared" si="108"/>
        <v>42820.9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9"/>
        <v>12</v>
      </c>
      <c r="P1697">
        <f t="shared" si="106"/>
        <v>61.086956521739133</v>
      </c>
      <c r="Q1697" t="s">
        <v>8325</v>
      </c>
      <c r="R1697" t="s">
        <v>8347</v>
      </c>
      <c r="S1697" s="8">
        <f t="shared" si="107"/>
        <v>42800.739745370374</v>
      </c>
      <c r="T1697" s="8">
        <f t="shared" si="108"/>
        <v>42834.750000000007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9"/>
        <v>0</v>
      </c>
      <c r="P1698">
        <f t="shared" si="106"/>
        <v>0</v>
      </c>
      <c r="Q1698" t="s">
        <v>8325</v>
      </c>
      <c r="R1698" t="s">
        <v>8347</v>
      </c>
      <c r="S1698" s="8">
        <f t="shared" si="107"/>
        <v>42795.777905092596</v>
      </c>
      <c r="T1698" s="8">
        <f t="shared" si="108"/>
        <v>42825.736238425925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9"/>
        <v>21</v>
      </c>
      <c r="P1699">
        <f t="shared" si="106"/>
        <v>114.81818181818181</v>
      </c>
      <c r="Q1699" t="s">
        <v>8325</v>
      </c>
      <c r="R1699" t="s">
        <v>8347</v>
      </c>
      <c r="S1699" s="8">
        <f t="shared" si="107"/>
        <v>42804.741296296299</v>
      </c>
      <c r="T1699" s="8">
        <f t="shared" si="108"/>
        <v>42834.699629629635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9"/>
        <v>0</v>
      </c>
      <c r="P1700">
        <f t="shared" si="106"/>
        <v>0</v>
      </c>
      <c r="Q1700" t="s">
        <v>8325</v>
      </c>
      <c r="R1700" t="s">
        <v>8347</v>
      </c>
      <c r="S1700" s="8">
        <f t="shared" si="107"/>
        <v>42795.916203703709</v>
      </c>
      <c r="T1700" s="8">
        <f t="shared" si="108"/>
        <v>42819.856250000004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9"/>
        <v>5</v>
      </c>
      <c r="P1701">
        <f t="shared" si="106"/>
        <v>54</v>
      </c>
      <c r="Q1701" t="s">
        <v>8325</v>
      </c>
      <c r="R1701" t="s">
        <v>8347</v>
      </c>
      <c r="S1701" s="8">
        <f t="shared" si="107"/>
        <v>42806.572280092594</v>
      </c>
      <c r="T1701" s="8">
        <f t="shared" si="108"/>
        <v>42836.572280092594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9"/>
        <v>27</v>
      </c>
      <c r="P1702">
        <f t="shared" si="106"/>
        <v>65.974683544303801</v>
      </c>
      <c r="Q1702" t="s">
        <v>8325</v>
      </c>
      <c r="R1702" t="s">
        <v>8347</v>
      </c>
      <c r="S1702" s="8">
        <f t="shared" si="107"/>
        <v>42795.779976851853</v>
      </c>
      <c r="T1702" s="8">
        <f t="shared" si="108"/>
        <v>42825.875000000007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9"/>
        <v>1</v>
      </c>
      <c r="P1703">
        <f t="shared" si="106"/>
        <v>5</v>
      </c>
      <c r="Q1703" t="s">
        <v>8325</v>
      </c>
      <c r="R1703" t="s">
        <v>8347</v>
      </c>
      <c r="S1703" s="8">
        <f t="shared" si="107"/>
        <v>41989.372743055559</v>
      </c>
      <c r="T1703" s="8">
        <f t="shared" si="108"/>
        <v>42019.372743055559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9"/>
        <v>1</v>
      </c>
      <c r="P1704">
        <f t="shared" si="106"/>
        <v>1</v>
      </c>
      <c r="Q1704" t="s">
        <v>8325</v>
      </c>
      <c r="R1704" t="s">
        <v>8347</v>
      </c>
      <c r="S1704" s="8">
        <f t="shared" si="107"/>
        <v>42063.578125000007</v>
      </c>
      <c r="T1704" s="8">
        <f t="shared" si="108"/>
        <v>42093.536458333336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9"/>
        <v>2</v>
      </c>
      <c r="P1705">
        <f t="shared" si="106"/>
        <v>25.5</v>
      </c>
      <c r="Q1705" t="s">
        <v>8325</v>
      </c>
      <c r="R1705" t="s">
        <v>8347</v>
      </c>
      <c r="S1705" s="8">
        <f t="shared" si="107"/>
        <v>42186.990011574075</v>
      </c>
      <c r="T1705" s="8">
        <f t="shared" si="108"/>
        <v>42246.990011574075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9"/>
        <v>66</v>
      </c>
      <c r="P1706">
        <f t="shared" si="106"/>
        <v>118.36363636363636</v>
      </c>
      <c r="Q1706" t="s">
        <v>8325</v>
      </c>
      <c r="R1706" t="s">
        <v>8347</v>
      </c>
      <c r="S1706" s="8">
        <f t="shared" si="107"/>
        <v>42020.848067129635</v>
      </c>
      <c r="T1706" s="8">
        <f t="shared" si="108"/>
        <v>42050.848067129635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9"/>
        <v>0</v>
      </c>
      <c r="P1707">
        <f t="shared" si="106"/>
        <v>0</v>
      </c>
      <c r="Q1707" t="s">
        <v>8325</v>
      </c>
      <c r="R1707" t="s">
        <v>8347</v>
      </c>
      <c r="S1707" s="8">
        <f t="shared" si="107"/>
        <v>42244.725069444445</v>
      </c>
      <c r="T1707" s="8">
        <f t="shared" si="108"/>
        <v>42256.375000000007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9"/>
        <v>0</v>
      </c>
      <c r="P1708">
        <f t="shared" si="106"/>
        <v>0</v>
      </c>
      <c r="Q1708" t="s">
        <v>8325</v>
      </c>
      <c r="R1708" t="s">
        <v>8347</v>
      </c>
      <c r="S1708" s="8">
        <f t="shared" si="107"/>
        <v>42179.014722222222</v>
      </c>
      <c r="T1708" s="8">
        <f t="shared" si="108"/>
        <v>42239.014722222222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9"/>
        <v>10</v>
      </c>
      <c r="P1709">
        <f t="shared" si="106"/>
        <v>54.111111111111114</v>
      </c>
      <c r="Q1709" t="s">
        <v>8325</v>
      </c>
      <c r="R1709" t="s">
        <v>8347</v>
      </c>
      <c r="S1709" s="8">
        <f t="shared" si="107"/>
        <v>42427.429340277777</v>
      </c>
      <c r="T1709" s="8">
        <f t="shared" si="108"/>
        <v>42457.387673611112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9"/>
        <v>0</v>
      </c>
      <c r="P1710">
        <f t="shared" si="106"/>
        <v>0</v>
      </c>
      <c r="Q1710" t="s">
        <v>8325</v>
      </c>
      <c r="R1710" t="s">
        <v>8347</v>
      </c>
      <c r="S1710" s="8">
        <f t="shared" si="107"/>
        <v>42451.575300925928</v>
      </c>
      <c r="T1710" s="8">
        <f t="shared" si="108"/>
        <v>42491.575300925928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9"/>
        <v>5</v>
      </c>
      <c r="P1711">
        <f t="shared" si="106"/>
        <v>21.25</v>
      </c>
      <c r="Q1711" t="s">
        <v>8325</v>
      </c>
      <c r="R1711" t="s">
        <v>8347</v>
      </c>
      <c r="S1711" s="8">
        <f t="shared" si="107"/>
        <v>41841.272152777783</v>
      </c>
      <c r="T1711" s="8">
        <f t="shared" si="108"/>
        <v>41882.527083333334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9"/>
        <v>1</v>
      </c>
      <c r="P1712">
        <f t="shared" si="106"/>
        <v>34</v>
      </c>
      <c r="Q1712" t="s">
        <v>8325</v>
      </c>
      <c r="R1712" t="s">
        <v>8347</v>
      </c>
      <c r="S1712" s="8">
        <f t="shared" si="107"/>
        <v>42341.299629629633</v>
      </c>
      <c r="T1712" s="8">
        <f t="shared" si="108"/>
        <v>42387.250000000007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9"/>
        <v>11</v>
      </c>
      <c r="P1713">
        <f t="shared" si="106"/>
        <v>525</v>
      </c>
      <c r="Q1713" t="s">
        <v>8325</v>
      </c>
      <c r="R1713" t="s">
        <v>8347</v>
      </c>
      <c r="S1713" s="8">
        <f t="shared" si="107"/>
        <v>41852.354560185187</v>
      </c>
      <c r="T1713" s="8">
        <f t="shared" si="108"/>
        <v>41883.354560185187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9"/>
        <v>0</v>
      </c>
      <c r="P1714">
        <f t="shared" si="106"/>
        <v>0</v>
      </c>
      <c r="Q1714" t="s">
        <v>8325</v>
      </c>
      <c r="R1714" t="s">
        <v>8347</v>
      </c>
      <c r="S1714" s="8">
        <f t="shared" si="107"/>
        <v>42125.622141203705</v>
      </c>
      <c r="T1714" s="8">
        <f t="shared" si="108"/>
        <v>42185.622141203705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9"/>
        <v>2</v>
      </c>
      <c r="P1715">
        <f t="shared" si="106"/>
        <v>50</v>
      </c>
      <c r="Q1715" t="s">
        <v>8325</v>
      </c>
      <c r="R1715" t="s">
        <v>8347</v>
      </c>
      <c r="S1715" s="8">
        <f t="shared" si="107"/>
        <v>41887.509398148155</v>
      </c>
      <c r="T1715" s="8">
        <f t="shared" si="108"/>
        <v>41917.509398148155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9"/>
        <v>8</v>
      </c>
      <c r="P1716">
        <f t="shared" si="106"/>
        <v>115.70588235294117</v>
      </c>
      <c r="Q1716" t="s">
        <v>8325</v>
      </c>
      <c r="R1716" t="s">
        <v>8347</v>
      </c>
      <c r="S1716" s="8">
        <f t="shared" si="107"/>
        <v>42095.626863425925</v>
      </c>
      <c r="T1716" s="8">
        <f t="shared" si="108"/>
        <v>42125.626863425925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9"/>
        <v>1</v>
      </c>
      <c r="P1717">
        <f t="shared" si="106"/>
        <v>5.5</v>
      </c>
      <c r="Q1717" t="s">
        <v>8325</v>
      </c>
      <c r="R1717" t="s">
        <v>8347</v>
      </c>
      <c r="S1717" s="8">
        <f t="shared" si="107"/>
        <v>42063.925752314819</v>
      </c>
      <c r="T1717" s="8">
        <f t="shared" si="108"/>
        <v>42093.848611111112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9"/>
        <v>8</v>
      </c>
      <c r="P1718">
        <f t="shared" si="106"/>
        <v>50</v>
      </c>
      <c r="Q1718" t="s">
        <v>8325</v>
      </c>
      <c r="R1718" t="s">
        <v>8347</v>
      </c>
      <c r="S1718" s="8">
        <f t="shared" si="107"/>
        <v>42673.285868055558</v>
      </c>
      <c r="T1718" s="8">
        <f t="shared" si="108"/>
        <v>42713.32753472223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9"/>
        <v>43</v>
      </c>
      <c r="P1719">
        <f t="shared" si="106"/>
        <v>34.024390243902438</v>
      </c>
      <c r="Q1719" t="s">
        <v>8325</v>
      </c>
      <c r="R1719" t="s">
        <v>8347</v>
      </c>
      <c r="S1719" s="8">
        <f t="shared" si="107"/>
        <v>42460.690254629633</v>
      </c>
      <c r="T1719" s="8">
        <f t="shared" si="108"/>
        <v>42480.875000000007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9"/>
        <v>1</v>
      </c>
      <c r="P1720">
        <f t="shared" si="106"/>
        <v>37.5</v>
      </c>
      <c r="Q1720" t="s">
        <v>8325</v>
      </c>
      <c r="R1720" t="s">
        <v>8347</v>
      </c>
      <c r="S1720" s="8">
        <f t="shared" si="107"/>
        <v>42460.318854166668</v>
      </c>
      <c r="T1720" s="8">
        <f t="shared" si="108"/>
        <v>42503.915972222225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9"/>
        <v>1</v>
      </c>
      <c r="P1721">
        <f t="shared" si="106"/>
        <v>11.666666666666666</v>
      </c>
      <c r="Q1721" t="s">
        <v>8325</v>
      </c>
      <c r="R1721" t="s">
        <v>8347</v>
      </c>
      <c r="S1721" s="8">
        <f t="shared" si="107"/>
        <v>41869.242951388893</v>
      </c>
      <c r="T1721" s="8">
        <f t="shared" si="108"/>
        <v>41899.242951388893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9"/>
        <v>6</v>
      </c>
      <c r="P1722">
        <f t="shared" si="106"/>
        <v>28.125</v>
      </c>
      <c r="Q1722" t="s">
        <v>8325</v>
      </c>
      <c r="R1722" t="s">
        <v>8347</v>
      </c>
      <c r="S1722" s="8">
        <f t="shared" si="107"/>
        <v>41922.491562500007</v>
      </c>
      <c r="T1722" s="8">
        <f t="shared" si="108"/>
        <v>41952.533229166671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9"/>
        <v>0</v>
      </c>
      <c r="P1723">
        <f t="shared" si="106"/>
        <v>0</v>
      </c>
      <c r="Q1723" t="s">
        <v>8325</v>
      </c>
      <c r="R1723" t="s">
        <v>8347</v>
      </c>
      <c r="S1723" s="8">
        <f t="shared" si="107"/>
        <v>42319.169710648152</v>
      </c>
      <c r="T1723" s="8">
        <f t="shared" si="108"/>
        <v>42349.169710648152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9"/>
        <v>1</v>
      </c>
      <c r="P1724">
        <f t="shared" si="106"/>
        <v>1</v>
      </c>
      <c r="Q1724" t="s">
        <v>8325</v>
      </c>
      <c r="R1724" t="s">
        <v>8347</v>
      </c>
      <c r="S1724" s="8">
        <f t="shared" si="107"/>
        <v>42425.669317129628</v>
      </c>
      <c r="T1724" s="8">
        <f t="shared" si="108"/>
        <v>42462.715277777781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9"/>
        <v>7</v>
      </c>
      <c r="P1725">
        <f t="shared" si="106"/>
        <v>216.66666666666666</v>
      </c>
      <c r="Q1725" t="s">
        <v>8325</v>
      </c>
      <c r="R1725" t="s">
        <v>8347</v>
      </c>
      <c r="S1725" s="8">
        <f t="shared" si="107"/>
        <v>42129.533738425926</v>
      </c>
      <c r="T1725" s="8">
        <f t="shared" si="108"/>
        <v>42185.958333333336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9"/>
        <v>1</v>
      </c>
      <c r="P1726">
        <f t="shared" si="106"/>
        <v>8.75</v>
      </c>
      <c r="Q1726" t="s">
        <v>8325</v>
      </c>
      <c r="R1726" t="s">
        <v>8347</v>
      </c>
      <c r="S1726" s="8">
        <f t="shared" si="107"/>
        <v>41912.640763888892</v>
      </c>
      <c r="T1726" s="8">
        <f t="shared" si="108"/>
        <v>41942.640763888892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9"/>
        <v>11</v>
      </c>
      <c r="P1727">
        <f t="shared" si="106"/>
        <v>62.222222222222221</v>
      </c>
      <c r="Q1727" t="s">
        <v>8325</v>
      </c>
      <c r="R1727" t="s">
        <v>8347</v>
      </c>
      <c r="S1727" s="8">
        <f t="shared" si="107"/>
        <v>41845.676493055558</v>
      </c>
      <c r="T1727" s="8">
        <f t="shared" si="108"/>
        <v>41875.676493055558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9"/>
        <v>34</v>
      </c>
      <c r="P1728">
        <f t="shared" si="106"/>
        <v>137.25</v>
      </c>
      <c r="Q1728" t="s">
        <v>8325</v>
      </c>
      <c r="R1728" t="s">
        <v>8347</v>
      </c>
      <c r="S1728" s="8">
        <f t="shared" si="107"/>
        <v>41788.628055555557</v>
      </c>
      <c r="T1728" s="8">
        <f t="shared" si="108"/>
        <v>41817.628055555557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9"/>
        <v>1</v>
      </c>
      <c r="P1729">
        <f t="shared" si="106"/>
        <v>1</v>
      </c>
      <c r="Q1729" t="s">
        <v>8325</v>
      </c>
      <c r="R1729" t="s">
        <v>8347</v>
      </c>
      <c r="S1729" s="8">
        <f t="shared" si="107"/>
        <v>42044.636307870373</v>
      </c>
      <c r="T1729" s="8">
        <f t="shared" si="108"/>
        <v>42099.166666666664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9"/>
        <v>69</v>
      </c>
      <c r="P1730">
        <f t="shared" si="106"/>
        <v>122.14285714285714</v>
      </c>
      <c r="Q1730" t="s">
        <v>8325</v>
      </c>
      <c r="R1730" t="s">
        <v>8347</v>
      </c>
      <c r="S1730" s="8">
        <f t="shared" si="107"/>
        <v>42268.334189814814</v>
      </c>
      <c r="T1730" s="8">
        <f t="shared" si="108"/>
        <v>42298.334189814814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9"/>
        <v>0</v>
      </c>
      <c r="P1731">
        <f t="shared" ref="P1731:P1794" si="110">IF(L1731,E1731/L1731,0)</f>
        <v>0</v>
      </c>
      <c r="Q1731" t="s">
        <v>8325</v>
      </c>
      <c r="R1731" t="s">
        <v>8347</v>
      </c>
      <c r="S1731" s="8">
        <f t="shared" ref="S1731:S1794" si="111">(J1731/86400)+25569+(-7/24)</f>
        <v>42470.76048611111</v>
      </c>
      <c r="T1731" s="8">
        <f t="shared" ref="T1731:T1794" si="112">(I1731/86400)+25569+(-7/24)</f>
        <v>42530.76048611111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>
        <f t="shared" si="110"/>
        <v>0</v>
      </c>
      <c r="Q1732" t="s">
        <v>8325</v>
      </c>
      <c r="R1732" t="s">
        <v>8347</v>
      </c>
      <c r="S1732" s="8">
        <f t="shared" si="111"/>
        <v>42271.796099537038</v>
      </c>
      <c r="T1732" s="8">
        <f t="shared" si="112"/>
        <v>42301.796099537038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>
        <f t="shared" si="110"/>
        <v>0</v>
      </c>
      <c r="Q1733" t="s">
        <v>8325</v>
      </c>
      <c r="R1733" t="s">
        <v>8347</v>
      </c>
      <c r="S1733" s="8">
        <f t="shared" si="111"/>
        <v>42152.615185185183</v>
      </c>
      <c r="T1733" s="8">
        <f t="shared" si="112"/>
        <v>42166.333333333336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>
        <f t="shared" si="110"/>
        <v>0</v>
      </c>
      <c r="Q1734" t="s">
        <v>8325</v>
      </c>
      <c r="R1734" t="s">
        <v>8347</v>
      </c>
      <c r="S1734" s="8">
        <f t="shared" si="111"/>
        <v>42325.392141203709</v>
      </c>
      <c r="T1734" s="8">
        <f t="shared" si="112"/>
        <v>42384.916666666664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>
        <f t="shared" si="110"/>
        <v>0</v>
      </c>
      <c r="Q1735" t="s">
        <v>8325</v>
      </c>
      <c r="R1735" t="s">
        <v>8347</v>
      </c>
      <c r="S1735" s="8">
        <f t="shared" si="111"/>
        <v>42614.383958333339</v>
      </c>
      <c r="T1735" s="8">
        <f t="shared" si="112"/>
        <v>42626.604166666664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1</v>
      </c>
      <c r="P1736">
        <f t="shared" si="110"/>
        <v>1</v>
      </c>
      <c r="Q1736" t="s">
        <v>8325</v>
      </c>
      <c r="R1736" t="s">
        <v>8347</v>
      </c>
      <c r="S1736" s="8">
        <f t="shared" si="111"/>
        <v>42101.74486111111</v>
      </c>
      <c r="T1736" s="8">
        <f t="shared" si="112"/>
        <v>42131.74486111111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>
        <f t="shared" si="110"/>
        <v>55</v>
      </c>
      <c r="Q1737" t="s">
        <v>8325</v>
      </c>
      <c r="R1737" t="s">
        <v>8347</v>
      </c>
      <c r="S1737" s="8">
        <f t="shared" si="111"/>
        <v>42559.522511574076</v>
      </c>
      <c r="T1737" s="8">
        <f t="shared" si="112"/>
        <v>42589.522511574076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1</v>
      </c>
      <c r="P1738">
        <f t="shared" si="110"/>
        <v>22</v>
      </c>
      <c r="Q1738" t="s">
        <v>8325</v>
      </c>
      <c r="R1738" t="s">
        <v>8347</v>
      </c>
      <c r="S1738" s="8">
        <f t="shared" si="111"/>
        <v>42286.569826388892</v>
      </c>
      <c r="T1738" s="8">
        <f t="shared" si="112"/>
        <v>42316.611493055556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22</v>
      </c>
      <c r="P1739">
        <f t="shared" si="110"/>
        <v>56.666666666666664</v>
      </c>
      <c r="Q1739" t="s">
        <v>8325</v>
      </c>
      <c r="R1739" t="s">
        <v>8347</v>
      </c>
      <c r="S1739" s="8">
        <f t="shared" si="111"/>
        <v>42175.657314814816</v>
      </c>
      <c r="T1739" s="8">
        <f t="shared" si="112"/>
        <v>42205.657314814816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1</v>
      </c>
      <c r="P1740">
        <f t="shared" si="110"/>
        <v>20</v>
      </c>
      <c r="Q1740" t="s">
        <v>8325</v>
      </c>
      <c r="R1740" t="s">
        <v>8347</v>
      </c>
      <c r="S1740" s="8">
        <f t="shared" si="111"/>
        <v>41884.582662037043</v>
      </c>
      <c r="T1740" s="8">
        <f t="shared" si="112"/>
        <v>41914.582662037043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1</v>
      </c>
      <c r="P1741">
        <f t="shared" si="110"/>
        <v>1</v>
      </c>
      <c r="Q1741" t="s">
        <v>8325</v>
      </c>
      <c r="R1741" t="s">
        <v>8347</v>
      </c>
      <c r="S1741" s="8">
        <f t="shared" si="111"/>
        <v>42435.582546296304</v>
      </c>
      <c r="T1741" s="8">
        <f t="shared" si="112"/>
        <v>42494.540879629632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>
        <f t="shared" si="110"/>
        <v>0</v>
      </c>
      <c r="Q1742" t="s">
        <v>8325</v>
      </c>
      <c r="R1742" t="s">
        <v>8347</v>
      </c>
      <c r="S1742" s="8">
        <f t="shared" si="111"/>
        <v>42171.525717592594</v>
      </c>
      <c r="T1742" s="8">
        <f t="shared" si="112"/>
        <v>42201.525717592594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111</v>
      </c>
      <c r="P1743">
        <f t="shared" si="110"/>
        <v>25.576923076923077</v>
      </c>
      <c r="Q1743" t="s">
        <v>8338</v>
      </c>
      <c r="R1743" t="s">
        <v>8339</v>
      </c>
      <c r="S1743" s="8">
        <f t="shared" si="111"/>
        <v>42120.336469907408</v>
      </c>
      <c r="T1743" s="8">
        <f t="shared" si="112"/>
        <v>42165.336469907408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109</v>
      </c>
      <c r="P1744">
        <f t="shared" si="110"/>
        <v>63.970588235294116</v>
      </c>
      <c r="Q1744" t="s">
        <v>8338</v>
      </c>
      <c r="R1744" t="s">
        <v>8339</v>
      </c>
      <c r="S1744" s="8">
        <f t="shared" si="111"/>
        <v>42710.58530092593</v>
      </c>
      <c r="T1744" s="8">
        <f t="shared" si="112"/>
        <v>42742.583333333336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101</v>
      </c>
      <c r="P1745">
        <f t="shared" si="110"/>
        <v>89.925373134328353</v>
      </c>
      <c r="Q1745" t="s">
        <v>8338</v>
      </c>
      <c r="R1745" t="s">
        <v>8339</v>
      </c>
      <c r="S1745" s="8">
        <f t="shared" si="111"/>
        <v>42586.633969907409</v>
      </c>
      <c r="T1745" s="8">
        <f t="shared" si="112"/>
        <v>42608.874305555561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119</v>
      </c>
      <c r="P1746">
        <f t="shared" si="110"/>
        <v>93.071428571428569</v>
      </c>
      <c r="Q1746" t="s">
        <v>8338</v>
      </c>
      <c r="R1746" t="s">
        <v>8339</v>
      </c>
      <c r="S1746" s="8">
        <f t="shared" si="111"/>
        <v>42026.313391203708</v>
      </c>
      <c r="T1746" s="8">
        <f t="shared" si="112"/>
        <v>42071.271724537037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ref="O1747:O1810" si="113">ROUNDUP((E1747/D1747)*100,0)</f>
        <v>115</v>
      </c>
      <c r="P1747">
        <f t="shared" si="110"/>
        <v>89.674157303370791</v>
      </c>
      <c r="Q1747" t="s">
        <v>8338</v>
      </c>
      <c r="R1747" t="s">
        <v>8339</v>
      </c>
      <c r="S1747" s="8">
        <f t="shared" si="111"/>
        <v>42689.968032407407</v>
      </c>
      <c r="T1747" s="8">
        <f t="shared" si="112"/>
        <v>42725.791666666664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3"/>
        <v>149</v>
      </c>
      <c r="P1748">
        <f t="shared" si="110"/>
        <v>207.61682242990653</v>
      </c>
      <c r="Q1748" t="s">
        <v>8338</v>
      </c>
      <c r="R1748" t="s">
        <v>8339</v>
      </c>
      <c r="S1748" s="8">
        <f t="shared" si="111"/>
        <v>42667.885034722225</v>
      </c>
      <c r="T1748" s="8">
        <f t="shared" si="112"/>
        <v>42697.791666666664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3"/>
        <v>105</v>
      </c>
      <c r="P1749">
        <f t="shared" si="110"/>
        <v>59.408805031446541</v>
      </c>
      <c r="Q1749" t="s">
        <v>8338</v>
      </c>
      <c r="R1749" t="s">
        <v>8339</v>
      </c>
      <c r="S1749" s="8">
        <f t="shared" si="111"/>
        <v>42292.143865740742</v>
      </c>
      <c r="T1749" s="8">
        <f t="shared" si="112"/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3"/>
        <v>130</v>
      </c>
      <c r="P1750">
        <f t="shared" si="110"/>
        <v>358.97237569060775</v>
      </c>
      <c r="Q1750" t="s">
        <v>8338</v>
      </c>
      <c r="R1750" t="s">
        <v>8339</v>
      </c>
      <c r="S1750" s="8">
        <f t="shared" si="111"/>
        <v>42219.659062500003</v>
      </c>
      <c r="T1750" s="8">
        <f t="shared" si="112"/>
        <v>42249.659062500003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3"/>
        <v>124</v>
      </c>
      <c r="P1751">
        <f t="shared" si="110"/>
        <v>94.736641221374043</v>
      </c>
      <c r="Q1751" t="s">
        <v>8338</v>
      </c>
      <c r="R1751" t="s">
        <v>8339</v>
      </c>
      <c r="S1751" s="8">
        <f t="shared" si="111"/>
        <v>42758.684270833335</v>
      </c>
      <c r="T1751" s="8">
        <f t="shared" si="112"/>
        <v>42795.500000000007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3"/>
        <v>202</v>
      </c>
      <c r="P1752">
        <f t="shared" si="110"/>
        <v>80.647999999999996</v>
      </c>
      <c r="Q1752" t="s">
        <v>8338</v>
      </c>
      <c r="R1752" t="s">
        <v>8339</v>
      </c>
      <c r="S1752" s="8">
        <f t="shared" si="111"/>
        <v>42454.54518518519</v>
      </c>
      <c r="T1752" s="8">
        <f t="shared" si="112"/>
        <v>42479.54518518519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3"/>
        <v>103</v>
      </c>
      <c r="P1753">
        <f t="shared" si="110"/>
        <v>168.68852459016392</v>
      </c>
      <c r="Q1753" t="s">
        <v>8338</v>
      </c>
      <c r="R1753" t="s">
        <v>8339</v>
      </c>
      <c r="S1753" s="8">
        <f t="shared" si="111"/>
        <v>42052.489849537036</v>
      </c>
      <c r="T1753" s="8">
        <f t="shared" si="112"/>
        <v>42082.448182870372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3"/>
        <v>261</v>
      </c>
      <c r="P1754">
        <f t="shared" si="110"/>
        <v>34.68888888888889</v>
      </c>
      <c r="Q1754" t="s">
        <v>8338</v>
      </c>
      <c r="R1754" t="s">
        <v>8339</v>
      </c>
      <c r="S1754" s="8">
        <f t="shared" si="111"/>
        <v>42626.961597222224</v>
      </c>
      <c r="T1754" s="8">
        <f t="shared" si="112"/>
        <v>42656.961597222224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3"/>
        <v>108</v>
      </c>
      <c r="P1755">
        <f t="shared" si="110"/>
        <v>462.85714285714283</v>
      </c>
      <c r="Q1755" t="s">
        <v>8338</v>
      </c>
      <c r="R1755" t="s">
        <v>8339</v>
      </c>
      <c r="S1755" s="8">
        <f t="shared" si="111"/>
        <v>42420.457962962966</v>
      </c>
      <c r="T1755" s="8">
        <f t="shared" si="112"/>
        <v>42450.416296296295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3"/>
        <v>111</v>
      </c>
      <c r="P1756">
        <f t="shared" si="110"/>
        <v>104.38888888888889</v>
      </c>
      <c r="Q1756" t="s">
        <v>8338</v>
      </c>
      <c r="R1756" t="s">
        <v>8339</v>
      </c>
      <c r="S1756" s="8">
        <f t="shared" si="111"/>
        <v>42067.585104166668</v>
      </c>
      <c r="T1756" s="8">
        <f t="shared" si="112"/>
        <v>42097.543437500004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3"/>
        <v>120</v>
      </c>
      <c r="P1757">
        <f t="shared" si="110"/>
        <v>7.5</v>
      </c>
      <c r="Q1757" t="s">
        <v>8338</v>
      </c>
      <c r="R1757" t="s">
        <v>8339</v>
      </c>
      <c r="S1757" s="8">
        <f t="shared" si="111"/>
        <v>42252.497233796297</v>
      </c>
      <c r="T1757" s="8">
        <f t="shared" si="112"/>
        <v>42282.497233796297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3"/>
        <v>103</v>
      </c>
      <c r="P1758">
        <f t="shared" si="110"/>
        <v>47.13</v>
      </c>
      <c r="Q1758" t="s">
        <v>8338</v>
      </c>
      <c r="R1758" t="s">
        <v>8339</v>
      </c>
      <c r="S1758" s="8">
        <f t="shared" si="111"/>
        <v>42570.875798611109</v>
      </c>
      <c r="T1758" s="8">
        <f t="shared" si="112"/>
        <v>42610.875798611109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3"/>
        <v>116</v>
      </c>
      <c r="P1759">
        <f t="shared" si="110"/>
        <v>414.28571428571428</v>
      </c>
      <c r="Q1759" t="s">
        <v>8338</v>
      </c>
      <c r="R1759" t="s">
        <v>8339</v>
      </c>
      <c r="S1759" s="8">
        <f t="shared" si="111"/>
        <v>42733.535682870373</v>
      </c>
      <c r="T1759" s="8">
        <f t="shared" si="112"/>
        <v>42763.520138888889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3"/>
        <v>115</v>
      </c>
      <c r="P1760">
        <f t="shared" si="110"/>
        <v>42.481481481481481</v>
      </c>
      <c r="Q1760" t="s">
        <v>8338</v>
      </c>
      <c r="R1760" t="s">
        <v>8339</v>
      </c>
      <c r="S1760" s="8">
        <f t="shared" si="111"/>
        <v>42505.664259259262</v>
      </c>
      <c r="T1760" s="8">
        <f t="shared" si="112"/>
        <v>42565.664259259262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3"/>
        <v>107</v>
      </c>
      <c r="P1761">
        <f t="shared" si="110"/>
        <v>108.77551020408163</v>
      </c>
      <c r="Q1761" t="s">
        <v>8338</v>
      </c>
      <c r="R1761" t="s">
        <v>8339</v>
      </c>
      <c r="S1761" s="8">
        <f t="shared" si="111"/>
        <v>42068.53737268519</v>
      </c>
      <c r="T1761" s="8">
        <f t="shared" si="112"/>
        <v>42088.495706018519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3"/>
        <v>166</v>
      </c>
      <c r="P1762">
        <f t="shared" si="110"/>
        <v>81.098039215686271</v>
      </c>
      <c r="Q1762" t="s">
        <v>8338</v>
      </c>
      <c r="R1762" t="s">
        <v>8339</v>
      </c>
      <c r="S1762" s="8">
        <f t="shared" si="111"/>
        <v>42405.380937500006</v>
      </c>
      <c r="T1762" s="8">
        <f t="shared" si="112"/>
        <v>42425.380937500006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3"/>
        <v>155</v>
      </c>
      <c r="P1763">
        <f t="shared" si="110"/>
        <v>51.666666666666664</v>
      </c>
      <c r="Q1763" t="s">
        <v>8338</v>
      </c>
      <c r="R1763" t="s">
        <v>8339</v>
      </c>
      <c r="S1763" s="8">
        <f t="shared" si="111"/>
        <v>42209.27615740741</v>
      </c>
      <c r="T1763" s="8">
        <f t="shared" si="112"/>
        <v>42259.27615740741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3"/>
        <v>885</v>
      </c>
      <c r="P1764">
        <f t="shared" si="110"/>
        <v>35.4</v>
      </c>
      <c r="Q1764" t="s">
        <v>8338</v>
      </c>
      <c r="R1764" t="s">
        <v>8339</v>
      </c>
      <c r="S1764" s="8">
        <f t="shared" si="111"/>
        <v>42410.690335648149</v>
      </c>
      <c r="T1764" s="8">
        <f t="shared" si="112"/>
        <v>42440.690335648149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3"/>
        <v>102</v>
      </c>
      <c r="P1765">
        <f t="shared" si="110"/>
        <v>103.63559322033899</v>
      </c>
      <c r="Q1765" t="s">
        <v>8338</v>
      </c>
      <c r="R1765" t="s">
        <v>8339</v>
      </c>
      <c r="S1765" s="8">
        <f t="shared" si="111"/>
        <v>42636.576851851853</v>
      </c>
      <c r="T1765" s="8">
        <f t="shared" si="112"/>
        <v>42666.576851851853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3"/>
        <v>20</v>
      </c>
      <c r="P1766">
        <f t="shared" si="110"/>
        <v>55.282051282051285</v>
      </c>
      <c r="Q1766" t="s">
        <v>8338</v>
      </c>
      <c r="R1766" t="s">
        <v>8339</v>
      </c>
      <c r="S1766" s="8">
        <f t="shared" si="111"/>
        <v>41825.194201388891</v>
      </c>
      <c r="T1766" s="8">
        <f t="shared" si="112"/>
        <v>41854.194201388891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3"/>
        <v>60</v>
      </c>
      <c r="P1767">
        <f t="shared" si="110"/>
        <v>72.16970873786407</v>
      </c>
      <c r="Q1767" t="s">
        <v>8338</v>
      </c>
      <c r="R1767" t="s">
        <v>8339</v>
      </c>
      <c r="S1767" s="8">
        <f t="shared" si="111"/>
        <v>41834.688796296301</v>
      </c>
      <c r="T1767" s="8">
        <f t="shared" si="112"/>
        <v>41864.688796296301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3"/>
        <v>0</v>
      </c>
      <c r="P1768">
        <f t="shared" si="110"/>
        <v>0</v>
      </c>
      <c r="Q1768" t="s">
        <v>8338</v>
      </c>
      <c r="R1768" t="s">
        <v>8339</v>
      </c>
      <c r="S1768" s="8">
        <f t="shared" si="111"/>
        <v>41855.568148148152</v>
      </c>
      <c r="T1768" s="8">
        <f t="shared" si="112"/>
        <v>41876.568148148152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3"/>
        <v>46</v>
      </c>
      <c r="P1769">
        <f t="shared" si="110"/>
        <v>58.615384615384613</v>
      </c>
      <c r="Q1769" t="s">
        <v>8338</v>
      </c>
      <c r="R1769" t="s">
        <v>8339</v>
      </c>
      <c r="S1769" s="8">
        <f t="shared" si="111"/>
        <v>41824.366712962968</v>
      </c>
      <c r="T1769" s="8">
        <f t="shared" si="112"/>
        <v>41854.366712962968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3"/>
        <v>4</v>
      </c>
      <c r="P1770">
        <f t="shared" si="110"/>
        <v>12.466666666666667</v>
      </c>
      <c r="Q1770" t="s">
        <v>8338</v>
      </c>
      <c r="R1770" t="s">
        <v>8339</v>
      </c>
      <c r="S1770" s="8">
        <f t="shared" si="111"/>
        <v>41849.26902777778</v>
      </c>
      <c r="T1770" s="8">
        <f t="shared" si="112"/>
        <v>41909.26902777778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3"/>
        <v>3</v>
      </c>
      <c r="P1771">
        <f t="shared" si="110"/>
        <v>49.136363636363633</v>
      </c>
      <c r="Q1771" t="s">
        <v>8338</v>
      </c>
      <c r="R1771" t="s">
        <v>8339</v>
      </c>
      <c r="S1771" s="8">
        <f t="shared" si="111"/>
        <v>41987.527303240742</v>
      </c>
      <c r="T1771" s="8">
        <f t="shared" si="112"/>
        <v>42017.527303240742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3"/>
        <v>57</v>
      </c>
      <c r="P1772">
        <f t="shared" si="110"/>
        <v>150.5</v>
      </c>
      <c r="Q1772" t="s">
        <v>8338</v>
      </c>
      <c r="R1772" t="s">
        <v>8339</v>
      </c>
      <c r="S1772" s="8">
        <f t="shared" si="111"/>
        <v>41891.488356481488</v>
      </c>
      <c r="T1772" s="8">
        <f t="shared" si="112"/>
        <v>41926.488356481488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3"/>
        <v>22</v>
      </c>
      <c r="P1773">
        <f t="shared" si="110"/>
        <v>35.799999999999997</v>
      </c>
      <c r="Q1773" t="s">
        <v>8338</v>
      </c>
      <c r="R1773" t="s">
        <v>8339</v>
      </c>
      <c r="S1773" s="8">
        <f t="shared" si="111"/>
        <v>41905.687962962962</v>
      </c>
      <c r="T1773" s="8">
        <f t="shared" si="112"/>
        <v>41935.687962962962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3"/>
        <v>16</v>
      </c>
      <c r="P1774">
        <f t="shared" si="110"/>
        <v>45.157894736842103</v>
      </c>
      <c r="Q1774" t="s">
        <v>8338</v>
      </c>
      <c r="R1774" t="s">
        <v>8339</v>
      </c>
      <c r="S1774" s="8">
        <f t="shared" si="111"/>
        <v>41766.426342592596</v>
      </c>
      <c r="T1774" s="8">
        <f t="shared" si="112"/>
        <v>41826.426342592596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3"/>
        <v>7</v>
      </c>
      <c r="P1775">
        <f t="shared" si="110"/>
        <v>98.78947368421052</v>
      </c>
      <c r="Q1775" t="s">
        <v>8338</v>
      </c>
      <c r="R1775" t="s">
        <v>8339</v>
      </c>
      <c r="S1775" s="8">
        <f t="shared" si="111"/>
        <v>41978.468726851854</v>
      </c>
      <c r="T1775" s="8">
        <f t="shared" si="112"/>
        <v>42023.468726851854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3"/>
        <v>46</v>
      </c>
      <c r="P1776">
        <f t="shared" si="110"/>
        <v>88.307692307692307</v>
      </c>
      <c r="Q1776" t="s">
        <v>8338</v>
      </c>
      <c r="R1776" t="s">
        <v>8339</v>
      </c>
      <c r="S1776" s="8">
        <f t="shared" si="111"/>
        <v>41929.926990740743</v>
      </c>
      <c r="T1776" s="8">
        <f t="shared" si="112"/>
        <v>41972.332638888889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3"/>
        <v>66</v>
      </c>
      <c r="P1777">
        <f t="shared" si="110"/>
        <v>170.62903225806451</v>
      </c>
      <c r="Q1777" t="s">
        <v>8338</v>
      </c>
      <c r="R1777" t="s">
        <v>8339</v>
      </c>
      <c r="S1777" s="8">
        <f t="shared" si="111"/>
        <v>41891.68472222222</v>
      </c>
      <c r="T1777" s="8">
        <f t="shared" si="112"/>
        <v>41936.68472222222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3"/>
        <v>7</v>
      </c>
      <c r="P1778">
        <f t="shared" si="110"/>
        <v>83.75</v>
      </c>
      <c r="Q1778" t="s">
        <v>8338</v>
      </c>
      <c r="R1778" t="s">
        <v>8339</v>
      </c>
      <c r="S1778" s="8">
        <f t="shared" si="111"/>
        <v>41905.665173611116</v>
      </c>
      <c r="T1778" s="8">
        <f t="shared" si="112"/>
        <v>41941.665173611116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3"/>
        <v>14</v>
      </c>
      <c r="P1779">
        <f t="shared" si="110"/>
        <v>65.099999999999994</v>
      </c>
      <c r="Q1779" t="s">
        <v>8338</v>
      </c>
      <c r="R1779" t="s">
        <v>8339</v>
      </c>
      <c r="S1779" s="8">
        <f t="shared" si="111"/>
        <v>42025.065428240741</v>
      </c>
      <c r="T1779" s="8">
        <f t="shared" si="112"/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3"/>
        <v>2</v>
      </c>
      <c r="P1780">
        <f t="shared" si="110"/>
        <v>66.333333333333329</v>
      </c>
      <c r="Q1780" t="s">
        <v>8338</v>
      </c>
      <c r="R1780" t="s">
        <v>8339</v>
      </c>
      <c r="S1780" s="8">
        <f t="shared" si="111"/>
        <v>42045.571701388886</v>
      </c>
      <c r="T1780" s="8">
        <f t="shared" si="112"/>
        <v>42090.530034722229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3"/>
        <v>37</v>
      </c>
      <c r="P1781">
        <f t="shared" si="110"/>
        <v>104.89473684210526</v>
      </c>
      <c r="Q1781" t="s">
        <v>8338</v>
      </c>
      <c r="R1781" t="s">
        <v>8339</v>
      </c>
      <c r="S1781" s="8">
        <f t="shared" si="111"/>
        <v>42585.400231481479</v>
      </c>
      <c r="T1781" s="8">
        <f t="shared" si="112"/>
        <v>42615.400231481479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3"/>
        <v>40</v>
      </c>
      <c r="P1782">
        <f t="shared" si="110"/>
        <v>78.440789473684205</v>
      </c>
      <c r="Q1782" t="s">
        <v>8338</v>
      </c>
      <c r="R1782" t="s">
        <v>8339</v>
      </c>
      <c r="S1782" s="8">
        <f t="shared" si="111"/>
        <v>42493.30914351852</v>
      </c>
      <c r="T1782" s="8">
        <f t="shared" si="112"/>
        <v>42553.30914351852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3"/>
        <v>26</v>
      </c>
      <c r="P1783">
        <f t="shared" si="110"/>
        <v>59.041666666666664</v>
      </c>
      <c r="Q1783" t="s">
        <v>8338</v>
      </c>
      <c r="R1783" t="s">
        <v>8339</v>
      </c>
      <c r="S1783" s="8">
        <f t="shared" si="111"/>
        <v>42597.325752314813</v>
      </c>
      <c r="T1783" s="8">
        <f t="shared" si="112"/>
        <v>42628.325752314813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3"/>
        <v>16</v>
      </c>
      <c r="P1784">
        <f t="shared" si="110"/>
        <v>71.34210526315789</v>
      </c>
      <c r="Q1784" t="s">
        <v>8338</v>
      </c>
      <c r="R1784" t="s">
        <v>8339</v>
      </c>
      <c r="S1784" s="8">
        <f t="shared" si="111"/>
        <v>42388.283437500002</v>
      </c>
      <c r="T1784" s="8">
        <f t="shared" si="112"/>
        <v>42421.283437500002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3"/>
        <v>24</v>
      </c>
      <c r="P1785">
        <f t="shared" si="110"/>
        <v>51.227027027027027</v>
      </c>
      <c r="Q1785" t="s">
        <v>8338</v>
      </c>
      <c r="R1785" t="s">
        <v>8339</v>
      </c>
      <c r="S1785" s="8">
        <f t="shared" si="111"/>
        <v>42115.658310185187</v>
      </c>
      <c r="T1785" s="8">
        <f t="shared" si="112"/>
        <v>42145.658310185187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3"/>
        <v>40</v>
      </c>
      <c r="P1786">
        <f t="shared" si="110"/>
        <v>60.242424242424242</v>
      </c>
      <c r="Q1786" t="s">
        <v>8338</v>
      </c>
      <c r="R1786" t="s">
        <v>8339</v>
      </c>
      <c r="S1786" s="8">
        <f t="shared" si="111"/>
        <v>42003.363888888889</v>
      </c>
      <c r="T1786" s="8">
        <f t="shared" si="112"/>
        <v>42034.850694444445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3"/>
        <v>21</v>
      </c>
      <c r="P1787">
        <f t="shared" si="110"/>
        <v>44.935185185185183</v>
      </c>
      <c r="Q1787" t="s">
        <v>8338</v>
      </c>
      <c r="R1787" t="s">
        <v>8339</v>
      </c>
      <c r="S1787" s="8">
        <f t="shared" si="111"/>
        <v>41896.843229166669</v>
      </c>
      <c r="T1787" s="8">
        <f t="shared" si="112"/>
        <v>41927.708333333336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3"/>
        <v>48</v>
      </c>
      <c r="P1788">
        <f t="shared" si="110"/>
        <v>31.206896551724139</v>
      </c>
      <c r="Q1788" t="s">
        <v>8338</v>
      </c>
      <c r="R1788" t="s">
        <v>8339</v>
      </c>
      <c r="S1788" s="8">
        <f t="shared" si="111"/>
        <v>41958.258993055562</v>
      </c>
      <c r="T1788" s="8">
        <f t="shared" si="112"/>
        <v>41988.258993055562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3"/>
        <v>16</v>
      </c>
      <c r="P1789">
        <f t="shared" si="110"/>
        <v>63.875</v>
      </c>
      <c r="Q1789" t="s">
        <v>8338</v>
      </c>
      <c r="R1789" t="s">
        <v>8339</v>
      </c>
      <c r="S1789" s="8">
        <f t="shared" si="111"/>
        <v>42068.363854166666</v>
      </c>
      <c r="T1789" s="8">
        <f t="shared" si="112"/>
        <v>42098.322187500002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3"/>
        <v>2</v>
      </c>
      <c r="P1790">
        <f t="shared" si="110"/>
        <v>19</v>
      </c>
      <c r="Q1790" t="s">
        <v>8338</v>
      </c>
      <c r="R1790" t="s">
        <v>8339</v>
      </c>
      <c r="S1790" s="8">
        <f t="shared" si="111"/>
        <v>41913.656736111116</v>
      </c>
      <c r="T1790" s="8">
        <f t="shared" si="112"/>
        <v>41943.656736111116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3"/>
        <v>1</v>
      </c>
      <c r="P1791">
        <f t="shared" si="110"/>
        <v>10</v>
      </c>
      <c r="Q1791" t="s">
        <v>8338</v>
      </c>
      <c r="R1791" t="s">
        <v>8339</v>
      </c>
      <c r="S1791" s="8">
        <f t="shared" si="111"/>
        <v>41955.958368055559</v>
      </c>
      <c r="T1791" s="8">
        <f t="shared" si="112"/>
        <v>42015.958368055559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3"/>
        <v>5</v>
      </c>
      <c r="P1792">
        <f t="shared" si="110"/>
        <v>109.06666666666666</v>
      </c>
      <c r="Q1792" t="s">
        <v>8338</v>
      </c>
      <c r="R1792" t="s">
        <v>8339</v>
      </c>
      <c r="S1792" s="8">
        <f t="shared" si="111"/>
        <v>42010.382847222223</v>
      </c>
      <c r="T1792" s="8">
        <f t="shared" si="112"/>
        <v>42040.382847222223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3"/>
        <v>4</v>
      </c>
      <c r="P1793">
        <f t="shared" si="110"/>
        <v>26.75</v>
      </c>
      <c r="Q1793" t="s">
        <v>8338</v>
      </c>
      <c r="R1793" t="s">
        <v>8339</v>
      </c>
      <c r="S1793" s="8">
        <f t="shared" si="111"/>
        <v>41973.448668981488</v>
      </c>
      <c r="T1793" s="8">
        <f t="shared" si="112"/>
        <v>42033.448668981488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3"/>
        <v>62</v>
      </c>
      <c r="P1794">
        <f t="shared" si="110"/>
        <v>109.93525179856115</v>
      </c>
      <c r="Q1794" t="s">
        <v>8338</v>
      </c>
      <c r="R1794" t="s">
        <v>8339</v>
      </c>
      <c r="S1794" s="8">
        <f t="shared" si="111"/>
        <v>42188.739374999997</v>
      </c>
      <c r="T1794" s="8">
        <f t="shared" si="112"/>
        <v>42225.999305555561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3"/>
        <v>2</v>
      </c>
      <c r="P1795">
        <f t="shared" ref="P1795:P1858" si="114">IF(L1795,E1795/L1795,0)</f>
        <v>20</v>
      </c>
      <c r="Q1795" t="s">
        <v>8338</v>
      </c>
      <c r="R1795" t="s">
        <v>8339</v>
      </c>
      <c r="S1795" s="8">
        <f t="shared" ref="S1795:S1858" si="115">(J1795/86400)+25569+(-7/24)</f>
        <v>41940.6</v>
      </c>
      <c r="T1795" s="8">
        <f t="shared" ref="T1795:T1858" si="116">(I1795/86400)+25569+(-7/24)</f>
        <v>41970.64166666667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12</v>
      </c>
      <c r="P1796">
        <f t="shared" si="114"/>
        <v>55.388888888888886</v>
      </c>
      <c r="Q1796" t="s">
        <v>8338</v>
      </c>
      <c r="R1796" t="s">
        <v>8339</v>
      </c>
      <c r="S1796" s="8">
        <f t="shared" si="115"/>
        <v>42011.259513888894</v>
      </c>
      <c r="T1796" s="8">
        <f t="shared" si="116"/>
        <v>42046.259513888894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39</v>
      </c>
      <c r="P1797">
        <f t="shared" si="114"/>
        <v>133.90123456790124</v>
      </c>
      <c r="Q1797" t="s">
        <v>8338</v>
      </c>
      <c r="R1797" t="s">
        <v>8339</v>
      </c>
      <c r="S1797" s="8">
        <f t="shared" si="115"/>
        <v>42627.997002314813</v>
      </c>
      <c r="T1797" s="8">
        <f t="shared" si="116"/>
        <v>42657.375000000007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23</v>
      </c>
      <c r="P1798">
        <f t="shared" si="114"/>
        <v>48.720930232558139</v>
      </c>
      <c r="Q1798" t="s">
        <v>8338</v>
      </c>
      <c r="R1798" t="s">
        <v>8339</v>
      </c>
      <c r="S1798" s="8">
        <f t="shared" si="115"/>
        <v>42515.14775462963</v>
      </c>
      <c r="T1798" s="8">
        <f t="shared" si="116"/>
        <v>42575.14775462963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68</v>
      </c>
      <c r="P1799">
        <f t="shared" si="114"/>
        <v>48.25</v>
      </c>
      <c r="Q1799" t="s">
        <v>8338</v>
      </c>
      <c r="R1799" t="s">
        <v>8339</v>
      </c>
      <c r="S1799" s="8">
        <f t="shared" si="115"/>
        <v>42689.277650462966</v>
      </c>
      <c r="T1799" s="8">
        <f t="shared" si="116"/>
        <v>42719.277650462966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14</v>
      </c>
      <c r="P1800">
        <f t="shared" si="114"/>
        <v>58.972972972972975</v>
      </c>
      <c r="Q1800" t="s">
        <v>8338</v>
      </c>
      <c r="R1800" t="s">
        <v>8339</v>
      </c>
      <c r="S1800" s="8">
        <f t="shared" si="115"/>
        <v>42344.035104166665</v>
      </c>
      <c r="T1800" s="8">
        <f t="shared" si="116"/>
        <v>42404.035104166665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2</v>
      </c>
      <c r="P1801">
        <f t="shared" si="114"/>
        <v>11.638333333333334</v>
      </c>
      <c r="Q1801" t="s">
        <v>8338</v>
      </c>
      <c r="R1801" t="s">
        <v>8339</v>
      </c>
      <c r="S1801" s="8">
        <f t="shared" si="115"/>
        <v>41934.551018518519</v>
      </c>
      <c r="T1801" s="8">
        <f t="shared" si="116"/>
        <v>41954.592685185191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21</v>
      </c>
      <c r="P1802">
        <f t="shared" si="114"/>
        <v>83.716814159292042</v>
      </c>
      <c r="Q1802" t="s">
        <v>8338</v>
      </c>
      <c r="R1802" t="s">
        <v>8339</v>
      </c>
      <c r="S1802" s="8">
        <f t="shared" si="115"/>
        <v>42623.314467592594</v>
      </c>
      <c r="T1802" s="8">
        <f t="shared" si="116"/>
        <v>42653.314467592594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14</v>
      </c>
      <c r="P1803">
        <f t="shared" si="114"/>
        <v>63.648648648648646</v>
      </c>
      <c r="Q1803" t="s">
        <v>8338</v>
      </c>
      <c r="R1803" t="s">
        <v>8339</v>
      </c>
      <c r="S1803" s="8">
        <f t="shared" si="115"/>
        <v>42321.368842592594</v>
      </c>
      <c r="T1803" s="8">
        <f t="shared" si="116"/>
        <v>42353.215277777781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49</v>
      </c>
      <c r="P1804">
        <f t="shared" si="114"/>
        <v>94.277777777777771</v>
      </c>
      <c r="Q1804" t="s">
        <v>8338</v>
      </c>
      <c r="R1804" t="s">
        <v>8339</v>
      </c>
      <c r="S1804" s="8">
        <f t="shared" si="115"/>
        <v>42159.180902777785</v>
      </c>
      <c r="T1804" s="8">
        <f t="shared" si="116"/>
        <v>42182.624305555561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31</v>
      </c>
      <c r="P1805">
        <f t="shared" si="114"/>
        <v>71.86666666666666</v>
      </c>
      <c r="Q1805" t="s">
        <v>8338</v>
      </c>
      <c r="R1805" t="s">
        <v>8339</v>
      </c>
      <c r="S1805" s="8">
        <f t="shared" si="115"/>
        <v>42017.77988425926</v>
      </c>
      <c r="T1805" s="8">
        <f t="shared" si="116"/>
        <v>42048.77988425926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36</v>
      </c>
      <c r="P1806">
        <f t="shared" si="114"/>
        <v>104.84615384615384</v>
      </c>
      <c r="Q1806" t="s">
        <v>8338</v>
      </c>
      <c r="R1806" t="s">
        <v>8339</v>
      </c>
      <c r="S1806" s="8">
        <f t="shared" si="115"/>
        <v>42282.386620370373</v>
      </c>
      <c r="T1806" s="8">
        <f t="shared" si="116"/>
        <v>42322.428287037044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37</v>
      </c>
      <c r="P1807">
        <f t="shared" si="114"/>
        <v>67.139344262295083</v>
      </c>
      <c r="Q1807" t="s">
        <v>8338</v>
      </c>
      <c r="R1807" t="s">
        <v>8339</v>
      </c>
      <c r="S1807" s="8">
        <f t="shared" si="115"/>
        <v>42247.512245370373</v>
      </c>
      <c r="T1807" s="8">
        <f t="shared" si="116"/>
        <v>42279.458333333336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3</v>
      </c>
      <c r="P1808">
        <f t="shared" si="114"/>
        <v>73.875</v>
      </c>
      <c r="Q1808" t="s">
        <v>8338</v>
      </c>
      <c r="R1808" t="s">
        <v>8339</v>
      </c>
      <c r="S1808" s="8">
        <f t="shared" si="115"/>
        <v>41877.346631944449</v>
      </c>
      <c r="T1808" s="8">
        <f t="shared" si="116"/>
        <v>41912.346631944449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12</v>
      </c>
      <c r="P1809">
        <f t="shared" si="114"/>
        <v>69.125</v>
      </c>
      <c r="Q1809" t="s">
        <v>8338</v>
      </c>
      <c r="R1809" t="s">
        <v>8339</v>
      </c>
      <c r="S1809" s="8">
        <f t="shared" si="115"/>
        <v>41879.776770833334</v>
      </c>
      <c r="T1809" s="8">
        <f t="shared" si="116"/>
        <v>41909.776770833334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42</v>
      </c>
      <c r="P1810">
        <f t="shared" si="114"/>
        <v>120.77083333333333</v>
      </c>
      <c r="Q1810" t="s">
        <v>8338</v>
      </c>
      <c r="R1810" t="s">
        <v>8339</v>
      </c>
      <c r="S1810" s="8">
        <f t="shared" si="115"/>
        <v>42742.389236111114</v>
      </c>
      <c r="T1810" s="8">
        <f t="shared" si="116"/>
        <v>42777.389236111114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ref="O1811:O1874" si="117">ROUNDUP((E1811/D1811)*100,0)</f>
        <v>11</v>
      </c>
      <c r="P1811">
        <f t="shared" si="114"/>
        <v>42.222222222222221</v>
      </c>
      <c r="Q1811" t="s">
        <v>8338</v>
      </c>
      <c r="R1811" t="s">
        <v>8339</v>
      </c>
      <c r="S1811" s="8">
        <f t="shared" si="115"/>
        <v>42029.616192129637</v>
      </c>
      <c r="T1811" s="8">
        <f t="shared" si="116"/>
        <v>42064.616192129637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7"/>
        <v>4</v>
      </c>
      <c r="P1812">
        <f t="shared" si="114"/>
        <v>7.5</v>
      </c>
      <c r="Q1812" t="s">
        <v>8338</v>
      </c>
      <c r="R1812" t="s">
        <v>8339</v>
      </c>
      <c r="S1812" s="8">
        <f t="shared" si="115"/>
        <v>41860.618356481486</v>
      </c>
      <c r="T1812" s="8">
        <f t="shared" si="116"/>
        <v>41872.618356481486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7"/>
        <v>1</v>
      </c>
      <c r="P1813">
        <f t="shared" si="114"/>
        <v>1.5384615384615385</v>
      </c>
      <c r="Q1813" t="s">
        <v>8338</v>
      </c>
      <c r="R1813" t="s">
        <v>8339</v>
      </c>
      <c r="S1813" s="8">
        <f t="shared" si="115"/>
        <v>41876.142013888893</v>
      </c>
      <c r="T1813" s="8">
        <f t="shared" si="116"/>
        <v>41935.875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7"/>
        <v>14</v>
      </c>
      <c r="P1814">
        <f t="shared" si="114"/>
        <v>37.608695652173914</v>
      </c>
      <c r="Q1814" t="s">
        <v>8338</v>
      </c>
      <c r="R1814" t="s">
        <v>8339</v>
      </c>
      <c r="S1814" s="8">
        <f t="shared" si="115"/>
        <v>42524.027037037034</v>
      </c>
      <c r="T1814" s="8">
        <f t="shared" si="116"/>
        <v>42554.027037037034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7"/>
        <v>0</v>
      </c>
      <c r="P1815">
        <f t="shared" si="114"/>
        <v>0</v>
      </c>
      <c r="Q1815" t="s">
        <v>8338</v>
      </c>
      <c r="R1815" t="s">
        <v>8339</v>
      </c>
      <c r="S1815" s="8">
        <f t="shared" si="115"/>
        <v>41829.597361111111</v>
      </c>
      <c r="T1815" s="8">
        <f t="shared" si="116"/>
        <v>41859.597361111111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7"/>
        <v>50</v>
      </c>
      <c r="P1816">
        <f t="shared" si="114"/>
        <v>42.157142857142858</v>
      </c>
      <c r="Q1816" t="s">
        <v>8338</v>
      </c>
      <c r="R1816" t="s">
        <v>8339</v>
      </c>
      <c r="S1816" s="8">
        <f t="shared" si="115"/>
        <v>42033.022407407414</v>
      </c>
      <c r="T1816" s="8">
        <f t="shared" si="116"/>
        <v>42063.022407407414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7"/>
        <v>0</v>
      </c>
      <c r="P1817">
        <f t="shared" si="114"/>
        <v>0</v>
      </c>
      <c r="Q1817" t="s">
        <v>8338</v>
      </c>
      <c r="R1817" t="s">
        <v>8339</v>
      </c>
      <c r="S1817" s="8">
        <f t="shared" si="115"/>
        <v>42172.615011574075</v>
      </c>
      <c r="T1817" s="8">
        <f t="shared" si="116"/>
        <v>42186.615011574075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7"/>
        <v>3</v>
      </c>
      <c r="P1818">
        <f t="shared" si="114"/>
        <v>84.833333333333329</v>
      </c>
      <c r="Q1818" t="s">
        <v>8338</v>
      </c>
      <c r="R1818" t="s">
        <v>8339</v>
      </c>
      <c r="S1818" s="8">
        <f t="shared" si="115"/>
        <v>42548.58452546296</v>
      </c>
      <c r="T1818" s="8">
        <f t="shared" si="116"/>
        <v>42576.500000000007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7"/>
        <v>53</v>
      </c>
      <c r="P1819">
        <f t="shared" si="114"/>
        <v>94.19</v>
      </c>
      <c r="Q1819" t="s">
        <v>8338</v>
      </c>
      <c r="R1819" t="s">
        <v>8339</v>
      </c>
      <c r="S1819" s="8">
        <f t="shared" si="115"/>
        <v>42705.370451388888</v>
      </c>
      <c r="T1819" s="8">
        <f t="shared" si="116"/>
        <v>42764.999305555561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7"/>
        <v>0</v>
      </c>
      <c r="P1820">
        <f t="shared" si="114"/>
        <v>0</v>
      </c>
      <c r="Q1820" t="s">
        <v>8338</v>
      </c>
      <c r="R1820" t="s">
        <v>8339</v>
      </c>
      <c r="S1820" s="8">
        <f t="shared" si="115"/>
        <v>42066.942708333336</v>
      </c>
      <c r="T1820" s="8">
        <f t="shared" si="116"/>
        <v>42096.901041666664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7"/>
        <v>3</v>
      </c>
      <c r="P1821">
        <f t="shared" si="114"/>
        <v>6.25</v>
      </c>
      <c r="Q1821" t="s">
        <v>8338</v>
      </c>
      <c r="R1821" t="s">
        <v>8339</v>
      </c>
      <c r="S1821" s="8">
        <f t="shared" si="115"/>
        <v>41820.460601851853</v>
      </c>
      <c r="T1821" s="8">
        <f t="shared" si="116"/>
        <v>41850.460601851853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7"/>
        <v>7</v>
      </c>
      <c r="P1822">
        <f t="shared" si="114"/>
        <v>213.375</v>
      </c>
      <c r="Q1822" t="s">
        <v>8338</v>
      </c>
      <c r="R1822" t="s">
        <v>8339</v>
      </c>
      <c r="S1822" s="8">
        <f t="shared" si="115"/>
        <v>42064.792708333334</v>
      </c>
      <c r="T1822" s="8">
        <f t="shared" si="116"/>
        <v>42094.75104166667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7"/>
        <v>135</v>
      </c>
      <c r="P1823">
        <f t="shared" si="114"/>
        <v>59.162280701754383</v>
      </c>
      <c r="Q1823" t="s">
        <v>8325</v>
      </c>
      <c r="R1823" t="s">
        <v>8326</v>
      </c>
      <c r="S1823" s="8">
        <f t="shared" si="115"/>
        <v>40926.027395833335</v>
      </c>
      <c r="T1823" s="8">
        <f t="shared" si="116"/>
        <v>40971.027395833335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7"/>
        <v>100</v>
      </c>
      <c r="P1824">
        <f t="shared" si="114"/>
        <v>27.272727272727273</v>
      </c>
      <c r="Q1824" t="s">
        <v>8325</v>
      </c>
      <c r="R1824" t="s">
        <v>8326</v>
      </c>
      <c r="S1824" s="8">
        <f t="shared" si="115"/>
        <v>41634.505347222228</v>
      </c>
      <c r="T1824" s="8">
        <f t="shared" si="116"/>
        <v>41670.500694444447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7"/>
        <v>116</v>
      </c>
      <c r="P1825">
        <f t="shared" si="114"/>
        <v>24.575757575757574</v>
      </c>
      <c r="Q1825" t="s">
        <v>8325</v>
      </c>
      <c r="R1825" t="s">
        <v>8326</v>
      </c>
      <c r="S1825" s="8">
        <f t="shared" si="115"/>
        <v>41176.393240740741</v>
      </c>
      <c r="T1825" s="8">
        <f t="shared" si="116"/>
        <v>41206.393240740741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7"/>
        <v>101</v>
      </c>
      <c r="P1826">
        <f t="shared" si="114"/>
        <v>75.05</v>
      </c>
      <c r="Q1826" t="s">
        <v>8325</v>
      </c>
      <c r="R1826" t="s">
        <v>8326</v>
      </c>
      <c r="S1826" s="8">
        <f t="shared" si="115"/>
        <v>41626.624618055554</v>
      </c>
      <c r="T1826" s="8">
        <f t="shared" si="116"/>
        <v>41646.797222222223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7"/>
        <v>106</v>
      </c>
      <c r="P1827">
        <f t="shared" si="114"/>
        <v>42.02</v>
      </c>
      <c r="Q1827" t="s">
        <v>8325</v>
      </c>
      <c r="R1827" t="s">
        <v>8326</v>
      </c>
      <c r="S1827" s="8">
        <f t="shared" si="115"/>
        <v>41443.542858796296</v>
      </c>
      <c r="T1827" s="8">
        <f t="shared" si="116"/>
        <v>41466.542858796296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7"/>
        <v>101</v>
      </c>
      <c r="P1828">
        <f t="shared" si="114"/>
        <v>53.157894736842103</v>
      </c>
      <c r="Q1828" t="s">
        <v>8325</v>
      </c>
      <c r="R1828" t="s">
        <v>8326</v>
      </c>
      <c r="S1828" s="8">
        <f t="shared" si="115"/>
        <v>41657.632141203707</v>
      </c>
      <c r="T1828" s="8">
        <f t="shared" si="116"/>
        <v>41687.632141203707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7"/>
        <v>101</v>
      </c>
      <c r="P1829">
        <f t="shared" si="114"/>
        <v>83.885416666666671</v>
      </c>
      <c r="Q1829" t="s">
        <v>8325</v>
      </c>
      <c r="R1829" t="s">
        <v>8326</v>
      </c>
      <c r="S1829" s="8">
        <f t="shared" si="115"/>
        <v>40555.034270833334</v>
      </c>
      <c r="T1829" s="8">
        <f t="shared" si="116"/>
        <v>40605.034270833334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7"/>
        <v>101</v>
      </c>
      <c r="P1830">
        <f t="shared" si="114"/>
        <v>417.33333333333331</v>
      </c>
      <c r="Q1830" t="s">
        <v>8325</v>
      </c>
      <c r="R1830" t="s">
        <v>8326</v>
      </c>
      <c r="S1830" s="8">
        <f t="shared" si="115"/>
        <v>41736.607986111114</v>
      </c>
      <c r="T1830" s="8">
        <f t="shared" si="116"/>
        <v>41768.625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7"/>
        <v>167</v>
      </c>
      <c r="P1831">
        <f t="shared" si="114"/>
        <v>75.765151515151516</v>
      </c>
      <c r="Q1831" t="s">
        <v>8325</v>
      </c>
      <c r="R1831" t="s">
        <v>8326</v>
      </c>
      <c r="S1831" s="8">
        <f t="shared" si="115"/>
        <v>40515.795960648153</v>
      </c>
      <c r="T1831" s="8">
        <f t="shared" si="116"/>
        <v>40564.625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7"/>
        <v>102</v>
      </c>
      <c r="P1832">
        <f t="shared" si="114"/>
        <v>67.389380530973455</v>
      </c>
      <c r="Q1832" t="s">
        <v>8325</v>
      </c>
      <c r="R1832" t="s">
        <v>8326</v>
      </c>
      <c r="S1832" s="8">
        <f t="shared" si="115"/>
        <v>41664.392442129632</v>
      </c>
      <c r="T1832" s="8">
        <f t="shared" si="116"/>
        <v>41694.392442129632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7"/>
        <v>103</v>
      </c>
      <c r="P1833">
        <f t="shared" si="114"/>
        <v>73.571428571428569</v>
      </c>
      <c r="Q1833" t="s">
        <v>8325</v>
      </c>
      <c r="R1833" t="s">
        <v>8326</v>
      </c>
      <c r="S1833" s="8">
        <f t="shared" si="115"/>
        <v>41026.704432870371</v>
      </c>
      <c r="T1833" s="8">
        <f t="shared" si="116"/>
        <v>41041.704432870371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7"/>
        <v>143</v>
      </c>
      <c r="P1834">
        <f t="shared" si="114"/>
        <v>25</v>
      </c>
      <c r="Q1834" t="s">
        <v>8325</v>
      </c>
      <c r="R1834" t="s">
        <v>8326</v>
      </c>
      <c r="S1834" s="8">
        <f t="shared" si="115"/>
        <v>40576.24799768519</v>
      </c>
      <c r="T1834" s="8">
        <f t="shared" si="116"/>
        <v>40606.24799768519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7"/>
        <v>263</v>
      </c>
      <c r="P1835">
        <f t="shared" si="114"/>
        <v>42</v>
      </c>
      <c r="Q1835" t="s">
        <v>8325</v>
      </c>
      <c r="R1835" t="s">
        <v>8326</v>
      </c>
      <c r="S1835" s="8">
        <f t="shared" si="115"/>
        <v>41302.752349537041</v>
      </c>
      <c r="T1835" s="8">
        <f t="shared" si="116"/>
        <v>41335.040972222225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7"/>
        <v>119</v>
      </c>
      <c r="P1836">
        <f t="shared" si="114"/>
        <v>131.16666666666666</v>
      </c>
      <c r="Q1836" t="s">
        <v>8325</v>
      </c>
      <c r="R1836" t="s">
        <v>8326</v>
      </c>
      <c r="S1836" s="8">
        <f t="shared" si="115"/>
        <v>41988.672395833339</v>
      </c>
      <c r="T1836" s="8">
        <f t="shared" si="116"/>
        <v>42028.672395833339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7"/>
        <v>104</v>
      </c>
      <c r="P1837">
        <f t="shared" si="114"/>
        <v>47.272727272727273</v>
      </c>
      <c r="Q1837" t="s">
        <v>8325</v>
      </c>
      <c r="R1837" t="s">
        <v>8326</v>
      </c>
      <c r="S1837" s="8">
        <f t="shared" si="115"/>
        <v>42430.410543981481</v>
      </c>
      <c r="T1837" s="8">
        <f t="shared" si="116"/>
        <v>42460.368877314817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7"/>
        <v>201</v>
      </c>
      <c r="P1838">
        <f t="shared" si="114"/>
        <v>182.12727272727273</v>
      </c>
      <c r="Q1838" t="s">
        <v>8325</v>
      </c>
      <c r="R1838" t="s">
        <v>8326</v>
      </c>
      <c r="S1838" s="8">
        <f t="shared" si="115"/>
        <v>41305.517696759263</v>
      </c>
      <c r="T1838" s="8">
        <f t="shared" si="116"/>
        <v>41322.517696759263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7"/>
        <v>307</v>
      </c>
      <c r="P1839">
        <f t="shared" si="114"/>
        <v>61.366666666666667</v>
      </c>
      <c r="Q1839" t="s">
        <v>8325</v>
      </c>
      <c r="R1839" t="s">
        <v>8326</v>
      </c>
      <c r="S1839" s="8">
        <f t="shared" si="115"/>
        <v>40925.756192129636</v>
      </c>
      <c r="T1839" s="8">
        <f t="shared" si="116"/>
        <v>40985.714525462965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7"/>
        <v>101</v>
      </c>
      <c r="P1840">
        <f t="shared" si="114"/>
        <v>35.767499999999998</v>
      </c>
      <c r="Q1840" t="s">
        <v>8325</v>
      </c>
      <c r="R1840" t="s">
        <v>8326</v>
      </c>
      <c r="S1840" s="8">
        <f t="shared" si="115"/>
        <v>40788.494872685187</v>
      </c>
      <c r="T1840" s="8">
        <f t="shared" si="116"/>
        <v>40816.833333333336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7"/>
        <v>206</v>
      </c>
      <c r="P1841">
        <f t="shared" si="114"/>
        <v>45.62222222222222</v>
      </c>
      <c r="Q1841" t="s">
        <v>8325</v>
      </c>
      <c r="R1841" t="s">
        <v>8326</v>
      </c>
      <c r="S1841" s="8">
        <f t="shared" si="115"/>
        <v>42614.430347222224</v>
      </c>
      <c r="T1841" s="8">
        <f t="shared" si="116"/>
        <v>42644.430347222224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7"/>
        <v>109</v>
      </c>
      <c r="P1842">
        <f t="shared" si="114"/>
        <v>75.384615384615387</v>
      </c>
      <c r="Q1842" t="s">
        <v>8325</v>
      </c>
      <c r="R1842" t="s">
        <v>8326</v>
      </c>
      <c r="S1842" s="8">
        <f t="shared" si="115"/>
        <v>41381.804513888892</v>
      </c>
      <c r="T1842" s="8">
        <f t="shared" si="116"/>
        <v>41400.915972222225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7"/>
        <v>102</v>
      </c>
      <c r="P1843">
        <f t="shared" si="114"/>
        <v>50.875</v>
      </c>
      <c r="Q1843" t="s">
        <v>8325</v>
      </c>
      <c r="R1843" t="s">
        <v>8326</v>
      </c>
      <c r="S1843" s="8">
        <f t="shared" si="115"/>
        <v>41745.553761574076</v>
      </c>
      <c r="T1843" s="8">
        <f t="shared" si="116"/>
        <v>41778.915972222225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7"/>
        <v>126</v>
      </c>
      <c r="P1844">
        <f t="shared" si="114"/>
        <v>119.28571428571429</v>
      </c>
      <c r="Q1844" t="s">
        <v>8325</v>
      </c>
      <c r="R1844" t="s">
        <v>8326</v>
      </c>
      <c r="S1844" s="8">
        <f t="shared" si="115"/>
        <v>42031.340057870373</v>
      </c>
      <c r="T1844" s="8">
        <f t="shared" si="116"/>
        <v>42064.957638888889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7"/>
        <v>125</v>
      </c>
      <c r="P1845">
        <f t="shared" si="114"/>
        <v>92.541865671641801</v>
      </c>
      <c r="Q1845" t="s">
        <v>8325</v>
      </c>
      <c r="R1845" t="s">
        <v>8326</v>
      </c>
      <c r="S1845" s="8">
        <f t="shared" si="115"/>
        <v>40564.7031712963</v>
      </c>
      <c r="T1845" s="8">
        <f t="shared" si="116"/>
        <v>40594.7031712963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7"/>
        <v>102</v>
      </c>
      <c r="P1846">
        <f t="shared" si="114"/>
        <v>76.05</v>
      </c>
      <c r="Q1846" t="s">
        <v>8325</v>
      </c>
      <c r="R1846" t="s">
        <v>8326</v>
      </c>
      <c r="S1846" s="8">
        <f t="shared" si="115"/>
        <v>40666.681875000002</v>
      </c>
      <c r="T1846" s="8">
        <f t="shared" si="116"/>
        <v>40704.833333333336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7"/>
        <v>100</v>
      </c>
      <c r="P1847">
        <f t="shared" si="114"/>
        <v>52.631578947368418</v>
      </c>
      <c r="Q1847" t="s">
        <v>8325</v>
      </c>
      <c r="R1847" t="s">
        <v>8326</v>
      </c>
      <c r="S1847" s="8">
        <f t="shared" si="115"/>
        <v>42523.041643518525</v>
      </c>
      <c r="T1847" s="8">
        <f t="shared" si="116"/>
        <v>42537.913194444445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7"/>
        <v>138</v>
      </c>
      <c r="P1848">
        <f t="shared" si="114"/>
        <v>98.990430622009569</v>
      </c>
      <c r="Q1848" t="s">
        <v>8325</v>
      </c>
      <c r="R1848" t="s">
        <v>8326</v>
      </c>
      <c r="S1848" s="8">
        <f t="shared" si="115"/>
        <v>41228.358530092599</v>
      </c>
      <c r="T1848" s="8">
        <f t="shared" si="116"/>
        <v>41258.358530092599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7"/>
        <v>121</v>
      </c>
      <c r="P1849">
        <f t="shared" si="114"/>
        <v>79.526315789473685</v>
      </c>
      <c r="Q1849" t="s">
        <v>8325</v>
      </c>
      <c r="R1849" t="s">
        <v>8326</v>
      </c>
      <c r="S1849" s="8">
        <f t="shared" si="115"/>
        <v>42093.944814814815</v>
      </c>
      <c r="T1849" s="8">
        <f t="shared" si="116"/>
        <v>42114.944814814815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7"/>
        <v>108</v>
      </c>
      <c r="P1850">
        <f t="shared" si="114"/>
        <v>134.20833333333334</v>
      </c>
      <c r="Q1850" t="s">
        <v>8325</v>
      </c>
      <c r="R1850" t="s">
        <v>8326</v>
      </c>
      <c r="S1850" s="8">
        <f t="shared" si="115"/>
        <v>40691.496388888889</v>
      </c>
      <c r="T1850" s="8">
        <f t="shared" si="116"/>
        <v>40754.999305555561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7"/>
        <v>101</v>
      </c>
      <c r="P1851">
        <f t="shared" si="114"/>
        <v>37.625</v>
      </c>
      <c r="Q1851" t="s">
        <v>8325</v>
      </c>
      <c r="R1851" t="s">
        <v>8326</v>
      </c>
      <c r="S1851" s="8">
        <f t="shared" si="115"/>
        <v>41169.553923611114</v>
      </c>
      <c r="T1851" s="8">
        <f t="shared" si="116"/>
        <v>41199.553923611114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7"/>
        <v>102</v>
      </c>
      <c r="P1852">
        <f t="shared" si="114"/>
        <v>51.044692737430168</v>
      </c>
      <c r="Q1852" t="s">
        <v>8325</v>
      </c>
      <c r="R1852" t="s">
        <v>8326</v>
      </c>
      <c r="S1852" s="8">
        <f t="shared" si="115"/>
        <v>41800.66782407408</v>
      </c>
      <c r="T1852" s="8">
        <f t="shared" si="116"/>
        <v>41830.66782407408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7"/>
        <v>101</v>
      </c>
      <c r="P1853">
        <f t="shared" si="114"/>
        <v>50.03846153846154</v>
      </c>
      <c r="Q1853" t="s">
        <v>8325</v>
      </c>
      <c r="R1853" t="s">
        <v>8326</v>
      </c>
      <c r="S1853" s="8">
        <f t="shared" si="115"/>
        <v>41827.615023148152</v>
      </c>
      <c r="T1853" s="8">
        <f t="shared" si="116"/>
        <v>41847.75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7"/>
        <v>117</v>
      </c>
      <c r="P1854">
        <f t="shared" si="114"/>
        <v>133.93129770992365</v>
      </c>
      <c r="Q1854" t="s">
        <v>8325</v>
      </c>
      <c r="R1854" t="s">
        <v>8326</v>
      </c>
      <c r="S1854" s="8">
        <f t="shared" si="115"/>
        <v>42081.479768518526</v>
      </c>
      <c r="T1854" s="8">
        <f t="shared" si="116"/>
        <v>42118.708333333336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7"/>
        <v>102</v>
      </c>
      <c r="P1855">
        <f t="shared" si="114"/>
        <v>58.214285714285715</v>
      </c>
      <c r="Q1855" t="s">
        <v>8325</v>
      </c>
      <c r="R1855" t="s">
        <v>8326</v>
      </c>
      <c r="S1855" s="8">
        <f t="shared" si="115"/>
        <v>41176.76871527778</v>
      </c>
      <c r="T1855" s="8">
        <f t="shared" si="116"/>
        <v>41226.810381944444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7"/>
        <v>103</v>
      </c>
      <c r="P1856">
        <f t="shared" si="114"/>
        <v>88.037643678160919</v>
      </c>
      <c r="Q1856" t="s">
        <v>8325</v>
      </c>
      <c r="R1856" t="s">
        <v>8326</v>
      </c>
      <c r="S1856" s="8">
        <f t="shared" si="115"/>
        <v>41387.729594907411</v>
      </c>
      <c r="T1856" s="8">
        <f t="shared" si="116"/>
        <v>41417.729594907411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7"/>
        <v>155</v>
      </c>
      <c r="P1857">
        <f t="shared" si="114"/>
        <v>70.576753926701571</v>
      </c>
      <c r="Q1857" t="s">
        <v>8325</v>
      </c>
      <c r="R1857" t="s">
        <v>8326</v>
      </c>
      <c r="S1857" s="8">
        <f t="shared" si="115"/>
        <v>41600.246990740743</v>
      </c>
      <c r="T1857" s="8">
        <f t="shared" si="116"/>
        <v>41645.246990740743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7"/>
        <v>102</v>
      </c>
      <c r="P1858">
        <f t="shared" si="114"/>
        <v>53.289473684210527</v>
      </c>
      <c r="Q1858" t="s">
        <v>8325</v>
      </c>
      <c r="R1858" t="s">
        <v>8326</v>
      </c>
      <c r="S1858" s="8">
        <f t="shared" si="115"/>
        <v>41817.563333333332</v>
      </c>
      <c r="T1858" s="8">
        <f t="shared" si="116"/>
        <v>41838.563333333332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7"/>
        <v>100</v>
      </c>
      <c r="P1859">
        <f t="shared" ref="P1859:P1922" si="118">IF(L1859,E1859/L1859,0)</f>
        <v>136.36363636363637</v>
      </c>
      <c r="Q1859" t="s">
        <v>8325</v>
      </c>
      <c r="R1859" t="s">
        <v>8326</v>
      </c>
      <c r="S1859" s="8">
        <f t="shared" ref="S1859:S1922" si="119">(J1859/86400)+25569+(-7/24)</f>
        <v>41864.477002314816</v>
      </c>
      <c r="T1859" s="8">
        <f t="shared" ref="T1859:T1922" si="120">(I1859/86400)+25569+(-7/24)</f>
        <v>41894.477002314816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109</v>
      </c>
      <c r="P1860">
        <f t="shared" si="118"/>
        <v>40.547315436241611</v>
      </c>
      <c r="Q1860" t="s">
        <v>8325</v>
      </c>
      <c r="R1860" t="s">
        <v>8326</v>
      </c>
      <c r="S1860" s="8">
        <f t="shared" si="119"/>
        <v>40832.908807870372</v>
      </c>
      <c r="T1860" s="8">
        <f t="shared" si="120"/>
        <v>40892.950474537043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132</v>
      </c>
      <c r="P1861">
        <f t="shared" si="118"/>
        <v>70.625</v>
      </c>
      <c r="Q1861" t="s">
        <v>8325</v>
      </c>
      <c r="R1861" t="s">
        <v>8326</v>
      </c>
      <c r="S1861" s="8">
        <f t="shared" si="119"/>
        <v>40778.478344907409</v>
      </c>
      <c r="T1861" s="8">
        <f t="shared" si="120"/>
        <v>40808.478344907409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134</v>
      </c>
      <c r="P1862">
        <f t="shared" si="118"/>
        <v>52.684210526315788</v>
      </c>
      <c r="Q1862" t="s">
        <v>8325</v>
      </c>
      <c r="R1862" t="s">
        <v>8326</v>
      </c>
      <c r="S1862" s="8">
        <f t="shared" si="119"/>
        <v>41655.417638888895</v>
      </c>
      <c r="T1862" s="8">
        <f t="shared" si="120"/>
        <v>41676.417638888895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>
        <f t="shared" si="118"/>
        <v>0</v>
      </c>
      <c r="Q1863" t="s">
        <v>8333</v>
      </c>
      <c r="R1863" t="s">
        <v>8335</v>
      </c>
      <c r="S1863" s="8">
        <f t="shared" si="119"/>
        <v>42000.008576388893</v>
      </c>
      <c r="T1863" s="8">
        <f t="shared" si="120"/>
        <v>42030.008576388893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9</v>
      </c>
      <c r="P1864">
        <f t="shared" si="118"/>
        <v>90.9375</v>
      </c>
      <c r="Q1864" t="s">
        <v>8333</v>
      </c>
      <c r="R1864" t="s">
        <v>8335</v>
      </c>
      <c r="S1864" s="8">
        <f t="shared" si="119"/>
        <v>42755.201087962967</v>
      </c>
      <c r="T1864" s="8">
        <f t="shared" si="120"/>
        <v>42802.020833333336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1</v>
      </c>
      <c r="P1865">
        <f t="shared" si="118"/>
        <v>5</v>
      </c>
      <c r="Q1865" t="s">
        <v>8333</v>
      </c>
      <c r="R1865" t="s">
        <v>8335</v>
      </c>
      <c r="S1865" s="8">
        <f t="shared" si="119"/>
        <v>41772.505613425928</v>
      </c>
      <c r="T1865" s="8">
        <f t="shared" si="120"/>
        <v>41802.505613425928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43</v>
      </c>
      <c r="P1866">
        <f t="shared" si="118"/>
        <v>58.083333333333336</v>
      </c>
      <c r="Q1866" t="s">
        <v>8333</v>
      </c>
      <c r="R1866" t="s">
        <v>8335</v>
      </c>
      <c r="S1866" s="8">
        <f t="shared" si="119"/>
        <v>41733.424768518518</v>
      </c>
      <c r="T1866" s="8">
        <f t="shared" si="120"/>
        <v>41763.424768518518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1</v>
      </c>
      <c r="P1867">
        <f t="shared" si="118"/>
        <v>2</v>
      </c>
      <c r="Q1867" t="s">
        <v>8333</v>
      </c>
      <c r="R1867" t="s">
        <v>8335</v>
      </c>
      <c r="S1867" s="8">
        <f t="shared" si="119"/>
        <v>42645.075775462967</v>
      </c>
      <c r="T1867" s="8">
        <f t="shared" si="120"/>
        <v>42680.117442129631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1</v>
      </c>
      <c r="P1868">
        <f t="shared" si="118"/>
        <v>62.5</v>
      </c>
      <c r="Q1868" t="s">
        <v>8333</v>
      </c>
      <c r="R1868" t="s">
        <v>8335</v>
      </c>
      <c r="S1868" s="8">
        <f t="shared" si="119"/>
        <v>42741.954826388894</v>
      </c>
      <c r="T1868" s="8">
        <f t="shared" si="120"/>
        <v>42794.875000000007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1</v>
      </c>
      <c r="P1869">
        <f t="shared" si="118"/>
        <v>10</v>
      </c>
      <c r="Q1869" t="s">
        <v>8333</v>
      </c>
      <c r="R1869" t="s">
        <v>8335</v>
      </c>
      <c r="S1869" s="8">
        <f t="shared" si="119"/>
        <v>42649.633240740739</v>
      </c>
      <c r="T1869" s="8">
        <f t="shared" si="120"/>
        <v>42679.633240740739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5</v>
      </c>
      <c r="P1870">
        <f t="shared" si="118"/>
        <v>71.588235294117652</v>
      </c>
      <c r="Q1870" t="s">
        <v>8333</v>
      </c>
      <c r="R1870" t="s">
        <v>8335</v>
      </c>
      <c r="S1870" s="8">
        <f t="shared" si="119"/>
        <v>42328.487557870372</v>
      </c>
      <c r="T1870" s="8">
        <f t="shared" si="120"/>
        <v>42353.040972222225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>
        <f t="shared" si="118"/>
        <v>0</v>
      </c>
      <c r="Q1871" t="s">
        <v>8333</v>
      </c>
      <c r="R1871" t="s">
        <v>8335</v>
      </c>
      <c r="S1871" s="8">
        <f t="shared" si="119"/>
        <v>42708.711215277777</v>
      </c>
      <c r="T1871" s="8">
        <f t="shared" si="120"/>
        <v>42738.711215277777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11</v>
      </c>
      <c r="P1872">
        <f t="shared" si="118"/>
        <v>32.81818181818182</v>
      </c>
      <c r="Q1872" t="s">
        <v>8333</v>
      </c>
      <c r="R1872" t="s">
        <v>8335</v>
      </c>
      <c r="S1872" s="8">
        <f t="shared" si="119"/>
        <v>42371.064062500001</v>
      </c>
      <c r="T1872" s="8">
        <f t="shared" si="120"/>
        <v>42399.886805555558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72</v>
      </c>
      <c r="P1873">
        <f t="shared" si="118"/>
        <v>49.11578947368421</v>
      </c>
      <c r="Q1873" t="s">
        <v>8333</v>
      </c>
      <c r="R1873" t="s">
        <v>8335</v>
      </c>
      <c r="S1873" s="8">
        <f t="shared" si="119"/>
        <v>41923.491909722223</v>
      </c>
      <c r="T1873" s="8">
        <f t="shared" si="120"/>
        <v>41963.533576388894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2</v>
      </c>
      <c r="P1874">
        <f t="shared" si="118"/>
        <v>16.307692307692307</v>
      </c>
      <c r="Q1874" t="s">
        <v>8333</v>
      </c>
      <c r="R1874" t="s">
        <v>8335</v>
      </c>
      <c r="S1874" s="8">
        <f t="shared" si="119"/>
        <v>42154.83798611111</v>
      </c>
      <c r="T1874" s="8">
        <f t="shared" si="120"/>
        <v>42184.83798611111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ref="O1875:O1938" si="121">ROUNDUP((E1875/D1875)*100,0)</f>
        <v>1</v>
      </c>
      <c r="P1875">
        <f t="shared" si="118"/>
        <v>18</v>
      </c>
      <c r="Q1875" t="s">
        <v>8333</v>
      </c>
      <c r="R1875" t="s">
        <v>8335</v>
      </c>
      <c r="S1875" s="8">
        <f t="shared" si="119"/>
        <v>42164.324189814819</v>
      </c>
      <c r="T1875" s="8">
        <f t="shared" si="120"/>
        <v>42193.406250000007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1"/>
        <v>1</v>
      </c>
      <c r="P1876">
        <f t="shared" si="118"/>
        <v>13</v>
      </c>
      <c r="Q1876" t="s">
        <v>8333</v>
      </c>
      <c r="R1876" t="s">
        <v>8335</v>
      </c>
      <c r="S1876" s="8">
        <f t="shared" si="119"/>
        <v>42529.677465277775</v>
      </c>
      <c r="T1876" s="8">
        <f t="shared" si="120"/>
        <v>42549.677465277775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1"/>
        <v>1</v>
      </c>
      <c r="P1877">
        <f t="shared" si="118"/>
        <v>17</v>
      </c>
      <c r="Q1877" t="s">
        <v>8333</v>
      </c>
      <c r="R1877" t="s">
        <v>8335</v>
      </c>
      <c r="S1877" s="8">
        <f t="shared" si="119"/>
        <v>42528.607731481483</v>
      </c>
      <c r="T1877" s="8">
        <f t="shared" si="120"/>
        <v>42588.607731481483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1"/>
        <v>0</v>
      </c>
      <c r="P1878">
        <f t="shared" si="118"/>
        <v>0</v>
      </c>
      <c r="Q1878" t="s">
        <v>8333</v>
      </c>
      <c r="R1878" t="s">
        <v>8335</v>
      </c>
      <c r="S1878" s="8">
        <f t="shared" si="119"/>
        <v>41775.993113425931</v>
      </c>
      <c r="T1878" s="8">
        <f t="shared" si="120"/>
        <v>41805.993113425931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1"/>
        <v>0</v>
      </c>
      <c r="P1879">
        <f t="shared" si="118"/>
        <v>0</v>
      </c>
      <c r="Q1879" t="s">
        <v>8333</v>
      </c>
      <c r="R1879" t="s">
        <v>8335</v>
      </c>
      <c r="S1879" s="8">
        <f t="shared" si="119"/>
        <v>42034.737557870372</v>
      </c>
      <c r="T1879" s="8">
        <f t="shared" si="120"/>
        <v>42063.737557870372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1"/>
        <v>0</v>
      </c>
      <c r="P1880">
        <f t="shared" si="118"/>
        <v>0</v>
      </c>
      <c r="Q1880" t="s">
        <v>8333</v>
      </c>
      <c r="R1880" t="s">
        <v>8335</v>
      </c>
      <c r="S1880" s="8">
        <f t="shared" si="119"/>
        <v>41772.71707175926</v>
      </c>
      <c r="T1880" s="8">
        <f t="shared" si="120"/>
        <v>41802.71707175926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1"/>
        <v>1</v>
      </c>
      <c r="P1881">
        <f t="shared" si="118"/>
        <v>3</v>
      </c>
      <c r="Q1881" t="s">
        <v>8333</v>
      </c>
      <c r="R1881" t="s">
        <v>8335</v>
      </c>
      <c r="S1881" s="8">
        <f t="shared" si="119"/>
        <v>42413.357974537044</v>
      </c>
      <c r="T1881" s="8">
        <f t="shared" si="120"/>
        <v>42443.316307870373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1"/>
        <v>21</v>
      </c>
      <c r="P1882">
        <f t="shared" si="118"/>
        <v>41.833333333333336</v>
      </c>
      <c r="Q1882" t="s">
        <v>8333</v>
      </c>
      <c r="R1882" t="s">
        <v>8335</v>
      </c>
      <c r="S1882" s="8">
        <f t="shared" si="119"/>
        <v>42430.275231481479</v>
      </c>
      <c r="T1882" s="8">
        <f t="shared" si="120"/>
        <v>42459.233564814822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1"/>
        <v>173</v>
      </c>
      <c r="P1883">
        <f t="shared" si="118"/>
        <v>49.338428571428572</v>
      </c>
      <c r="Q1883" t="s">
        <v>8325</v>
      </c>
      <c r="R1883" t="s">
        <v>8329</v>
      </c>
      <c r="S1883" s="8">
        <f t="shared" si="119"/>
        <v>42042.860983796294</v>
      </c>
      <c r="T1883" s="8">
        <f t="shared" si="120"/>
        <v>42072.819317129637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1"/>
        <v>101</v>
      </c>
      <c r="P1884">
        <f t="shared" si="118"/>
        <v>41.728395061728392</v>
      </c>
      <c r="Q1884" t="s">
        <v>8325</v>
      </c>
      <c r="R1884" t="s">
        <v>8329</v>
      </c>
      <c r="S1884" s="8">
        <f t="shared" si="119"/>
        <v>41067.657546296301</v>
      </c>
      <c r="T1884" s="8">
        <f t="shared" si="120"/>
        <v>41100.700000000004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1"/>
        <v>105</v>
      </c>
      <c r="P1885">
        <f t="shared" si="118"/>
        <v>32.71875</v>
      </c>
      <c r="Q1885" t="s">
        <v>8325</v>
      </c>
      <c r="R1885" t="s">
        <v>8329</v>
      </c>
      <c r="S1885" s="8">
        <f t="shared" si="119"/>
        <v>40977.656342592592</v>
      </c>
      <c r="T1885" s="8">
        <f t="shared" si="120"/>
        <v>41007.614675925928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1"/>
        <v>136</v>
      </c>
      <c r="P1886">
        <f t="shared" si="118"/>
        <v>51.96153846153846</v>
      </c>
      <c r="Q1886" t="s">
        <v>8325</v>
      </c>
      <c r="R1886" t="s">
        <v>8329</v>
      </c>
      <c r="S1886" s="8">
        <f t="shared" si="119"/>
        <v>41204.906655092593</v>
      </c>
      <c r="T1886" s="8">
        <f t="shared" si="120"/>
        <v>41240.208333333336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1"/>
        <v>117</v>
      </c>
      <c r="P1887">
        <f t="shared" si="118"/>
        <v>50.685714285714283</v>
      </c>
      <c r="Q1887" t="s">
        <v>8325</v>
      </c>
      <c r="R1887" t="s">
        <v>8329</v>
      </c>
      <c r="S1887" s="8">
        <f t="shared" si="119"/>
        <v>41098.802199074074</v>
      </c>
      <c r="T1887" s="8">
        <f t="shared" si="120"/>
        <v>41131.625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1"/>
        <v>103</v>
      </c>
      <c r="P1888">
        <f t="shared" si="118"/>
        <v>42.241379310344826</v>
      </c>
      <c r="Q1888" t="s">
        <v>8325</v>
      </c>
      <c r="R1888" t="s">
        <v>8329</v>
      </c>
      <c r="S1888" s="8">
        <f t="shared" si="119"/>
        <v>41925.615023148152</v>
      </c>
      <c r="T1888" s="8">
        <f t="shared" si="120"/>
        <v>41955.656689814816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1"/>
        <v>112</v>
      </c>
      <c r="P1889">
        <f t="shared" si="118"/>
        <v>416.875</v>
      </c>
      <c r="Q1889" t="s">
        <v>8325</v>
      </c>
      <c r="R1889" t="s">
        <v>8329</v>
      </c>
      <c r="S1889" s="8">
        <f t="shared" si="119"/>
        <v>42323.508472222224</v>
      </c>
      <c r="T1889" s="8">
        <f t="shared" si="120"/>
        <v>42341.604166666664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1"/>
        <v>167</v>
      </c>
      <c r="P1890">
        <f t="shared" si="118"/>
        <v>46.651685393258425</v>
      </c>
      <c r="Q1890" t="s">
        <v>8325</v>
      </c>
      <c r="R1890" t="s">
        <v>8329</v>
      </c>
      <c r="S1890" s="8">
        <f t="shared" si="119"/>
        <v>40298.948287037041</v>
      </c>
      <c r="T1890" s="8">
        <f t="shared" si="120"/>
        <v>40329.915972222225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1"/>
        <v>107</v>
      </c>
      <c r="P1891">
        <f t="shared" si="118"/>
        <v>48.454545454545453</v>
      </c>
      <c r="Q1891" t="s">
        <v>8325</v>
      </c>
      <c r="R1891" t="s">
        <v>8329</v>
      </c>
      <c r="S1891" s="8">
        <f t="shared" si="119"/>
        <v>41299.501689814817</v>
      </c>
      <c r="T1891" s="8">
        <f t="shared" si="120"/>
        <v>41344.460023148153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1"/>
        <v>145</v>
      </c>
      <c r="P1892">
        <f t="shared" si="118"/>
        <v>70.5289837398374</v>
      </c>
      <c r="Q1892" t="s">
        <v>8325</v>
      </c>
      <c r="R1892" t="s">
        <v>8329</v>
      </c>
      <c r="S1892" s="8">
        <f t="shared" si="119"/>
        <v>41228.494537037041</v>
      </c>
      <c r="T1892" s="8">
        <f t="shared" si="120"/>
        <v>41258.494537037041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1"/>
        <v>106</v>
      </c>
      <c r="P1893">
        <f t="shared" si="118"/>
        <v>87.958333333333329</v>
      </c>
      <c r="Q1893" t="s">
        <v>8325</v>
      </c>
      <c r="R1893" t="s">
        <v>8329</v>
      </c>
      <c r="S1893" s="8">
        <f t="shared" si="119"/>
        <v>40335.506412037037</v>
      </c>
      <c r="T1893" s="8">
        <f t="shared" si="120"/>
        <v>40380.958333333336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1"/>
        <v>137</v>
      </c>
      <c r="P1894">
        <f t="shared" si="118"/>
        <v>26.26923076923077</v>
      </c>
      <c r="Q1894" t="s">
        <v>8325</v>
      </c>
      <c r="R1894" t="s">
        <v>8329</v>
      </c>
      <c r="S1894" s="8">
        <f t="shared" si="119"/>
        <v>40671.34584490741</v>
      </c>
      <c r="T1894" s="8">
        <f t="shared" si="120"/>
        <v>40701.34584490741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1"/>
        <v>104</v>
      </c>
      <c r="P1895">
        <f t="shared" si="118"/>
        <v>57.777777777777779</v>
      </c>
      <c r="Q1895" t="s">
        <v>8325</v>
      </c>
      <c r="R1895" t="s">
        <v>8329</v>
      </c>
      <c r="S1895" s="8">
        <f t="shared" si="119"/>
        <v>40632.650289351855</v>
      </c>
      <c r="T1895" s="8">
        <f t="shared" si="120"/>
        <v>40648.874305555561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1"/>
        <v>115</v>
      </c>
      <c r="P1896">
        <f t="shared" si="118"/>
        <v>57.25</v>
      </c>
      <c r="Q1896" t="s">
        <v>8325</v>
      </c>
      <c r="R1896" t="s">
        <v>8329</v>
      </c>
      <c r="S1896" s="8">
        <f t="shared" si="119"/>
        <v>40920.613229166665</v>
      </c>
      <c r="T1896" s="8">
        <f t="shared" si="120"/>
        <v>40951.613229166665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1"/>
        <v>102</v>
      </c>
      <c r="P1897">
        <f t="shared" si="118"/>
        <v>196.34042553191489</v>
      </c>
      <c r="Q1897" t="s">
        <v>8325</v>
      </c>
      <c r="R1897" t="s">
        <v>8329</v>
      </c>
      <c r="S1897" s="8">
        <f t="shared" si="119"/>
        <v>42267.455115740748</v>
      </c>
      <c r="T1897" s="8">
        <f t="shared" si="120"/>
        <v>42297.455115740748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1"/>
        <v>124</v>
      </c>
      <c r="P1898">
        <f t="shared" si="118"/>
        <v>43</v>
      </c>
      <c r="Q1898" t="s">
        <v>8325</v>
      </c>
      <c r="R1898" t="s">
        <v>8329</v>
      </c>
      <c r="S1898" s="8">
        <f t="shared" si="119"/>
        <v>40981.418576388889</v>
      </c>
      <c r="T1898" s="8">
        <f t="shared" si="120"/>
        <v>41011.418576388889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1"/>
        <v>103</v>
      </c>
      <c r="P1899">
        <f t="shared" si="118"/>
        <v>35.551912568306008</v>
      </c>
      <c r="Q1899" t="s">
        <v>8325</v>
      </c>
      <c r="R1899" t="s">
        <v>8329</v>
      </c>
      <c r="S1899" s="8">
        <f t="shared" si="119"/>
        <v>41680.29173611111</v>
      </c>
      <c r="T1899" s="8">
        <f t="shared" si="120"/>
        <v>41702.583333333336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1"/>
        <v>145</v>
      </c>
      <c r="P1900">
        <f t="shared" si="118"/>
        <v>68.80952380952381</v>
      </c>
      <c r="Q1900" t="s">
        <v>8325</v>
      </c>
      <c r="R1900" t="s">
        <v>8329</v>
      </c>
      <c r="S1900" s="8">
        <f t="shared" si="119"/>
        <v>42365.901307870372</v>
      </c>
      <c r="T1900" s="8">
        <f t="shared" si="120"/>
        <v>42401.458333333336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1"/>
        <v>134</v>
      </c>
      <c r="P1901">
        <f t="shared" si="118"/>
        <v>28.571428571428573</v>
      </c>
      <c r="Q1901" t="s">
        <v>8325</v>
      </c>
      <c r="R1901" t="s">
        <v>8329</v>
      </c>
      <c r="S1901" s="8">
        <f t="shared" si="119"/>
        <v>42058.650069444448</v>
      </c>
      <c r="T1901" s="8">
        <f t="shared" si="120"/>
        <v>42088.608402777776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1"/>
        <v>110</v>
      </c>
      <c r="P1902">
        <f t="shared" si="118"/>
        <v>50.631666666666668</v>
      </c>
      <c r="Q1902" t="s">
        <v>8325</v>
      </c>
      <c r="R1902" t="s">
        <v>8329</v>
      </c>
      <c r="S1902" s="8">
        <f t="shared" si="119"/>
        <v>41160.58021990741</v>
      </c>
      <c r="T1902" s="8">
        <f t="shared" si="120"/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1"/>
        <v>3</v>
      </c>
      <c r="P1903">
        <f t="shared" si="118"/>
        <v>106.8</v>
      </c>
      <c r="Q1903" t="s">
        <v>8319</v>
      </c>
      <c r="R1903" t="s">
        <v>8348</v>
      </c>
      <c r="S1903" s="8">
        <f t="shared" si="119"/>
        <v>42116.251493055555</v>
      </c>
      <c r="T1903" s="8">
        <f t="shared" si="120"/>
        <v>42146.250000000007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1"/>
        <v>2</v>
      </c>
      <c r="P1904">
        <f t="shared" si="118"/>
        <v>4</v>
      </c>
      <c r="Q1904" t="s">
        <v>8319</v>
      </c>
      <c r="R1904" t="s">
        <v>8348</v>
      </c>
      <c r="S1904" s="8">
        <f t="shared" si="119"/>
        <v>42037.498229166667</v>
      </c>
      <c r="T1904" s="8">
        <f t="shared" si="120"/>
        <v>42067.498229166667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1"/>
        <v>47</v>
      </c>
      <c r="P1905">
        <f t="shared" si="118"/>
        <v>34.097560975609753</v>
      </c>
      <c r="Q1905" t="s">
        <v>8319</v>
      </c>
      <c r="R1905" t="s">
        <v>8348</v>
      </c>
      <c r="S1905" s="8">
        <f t="shared" si="119"/>
        <v>42702.479062500002</v>
      </c>
      <c r="T1905" s="8">
        <f t="shared" si="120"/>
        <v>42762.479062500002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1"/>
        <v>1</v>
      </c>
      <c r="P1906">
        <f t="shared" si="118"/>
        <v>25</v>
      </c>
      <c r="Q1906" t="s">
        <v>8319</v>
      </c>
      <c r="R1906" t="s">
        <v>8348</v>
      </c>
      <c r="S1906" s="8">
        <f t="shared" si="119"/>
        <v>42326.39376157408</v>
      </c>
      <c r="T1906" s="8">
        <f t="shared" si="120"/>
        <v>42371.39376157408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1"/>
        <v>1</v>
      </c>
      <c r="P1907">
        <f t="shared" si="118"/>
        <v>10.5</v>
      </c>
      <c r="Q1907" t="s">
        <v>8319</v>
      </c>
      <c r="R1907" t="s">
        <v>8348</v>
      </c>
      <c r="S1907" s="8">
        <f t="shared" si="119"/>
        <v>41859.634189814817</v>
      </c>
      <c r="T1907" s="8">
        <f t="shared" si="120"/>
        <v>41889.634189814817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1"/>
        <v>43</v>
      </c>
      <c r="P1908">
        <f t="shared" si="118"/>
        <v>215.95959595959596</v>
      </c>
      <c r="Q1908" t="s">
        <v>8319</v>
      </c>
      <c r="R1908" t="s">
        <v>8348</v>
      </c>
      <c r="S1908" s="8">
        <f t="shared" si="119"/>
        <v>42514.379432870373</v>
      </c>
      <c r="T1908" s="8">
        <f t="shared" si="120"/>
        <v>42544.379432870373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1"/>
        <v>1</v>
      </c>
      <c r="P1909">
        <f t="shared" si="118"/>
        <v>21.25</v>
      </c>
      <c r="Q1909" t="s">
        <v>8319</v>
      </c>
      <c r="R1909" t="s">
        <v>8348</v>
      </c>
      <c r="S1909" s="8">
        <f t="shared" si="119"/>
        <v>41767.295428240745</v>
      </c>
      <c r="T1909" s="8">
        <f t="shared" si="120"/>
        <v>41782.295428240745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1"/>
        <v>2</v>
      </c>
      <c r="P1910">
        <f t="shared" si="118"/>
        <v>108.25</v>
      </c>
      <c r="Q1910" t="s">
        <v>8319</v>
      </c>
      <c r="R1910" t="s">
        <v>8348</v>
      </c>
      <c r="S1910" s="8">
        <f t="shared" si="119"/>
        <v>42703.626157407409</v>
      </c>
      <c r="T1910" s="8">
        <f t="shared" si="120"/>
        <v>42733.626157407409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1"/>
        <v>15</v>
      </c>
      <c r="P1911">
        <f t="shared" si="118"/>
        <v>129.97368421052633</v>
      </c>
      <c r="Q1911" t="s">
        <v>8319</v>
      </c>
      <c r="R1911" t="s">
        <v>8348</v>
      </c>
      <c r="S1911" s="8">
        <f t="shared" si="119"/>
        <v>41905.137488425928</v>
      </c>
      <c r="T1911" s="8">
        <f t="shared" si="120"/>
        <v>41935.137488425928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1"/>
        <v>40</v>
      </c>
      <c r="P1912">
        <f t="shared" si="118"/>
        <v>117.49473684210527</v>
      </c>
      <c r="Q1912" t="s">
        <v>8319</v>
      </c>
      <c r="R1912" t="s">
        <v>8348</v>
      </c>
      <c r="S1912" s="8">
        <f t="shared" si="119"/>
        <v>42264.671493055554</v>
      </c>
      <c r="T1912" s="8">
        <f t="shared" si="120"/>
        <v>42308.656250000007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1"/>
        <v>1</v>
      </c>
      <c r="P1913">
        <f t="shared" si="118"/>
        <v>10</v>
      </c>
      <c r="Q1913" t="s">
        <v>8319</v>
      </c>
      <c r="R1913" t="s">
        <v>8348</v>
      </c>
      <c r="S1913" s="8">
        <f t="shared" si="119"/>
        <v>41829.742291666669</v>
      </c>
      <c r="T1913" s="8">
        <f t="shared" si="120"/>
        <v>41859.742291666669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1"/>
        <v>60</v>
      </c>
      <c r="P1914">
        <f t="shared" si="118"/>
        <v>70.595238095238102</v>
      </c>
      <c r="Q1914" t="s">
        <v>8319</v>
      </c>
      <c r="R1914" t="s">
        <v>8348</v>
      </c>
      <c r="S1914" s="8">
        <f t="shared" si="119"/>
        <v>42128.93472222222</v>
      </c>
      <c r="T1914" s="8">
        <f t="shared" si="120"/>
        <v>42158.93472222222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1"/>
        <v>2</v>
      </c>
      <c r="P1915">
        <f t="shared" si="118"/>
        <v>24.5</v>
      </c>
      <c r="Q1915" t="s">
        <v>8319</v>
      </c>
      <c r="R1915" t="s">
        <v>8348</v>
      </c>
      <c r="S1915" s="8">
        <f t="shared" si="119"/>
        <v>41890.219652777778</v>
      </c>
      <c r="T1915" s="8">
        <f t="shared" si="120"/>
        <v>41920.219652777778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1"/>
        <v>10</v>
      </c>
      <c r="P1916">
        <f t="shared" si="118"/>
        <v>30</v>
      </c>
      <c r="Q1916" t="s">
        <v>8319</v>
      </c>
      <c r="R1916" t="s">
        <v>8348</v>
      </c>
      <c r="S1916" s="8">
        <f t="shared" si="119"/>
        <v>41928.882789351854</v>
      </c>
      <c r="T1916" s="8">
        <f t="shared" si="120"/>
        <v>41943.874305555561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1"/>
        <v>2</v>
      </c>
      <c r="P1917">
        <f t="shared" si="118"/>
        <v>2</v>
      </c>
      <c r="Q1917" t="s">
        <v>8319</v>
      </c>
      <c r="R1917" t="s">
        <v>8348</v>
      </c>
      <c r="S1917" s="8">
        <f t="shared" si="119"/>
        <v>41863.757199074076</v>
      </c>
      <c r="T1917" s="8">
        <f t="shared" si="120"/>
        <v>41883.757199074076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1"/>
        <v>1</v>
      </c>
      <c r="P1918">
        <f t="shared" si="118"/>
        <v>17</v>
      </c>
      <c r="Q1918" t="s">
        <v>8319</v>
      </c>
      <c r="R1918" t="s">
        <v>8348</v>
      </c>
      <c r="S1918" s="8">
        <f t="shared" si="119"/>
        <v>42656.42563657408</v>
      </c>
      <c r="T1918" s="8">
        <f t="shared" si="120"/>
        <v>42681.467303240745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1"/>
        <v>53</v>
      </c>
      <c r="P1919">
        <f t="shared" si="118"/>
        <v>2928.9285714285716</v>
      </c>
      <c r="Q1919" t="s">
        <v>8319</v>
      </c>
      <c r="R1919" t="s">
        <v>8348</v>
      </c>
      <c r="S1919" s="8">
        <f t="shared" si="119"/>
        <v>42745.978391203702</v>
      </c>
      <c r="T1919" s="8">
        <f t="shared" si="120"/>
        <v>42775.978391203702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1"/>
        <v>2</v>
      </c>
      <c r="P1920">
        <f t="shared" si="118"/>
        <v>28.888888888888889</v>
      </c>
      <c r="Q1920" t="s">
        <v>8319</v>
      </c>
      <c r="R1920" t="s">
        <v>8348</v>
      </c>
      <c r="S1920" s="8">
        <f t="shared" si="119"/>
        <v>41828.498275462967</v>
      </c>
      <c r="T1920" s="8">
        <f t="shared" si="120"/>
        <v>41863.498275462967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1"/>
        <v>48</v>
      </c>
      <c r="P1921">
        <f t="shared" si="118"/>
        <v>29.625</v>
      </c>
      <c r="Q1921" t="s">
        <v>8319</v>
      </c>
      <c r="R1921" t="s">
        <v>8348</v>
      </c>
      <c r="S1921" s="8">
        <f t="shared" si="119"/>
        <v>42113.583900462967</v>
      </c>
      <c r="T1921" s="8">
        <f t="shared" si="120"/>
        <v>42143.583900462967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1"/>
        <v>44</v>
      </c>
      <c r="P1922">
        <f t="shared" si="118"/>
        <v>40.980952380952381</v>
      </c>
      <c r="Q1922" t="s">
        <v>8319</v>
      </c>
      <c r="R1922" t="s">
        <v>8348</v>
      </c>
      <c r="S1922" s="8">
        <f t="shared" si="119"/>
        <v>42270.584039351852</v>
      </c>
      <c r="T1922" s="8">
        <f t="shared" si="120"/>
        <v>42298.666666666664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1"/>
        <v>137</v>
      </c>
      <c r="P1923">
        <f t="shared" ref="P1923:P1986" si="122">IF(L1923,E1923/L1923,0)</f>
        <v>54</v>
      </c>
      <c r="Q1923" t="s">
        <v>8325</v>
      </c>
      <c r="R1923" t="s">
        <v>8329</v>
      </c>
      <c r="S1923" s="8">
        <f t="shared" ref="S1923:S1986" si="123">(J1923/86400)+25569+(-7/24)</f>
        <v>41073.929895833338</v>
      </c>
      <c r="T1923" s="8">
        <f t="shared" ref="T1923:T1986" si="124">(I1923/86400)+25569+(-7/24)</f>
        <v>41103.929895833338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116</v>
      </c>
      <c r="P1924">
        <f t="shared" si="122"/>
        <v>36.109375</v>
      </c>
      <c r="Q1924" t="s">
        <v>8325</v>
      </c>
      <c r="R1924" t="s">
        <v>8329</v>
      </c>
      <c r="S1924" s="8">
        <f t="shared" si="123"/>
        <v>41589.964201388888</v>
      </c>
      <c r="T1924" s="8">
        <f t="shared" si="124"/>
        <v>41619.964201388888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241</v>
      </c>
      <c r="P1925">
        <f t="shared" si="122"/>
        <v>23.153846153846153</v>
      </c>
      <c r="Q1925" t="s">
        <v>8325</v>
      </c>
      <c r="R1925" t="s">
        <v>8329</v>
      </c>
      <c r="S1925" s="8">
        <f t="shared" si="123"/>
        <v>40772.557083333333</v>
      </c>
      <c r="T1925" s="8">
        <f t="shared" si="124"/>
        <v>40812.915972222225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115</v>
      </c>
      <c r="P1926">
        <f t="shared" si="122"/>
        <v>104</v>
      </c>
      <c r="Q1926" t="s">
        <v>8325</v>
      </c>
      <c r="R1926" t="s">
        <v>8329</v>
      </c>
      <c r="S1926" s="8">
        <f t="shared" si="123"/>
        <v>41626.469386574077</v>
      </c>
      <c r="T1926" s="8">
        <f t="shared" si="124"/>
        <v>41654.522916666669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111</v>
      </c>
      <c r="P1927">
        <f t="shared" si="122"/>
        <v>31.826923076923077</v>
      </c>
      <c r="Q1927" t="s">
        <v>8325</v>
      </c>
      <c r="R1927" t="s">
        <v>8329</v>
      </c>
      <c r="S1927" s="8">
        <f t="shared" si="123"/>
        <v>41535.609814814816</v>
      </c>
      <c r="T1927" s="8">
        <f t="shared" si="124"/>
        <v>41557.708333333336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196</v>
      </c>
      <c r="P1928">
        <f t="shared" si="122"/>
        <v>27.3896261682243</v>
      </c>
      <c r="Q1928" t="s">
        <v>8325</v>
      </c>
      <c r="R1928" t="s">
        <v>8329</v>
      </c>
      <c r="S1928" s="8">
        <f t="shared" si="123"/>
        <v>40456.662685185183</v>
      </c>
      <c r="T1928" s="8">
        <f t="shared" si="124"/>
        <v>40483.726388888892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104</v>
      </c>
      <c r="P1929">
        <f t="shared" si="122"/>
        <v>56.363636363636367</v>
      </c>
      <c r="Q1929" t="s">
        <v>8325</v>
      </c>
      <c r="R1929" t="s">
        <v>8329</v>
      </c>
      <c r="S1929" s="8">
        <f t="shared" si="123"/>
        <v>40960.569895833338</v>
      </c>
      <c r="T1929" s="8">
        <f t="shared" si="124"/>
        <v>40975.915972222225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104</v>
      </c>
      <c r="P1930">
        <f t="shared" si="122"/>
        <v>77.352941176470594</v>
      </c>
      <c r="Q1930" t="s">
        <v>8325</v>
      </c>
      <c r="R1930" t="s">
        <v>8329</v>
      </c>
      <c r="S1930" s="8">
        <f t="shared" si="123"/>
        <v>41371.356412037036</v>
      </c>
      <c r="T1930" s="8">
        <f t="shared" si="124"/>
        <v>41401.356412037036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101</v>
      </c>
      <c r="P1931">
        <f t="shared" si="122"/>
        <v>42.8</v>
      </c>
      <c r="Q1931" t="s">
        <v>8325</v>
      </c>
      <c r="R1931" t="s">
        <v>8329</v>
      </c>
      <c r="S1931" s="8">
        <f t="shared" si="123"/>
        <v>40686.729930555557</v>
      </c>
      <c r="T1931" s="8">
        <f t="shared" si="124"/>
        <v>40728.729930555557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>
        <f t="shared" si="122"/>
        <v>48.846153846153847</v>
      </c>
      <c r="Q1932" t="s">
        <v>8325</v>
      </c>
      <c r="R1932" t="s">
        <v>8329</v>
      </c>
      <c r="S1932" s="8">
        <f t="shared" si="123"/>
        <v>41402.267152777778</v>
      </c>
      <c r="T1932" s="8">
        <f t="shared" si="124"/>
        <v>41462.267152777778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121</v>
      </c>
      <c r="P1933">
        <f t="shared" si="122"/>
        <v>48.240400000000001</v>
      </c>
      <c r="Q1933" t="s">
        <v>8325</v>
      </c>
      <c r="R1933" t="s">
        <v>8329</v>
      </c>
      <c r="S1933" s="8">
        <f t="shared" si="123"/>
        <v>41037.600798611114</v>
      </c>
      <c r="T1933" s="8">
        <f t="shared" si="124"/>
        <v>41050.854166666672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107</v>
      </c>
      <c r="P1934">
        <f t="shared" si="122"/>
        <v>70.212500000000006</v>
      </c>
      <c r="Q1934" t="s">
        <v>8325</v>
      </c>
      <c r="R1934" t="s">
        <v>8329</v>
      </c>
      <c r="S1934" s="8">
        <f t="shared" si="123"/>
        <v>40911.518206018525</v>
      </c>
      <c r="T1934" s="8">
        <f t="shared" si="124"/>
        <v>40932.518206018525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173</v>
      </c>
      <c r="P1935">
        <f t="shared" si="122"/>
        <v>94.054545454545448</v>
      </c>
      <c r="Q1935" t="s">
        <v>8325</v>
      </c>
      <c r="R1935" t="s">
        <v>8329</v>
      </c>
      <c r="S1935" s="8">
        <f t="shared" si="123"/>
        <v>41878.839201388888</v>
      </c>
      <c r="T1935" s="8">
        <f t="shared" si="124"/>
        <v>41908.839201388888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124</v>
      </c>
      <c r="P1936">
        <f t="shared" si="122"/>
        <v>80.272727272727266</v>
      </c>
      <c r="Q1936" t="s">
        <v>8325</v>
      </c>
      <c r="R1936" t="s">
        <v>8329</v>
      </c>
      <c r="S1936" s="8">
        <f t="shared" si="123"/>
        <v>40865.575474537043</v>
      </c>
      <c r="T1936" s="8">
        <f t="shared" si="124"/>
        <v>40901.916666666672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109</v>
      </c>
      <c r="P1937">
        <f t="shared" si="122"/>
        <v>54.2</v>
      </c>
      <c r="Q1937" t="s">
        <v>8325</v>
      </c>
      <c r="R1937" t="s">
        <v>8329</v>
      </c>
      <c r="S1937" s="8">
        <f t="shared" si="123"/>
        <v>41773.640868055554</v>
      </c>
      <c r="T1937" s="8">
        <f t="shared" si="124"/>
        <v>41810.915972222225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117</v>
      </c>
      <c r="P1938">
        <f t="shared" si="122"/>
        <v>60.26903448275862</v>
      </c>
      <c r="Q1938" t="s">
        <v>8325</v>
      </c>
      <c r="R1938" t="s">
        <v>8329</v>
      </c>
      <c r="S1938" s="8">
        <f t="shared" si="123"/>
        <v>40852.598032407412</v>
      </c>
      <c r="T1938" s="8">
        <f t="shared" si="124"/>
        <v>40882.957638888889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ref="O1939:O2002" si="125">ROUNDUP((E1939/D1939)*100,0)</f>
        <v>188</v>
      </c>
      <c r="P1939">
        <f t="shared" si="122"/>
        <v>38.740344827586206</v>
      </c>
      <c r="Q1939" t="s">
        <v>8325</v>
      </c>
      <c r="R1939" t="s">
        <v>8329</v>
      </c>
      <c r="S1939" s="8">
        <f t="shared" si="123"/>
        <v>41058.827326388891</v>
      </c>
      <c r="T1939" s="8">
        <f t="shared" si="124"/>
        <v>41074.874305555561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5"/>
        <v>116</v>
      </c>
      <c r="P1940">
        <f t="shared" si="122"/>
        <v>152.54385964912279</v>
      </c>
      <c r="Q1940" t="s">
        <v>8325</v>
      </c>
      <c r="R1940" t="s">
        <v>8329</v>
      </c>
      <c r="S1940" s="8">
        <f t="shared" si="123"/>
        <v>41425.967951388891</v>
      </c>
      <c r="T1940" s="8">
        <f t="shared" si="124"/>
        <v>41456.916666666672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5"/>
        <v>111</v>
      </c>
      <c r="P1941">
        <f t="shared" si="122"/>
        <v>115.3125</v>
      </c>
      <c r="Q1941" t="s">
        <v>8325</v>
      </c>
      <c r="R1941" t="s">
        <v>8329</v>
      </c>
      <c r="S1941" s="8">
        <f t="shared" si="123"/>
        <v>41313.693379629629</v>
      </c>
      <c r="T1941" s="8">
        <f t="shared" si="124"/>
        <v>41343.651712962965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5"/>
        <v>171</v>
      </c>
      <c r="P1942">
        <f t="shared" si="122"/>
        <v>35.838709677419352</v>
      </c>
      <c r="Q1942" t="s">
        <v>8325</v>
      </c>
      <c r="R1942" t="s">
        <v>8329</v>
      </c>
      <c r="S1942" s="8">
        <f t="shared" si="123"/>
        <v>40670.215659722227</v>
      </c>
      <c r="T1942" s="8">
        <f t="shared" si="124"/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5"/>
        <v>127</v>
      </c>
      <c r="P1943">
        <f t="shared" si="122"/>
        <v>64.570118779438872</v>
      </c>
      <c r="Q1943" t="s">
        <v>8319</v>
      </c>
      <c r="R1943" t="s">
        <v>8349</v>
      </c>
      <c r="S1943" s="8">
        <f t="shared" si="123"/>
        <v>41743.999201388891</v>
      </c>
      <c r="T1943" s="8">
        <f t="shared" si="124"/>
        <v>41773.999201388891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5"/>
        <v>139</v>
      </c>
      <c r="P1944">
        <f t="shared" si="122"/>
        <v>87.436000000000007</v>
      </c>
      <c r="Q1944" t="s">
        <v>8319</v>
      </c>
      <c r="R1944" t="s">
        <v>8349</v>
      </c>
      <c r="S1944" s="8">
        <f t="shared" si="123"/>
        <v>40638.536342592597</v>
      </c>
      <c r="T1944" s="8">
        <f t="shared" si="124"/>
        <v>40728.536342592597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5"/>
        <v>1706</v>
      </c>
      <c r="P1945">
        <f t="shared" si="122"/>
        <v>68.815577078288939</v>
      </c>
      <c r="Q1945" t="s">
        <v>8319</v>
      </c>
      <c r="R1945" t="s">
        <v>8349</v>
      </c>
      <c r="S1945" s="8">
        <f t="shared" si="123"/>
        <v>42547.978194444448</v>
      </c>
      <c r="T1945" s="8">
        <f t="shared" si="124"/>
        <v>42592.978194444448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5"/>
        <v>789</v>
      </c>
      <c r="P1946">
        <f t="shared" si="122"/>
        <v>176.200223588597</v>
      </c>
      <c r="Q1946" t="s">
        <v>8319</v>
      </c>
      <c r="R1946" t="s">
        <v>8349</v>
      </c>
      <c r="S1946" s="8">
        <f t="shared" si="123"/>
        <v>41730.292708333334</v>
      </c>
      <c r="T1946" s="8">
        <f t="shared" si="124"/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5"/>
        <v>349</v>
      </c>
      <c r="P1947">
        <f t="shared" si="122"/>
        <v>511.79117647058825</v>
      </c>
      <c r="Q1947" t="s">
        <v>8319</v>
      </c>
      <c r="R1947" t="s">
        <v>8349</v>
      </c>
      <c r="S1947" s="8">
        <f t="shared" si="123"/>
        <v>42156.960162037038</v>
      </c>
      <c r="T1947" s="8">
        <f t="shared" si="124"/>
        <v>42196.960162037038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5"/>
        <v>150</v>
      </c>
      <c r="P1948">
        <f t="shared" si="122"/>
        <v>160.44285714285715</v>
      </c>
      <c r="Q1948" t="s">
        <v>8319</v>
      </c>
      <c r="R1948" t="s">
        <v>8349</v>
      </c>
      <c r="S1948" s="8">
        <f t="shared" si="123"/>
        <v>41688.858344907414</v>
      </c>
      <c r="T1948" s="8">
        <f t="shared" si="124"/>
        <v>41748.816678240742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5"/>
        <v>101</v>
      </c>
      <c r="P1949">
        <f t="shared" si="122"/>
        <v>35.003043478260871</v>
      </c>
      <c r="Q1949" t="s">
        <v>8319</v>
      </c>
      <c r="R1949" t="s">
        <v>8349</v>
      </c>
      <c r="S1949" s="8">
        <f t="shared" si="123"/>
        <v>40102.626388888893</v>
      </c>
      <c r="T1949" s="8">
        <f t="shared" si="124"/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5"/>
        <v>801</v>
      </c>
      <c r="P1950">
        <f t="shared" si="122"/>
        <v>188.50671378091872</v>
      </c>
      <c r="Q1950" t="s">
        <v>8319</v>
      </c>
      <c r="R1950" t="s">
        <v>8349</v>
      </c>
      <c r="S1950" s="8">
        <f t="shared" si="123"/>
        <v>42473.312604166669</v>
      </c>
      <c r="T1950" s="8">
        <f t="shared" si="124"/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5"/>
        <v>107</v>
      </c>
      <c r="P1951">
        <f t="shared" si="122"/>
        <v>56.204984093319197</v>
      </c>
      <c r="Q1951" t="s">
        <v>8319</v>
      </c>
      <c r="R1951" t="s">
        <v>8349</v>
      </c>
      <c r="S1951" s="8">
        <f t="shared" si="123"/>
        <v>41800.131377314821</v>
      </c>
      <c r="T1951" s="8">
        <f t="shared" si="124"/>
        <v>41830.131377314821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5"/>
        <v>201</v>
      </c>
      <c r="P1952">
        <f t="shared" si="122"/>
        <v>51.3054157782516</v>
      </c>
      <c r="Q1952" t="s">
        <v>8319</v>
      </c>
      <c r="R1952" t="s">
        <v>8349</v>
      </c>
      <c r="S1952" s="8">
        <f t="shared" si="123"/>
        <v>40623.889733796299</v>
      </c>
      <c r="T1952" s="8">
        <f t="shared" si="124"/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5"/>
        <v>213</v>
      </c>
      <c r="P1953">
        <f t="shared" si="122"/>
        <v>127.36450839328538</v>
      </c>
      <c r="Q1953" t="s">
        <v>8319</v>
      </c>
      <c r="R1953" t="s">
        <v>8349</v>
      </c>
      <c r="S1953" s="8">
        <f t="shared" si="123"/>
        <v>42651.128900462965</v>
      </c>
      <c r="T1953" s="8">
        <f t="shared" si="124"/>
        <v>42681.170567129629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5"/>
        <v>199</v>
      </c>
      <c r="P1954">
        <f t="shared" si="122"/>
        <v>101.85532258064516</v>
      </c>
      <c r="Q1954" t="s">
        <v>8319</v>
      </c>
      <c r="R1954" t="s">
        <v>8349</v>
      </c>
      <c r="S1954" s="8">
        <f t="shared" si="123"/>
        <v>41526.314988425926</v>
      </c>
      <c r="T1954" s="8">
        <f t="shared" si="124"/>
        <v>41563.314988425926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5"/>
        <v>226</v>
      </c>
      <c r="P1955">
        <f t="shared" si="122"/>
        <v>230.55782312925169</v>
      </c>
      <c r="Q1955" t="s">
        <v>8319</v>
      </c>
      <c r="R1955" t="s">
        <v>8349</v>
      </c>
      <c r="S1955" s="8">
        <f t="shared" si="123"/>
        <v>40940.908159722225</v>
      </c>
      <c r="T1955" s="8">
        <f t="shared" si="124"/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5"/>
        <v>699</v>
      </c>
      <c r="P1956">
        <f t="shared" si="122"/>
        <v>842.10602409638557</v>
      </c>
      <c r="Q1956" t="s">
        <v>8319</v>
      </c>
      <c r="R1956" t="s">
        <v>8349</v>
      </c>
      <c r="S1956" s="8">
        <f t="shared" si="123"/>
        <v>42394.289074074077</v>
      </c>
      <c r="T1956" s="8">
        <f t="shared" si="124"/>
        <v>42440.916666666664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5"/>
        <v>399</v>
      </c>
      <c r="P1957">
        <f t="shared" si="122"/>
        <v>577.27593103448271</v>
      </c>
      <c r="Q1957" t="s">
        <v>8319</v>
      </c>
      <c r="R1957" t="s">
        <v>8349</v>
      </c>
      <c r="S1957" s="8">
        <f t="shared" si="123"/>
        <v>41019.980104166672</v>
      </c>
      <c r="T1957" s="8">
        <f t="shared" si="124"/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5"/>
        <v>295</v>
      </c>
      <c r="P1958">
        <f t="shared" si="122"/>
        <v>483.34246575342468</v>
      </c>
      <c r="Q1958" t="s">
        <v>8319</v>
      </c>
      <c r="R1958" t="s">
        <v>8349</v>
      </c>
      <c r="S1958" s="8">
        <f t="shared" si="123"/>
        <v>42067.632002314822</v>
      </c>
      <c r="T1958" s="8">
        <f t="shared" si="124"/>
        <v>42112.59033564815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5"/>
        <v>168</v>
      </c>
      <c r="P1959">
        <f t="shared" si="122"/>
        <v>76.138500000000008</v>
      </c>
      <c r="Q1959" t="s">
        <v>8319</v>
      </c>
      <c r="R1959" t="s">
        <v>8349</v>
      </c>
      <c r="S1959" s="8">
        <f t="shared" si="123"/>
        <v>41178.806863425933</v>
      </c>
      <c r="T1959" s="8">
        <f t="shared" si="124"/>
        <v>41208.806863425933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5"/>
        <v>1436</v>
      </c>
      <c r="P1960">
        <f t="shared" si="122"/>
        <v>74.107684365781708</v>
      </c>
      <c r="Q1960" t="s">
        <v>8319</v>
      </c>
      <c r="R1960" t="s">
        <v>8349</v>
      </c>
      <c r="S1960" s="8">
        <f t="shared" si="123"/>
        <v>41326.69630787037</v>
      </c>
      <c r="T1960" s="8">
        <f t="shared" si="124"/>
        <v>41356.654641203706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5"/>
        <v>157</v>
      </c>
      <c r="P1961">
        <f t="shared" si="122"/>
        <v>36.965660377358489</v>
      </c>
      <c r="Q1961" t="s">
        <v>8319</v>
      </c>
      <c r="R1961" t="s">
        <v>8349</v>
      </c>
      <c r="S1961" s="8">
        <f t="shared" si="123"/>
        <v>41871.553935185184</v>
      </c>
      <c r="T1961" s="8">
        <f t="shared" si="124"/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5"/>
        <v>118</v>
      </c>
      <c r="P1962">
        <f t="shared" si="122"/>
        <v>2500.969696969697</v>
      </c>
      <c r="Q1962" t="s">
        <v>8319</v>
      </c>
      <c r="R1962" t="s">
        <v>8349</v>
      </c>
      <c r="S1962" s="8">
        <f t="shared" si="123"/>
        <v>41964.071076388893</v>
      </c>
      <c r="T1962" s="8">
        <f t="shared" si="124"/>
        <v>41994.071076388893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5"/>
        <v>1106</v>
      </c>
      <c r="P1963">
        <f t="shared" si="122"/>
        <v>67.690214329454989</v>
      </c>
      <c r="Q1963" t="s">
        <v>8319</v>
      </c>
      <c r="R1963" t="s">
        <v>8349</v>
      </c>
      <c r="S1963" s="8">
        <f t="shared" si="123"/>
        <v>41147.902974537043</v>
      </c>
      <c r="T1963" s="8">
        <f t="shared" si="124"/>
        <v>41187.874305555561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5"/>
        <v>193</v>
      </c>
      <c r="P1964">
        <f t="shared" si="122"/>
        <v>63.04738562091503</v>
      </c>
      <c r="Q1964" t="s">
        <v>8319</v>
      </c>
      <c r="R1964" t="s">
        <v>8349</v>
      </c>
      <c r="S1964" s="8">
        <f t="shared" si="123"/>
        <v>41742.488842592596</v>
      </c>
      <c r="T1964" s="8">
        <f t="shared" si="124"/>
        <v>41772.488842592596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5"/>
        <v>127</v>
      </c>
      <c r="P1965">
        <f t="shared" si="122"/>
        <v>117.6</v>
      </c>
      <c r="Q1965" t="s">
        <v>8319</v>
      </c>
      <c r="R1965" t="s">
        <v>8349</v>
      </c>
      <c r="S1965" s="8">
        <f t="shared" si="123"/>
        <v>41863.138125000005</v>
      </c>
      <c r="T1965" s="8">
        <f t="shared" si="124"/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5"/>
        <v>260</v>
      </c>
      <c r="P1966">
        <f t="shared" si="122"/>
        <v>180.75185011709601</v>
      </c>
      <c r="Q1966" t="s">
        <v>8319</v>
      </c>
      <c r="R1966" t="s">
        <v>8349</v>
      </c>
      <c r="S1966" s="8">
        <f t="shared" si="123"/>
        <v>42451.981157407405</v>
      </c>
      <c r="T1966" s="8">
        <f t="shared" si="124"/>
        <v>42481.981157407405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5"/>
        <v>263</v>
      </c>
      <c r="P1967">
        <f t="shared" si="122"/>
        <v>127.32038834951456</v>
      </c>
      <c r="Q1967" t="s">
        <v>8319</v>
      </c>
      <c r="R1967" t="s">
        <v>8349</v>
      </c>
      <c r="S1967" s="8">
        <f t="shared" si="123"/>
        <v>40897.797569444447</v>
      </c>
      <c r="T1967" s="8">
        <f t="shared" si="124"/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5"/>
        <v>207</v>
      </c>
      <c r="P1968">
        <f t="shared" si="122"/>
        <v>136.6444745538665</v>
      </c>
      <c r="Q1968" t="s">
        <v>8319</v>
      </c>
      <c r="R1968" t="s">
        <v>8349</v>
      </c>
      <c r="S1968" s="8">
        <f t="shared" si="123"/>
        <v>41835.248819444445</v>
      </c>
      <c r="T1968" s="8">
        <f t="shared" si="124"/>
        <v>41865.248819444445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5"/>
        <v>371</v>
      </c>
      <c r="P1969">
        <f t="shared" si="122"/>
        <v>182.78024691358024</v>
      </c>
      <c r="Q1969" t="s">
        <v>8319</v>
      </c>
      <c r="R1969" t="s">
        <v>8349</v>
      </c>
      <c r="S1969" s="8">
        <f t="shared" si="123"/>
        <v>41730.371863425928</v>
      </c>
      <c r="T1969" s="8">
        <f t="shared" si="124"/>
        <v>41760.371863425928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5"/>
        <v>285</v>
      </c>
      <c r="P1970">
        <f t="shared" si="122"/>
        <v>279.37843137254902</v>
      </c>
      <c r="Q1970" t="s">
        <v>8319</v>
      </c>
      <c r="R1970" t="s">
        <v>8349</v>
      </c>
      <c r="S1970" s="8">
        <f t="shared" si="123"/>
        <v>42676.295312499999</v>
      </c>
      <c r="T1970" s="8">
        <f t="shared" si="124"/>
        <v>42707.33697916667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5"/>
        <v>580</v>
      </c>
      <c r="P1971">
        <f t="shared" si="122"/>
        <v>61.375728669846318</v>
      </c>
      <c r="Q1971" t="s">
        <v>8319</v>
      </c>
      <c r="R1971" t="s">
        <v>8349</v>
      </c>
      <c r="S1971" s="8">
        <f t="shared" si="123"/>
        <v>42557.500787037039</v>
      </c>
      <c r="T1971" s="8">
        <f t="shared" si="124"/>
        <v>42587.500787037039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5"/>
        <v>1132</v>
      </c>
      <c r="P1972">
        <f t="shared" si="122"/>
        <v>80.727532097004286</v>
      </c>
      <c r="Q1972" t="s">
        <v>8319</v>
      </c>
      <c r="R1972" t="s">
        <v>8349</v>
      </c>
      <c r="S1972" s="8">
        <f t="shared" si="123"/>
        <v>41323.901631944449</v>
      </c>
      <c r="T1972" s="8">
        <f t="shared" si="124"/>
        <v>41383.859965277778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5"/>
        <v>264</v>
      </c>
      <c r="P1973">
        <f t="shared" si="122"/>
        <v>272.35590732591254</v>
      </c>
      <c r="Q1973" t="s">
        <v>8319</v>
      </c>
      <c r="R1973" t="s">
        <v>8349</v>
      </c>
      <c r="S1973" s="8">
        <f t="shared" si="123"/>
        <v>41561.209039351852</v>
      </c>
      <c r="T1973" s="8">
        <f t="shared" si="124"/>
        <v>41592.875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5"/>
        <v>675</v>
      </c>
      <c r="P1974">
        <f t="shared" si="122"/>
        <v>70.848739495798313</v>
      </c>
      <c r="Q1974" t="s">
        <v>8319</v>
      </c>
      <c r="R1974" t="s">
        <v>8349</v>
      </c>
      <c r="S1974" s="8">
        <f t="shared" si="123"/>
        <v>41200.720416666671</v>
      </c>
      <c r="T1974" s="8">
        <f t="shared" si="124"/>
        <v>41230.762083333335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5"/>
        <v>257</v>
      </c>
      <c r="P1975">
        <f t="shared" si="122"/>
        <v>247.94003412969283</v>
      </c>
      <c r="Q1975" t="s">
        <v>8319</v>
      </c>
      <c r="R1975" t="s">
        <v>8349</v>
      </c>
      <c r="S1975" s="8">
        <f t="shared" si="123"/>
        <v>42549.431296296294</v>
      </c>
      <c r="T1975" s="8">
        <f t="shared" si="124"/>
        <v>42588.000000000007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5"/>
        <v>376</v>
      </c>
      <c r="P1976">
        <f t="shared" si="122"/>
        <v>186.81393034825871</v>
      </c>
      <c r="Q1976" t="s">
        <v>8319</v>
      </c>
      <c r="R1976" t="s">
        <v>8349</v>
      </c>
      <c r="S1976" s="8">
        <f t="shared" si="123"/>
        <v>41445.04246527778</v>
      </c>
      <c r="T1976" s="8">
        <f t="shared" si="124"/>
        <v>41505.04246527778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5"/>
        <v>209</v>
      </c>
      <c r="P1977">
        <f t="shared" si="122"/>
        <v>131.98948616600788</v>
      </c>
      <c r="Q1977" t="s">
        <v>8319</v>
      </c>
      <c r="R1977" t="s">
        <v>8349</v>
      </c>
      <c r="S1977" s="8">
        <f t="shared" si="123"/>
        <v>41313.463553240741</v>
      </c>
      <c r="T1977" s="8">
        <f t="shared" si="124"/>
        <v>41343.463553240741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5"/>
        <v>347</v>
      </c>
      <c r="P1978">
        <f t="shared" si="122"/>
        <v>29.310782241014799</v>
      </c>
      <c r="Q1978" t="s">
        <v>8319</v>
      </c>
      <c r="R1978" t="s">
        <v>8349</v>
      </c>
      <c r="S1978" s="8">
        <f t="shared" si="123"/>
        <v>41438.607928240745</v>
      </c>
      <c r="T1978" s="8">
        <f t="shared" si="124"/>
        <v>41468.607928240745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5"/>
        <v>403</v>
      </c>
      <c r="P1979">
        <f t="shared" si="122"/>
        <v>245.02436053593178</v>
      </c>
      <c r="Q1979" t="s">
        <v>8319</v>
      </c>
      <c r="R1979" t="s">
        <v>8349</v>
      </c>
      <c r="S1979" s="8">
        <f t="shared" si="123"/>
        <v>42310.925231481488</v>
      </c>
      <c r="T1979" s="8">
        <f t="shared" si="124"/>
        <v>42357.040972222225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5"/>
        <v>1027</v>
      </c>
      <c r="P1980">
        <f t="shared" si="122"/>
        <v>1323.2540463917526</v>
      </c>
      <c r="Q1980" t="s">
        <v>8319</v>
      </c>
      <c r="R1980" t="s">
        <v>8349</v>
      </c>
      <c r="S1980" s="8">
        <f t="shared" si="123"/>
        <v>41038.933935185189</v>
      </c>
      <c r="T1980" s="8">
        <f t="shared" si="124"/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5"/>
        <v>115</v>
      </c>
      <c r="P1981">
        <f t="shared" si="122"/>
        <v>282.65966789667897</v>
      </c>
      <c r="Q1981" t="s">
        <v>8319</v>
      </c>
      <c r="R1981" t="s">
        <v>8349</v>
      </c>
      <c r="S1981" s="8">
        <f t="shared" si="123"/>
        <v>42290.168356481481</v>
      </c>
      <c r="T1981" s="8">
        <f t="shared" si="124"/>
        <v>42326.915972222225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5"/>
        <v>355</v>
      </c>
      <c r="P1982">
        <f t="shared" si="122"/>
        <v>91.214401028277635</v>
      </c>
      <c r="Q1982" t="s">
        <v>8319</v>
      </c>
      <c r="R1982" t="s">
        <v>8349</v>
      </c>
      <c r="S1982" s="8">
        <f t="shared" si="123"/>
        <v>42423.250717592593</v>
      </c>
      <c r="T1982" s="8">
        <f t="shared" si="124"/>
        <v>42463.209050925929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5"/>
        <v>6</v>
      </c>
      <c r="P1983">
        <f t="shared" si="122"/>
        <v>31.75</v>
      </c>
      <c r="Q1983" t="s">
        <v>8338</v>
      </c>
      <c r="R1983" t="s">
        <v>8350</v>
      </c>
      <c r="S1983" s="8">
        <f t="shared" si="123"/>
        <v>41799.433622685188</v>
      </c>
      <c r="T1983" s="8">
        <f t="shared" si="124"/>
        <v>41829.433622685188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5"/>
        <v>0</v>
      </c>
      <c r="P1984">
        <f t="shared" si="122"/>
        <v>0</v>
      </c>
      <c r="Q1984" t="s">
        <v>8338</v>
      </c>
      <c r="R1984" t="s">
        <v>8350</v>
      </c>
      <c r="S1984" s="8">
        <f t="shared" si="123"/>
        <v>42678.294988425929</v>
      </c>
      <c r="T1984" s="8">
        <f t="shared" si="124"/>
        <v>42708.336655092593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5"/>
        <v>5</v>
      </c>
      <c r="P1985">
        <f t="shared" si="122"/>
        <v>88.6875</v>
      </c>
      <c r="Q1985" t="s">
        <v>8338</v>
      </c>
      <c r="R1985" t="s">
        <v>8350</v>
      </c>
      <c r="S1985" s="8">
        <f t="shared" si="123"/>
        <v>42592.720115740747</v>
      </c>
      <c r="T1985" s="8">
        <f t="shared" si="124"/>
        <v>42615.000000000007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5"/>
        <v>22</v>
      </c>
      <c r="P1986">
        <f t="shared" si="122"/>
        <v>453.14285714285717</v>
      </c>
      <c r="Q1986" t="s">
        <v>8338</v>
      </c>
      <c r="R1986" t="s">
        <v>8350</v>
      </c>
      <c r="S1986" s="8">
        <f t="shared" si="123"/>
        <v>41913.498622685183</v>
      </c>
      <c r="T1986" s="8">
        <f t="shared" si="124"/>
        <v>41973.540289351855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5"/>
        <v>4</v>
      </c>
      <c r="P1987">
        <f t="shared" ref="P1987:P2050" si="126">IF(L1987,E1987/L1987,0)</f>
        <v>12.75</v>
      </c>
      <c r="Q1987" t="s">
        <v>8338</v>
      </c>
      <c r="R1987" t="s">
        <v>8350</v>
      </c>
      <c r="S1987" s="8">
        <f t="shared" ref="S1987:S2050" si="127">(J1987/86400)+25569+(-7/24)</f>
        <v>42555.407071759262</v>
      </c>
      <c r="T1987" s="8">
        <f t="shared" ref="T1987:T2050" si="128">(I1987/86400)+25569+(-7/24)</f>
        <v>42584.666666666664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1</v>
      </c>
      <c r="P1988">
        <f t="shared" si="126"/>
        <v>1</v>
      </c>
      <c r="Q1988" t="s">
        <v>8338</v>
      </c>
      <c r="R1988" t="s">
        <v>8350</v>
      </c>
      <c r="S1988" s="8">
        <f t="shared" si="127"/>
        <v>42413.142164351855</v>
      </c>
      <c r="T1988" s="8">
        <f t="shared" si="128"/>
        <v>42443.100497685191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43</v>
      </c>
      <c r="P1989">
        <f t="shared" si="126"/>
        <v>83.428571428571431</v>
      </c>
      <c r="Q1989" t="s">
        <v>8338</v>
      </c>
      <c r="R1989" t="s">
        <v>8350</v>
      </c>
      <c r="S1989" s="8">
        <f t="shared" si="127"/>
        <v>42034.348101851858</v>
      </c>
      <c r="T1989" s="8">
        <f t="shared" si="128"/>
        <v>42064.348101851858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1</v>
      </c>
      <c r="P1990">
        <f t="shared" si="126"/>
        <v>25</v>
      </c>
      <c r="Q1990" t="s">
        <v>8338</v>
      </c>
      <c r="R1990" t="s">
        <v>8350</v>
      </c>
      <c r="S1990" s="8">
        <f t="shared" si="127"/>
        <v>42206.471550925933</v>
      </c>
      <c r="T1990" s="8">
        <f t="shared" si="128"/>
        <v>42236.471550925933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>
        <f t="shared" si="126"/>
        <v>50</v>
      </c>
      <c r="Q1991" t="s">
        <v>8338</v>
      </c>
      <c r="R1991" t="s">
        <v>8350</v>
      </c>
      <c r="S1991" s="8">
        <f t="shared" si="127"/>
        <v>42685.388981481483</v>
      </c>
      <c r="T1991" s="8">
        <f t="shared" si="128"/>
        <v>42715.388981481483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17</v>
      </c>
      <c r="P1992">
        <f t="shared" si="126"/>
        <v>101.8</v>
      </c>
      <c r="Q1992" t="s">
        <v>8338</v>
      </c>
      <c r="R1992" t="s">
        <v>8350</v>
      </c>
      <c r="S1992" s="8">
        <f t="shared" si="127"/>
        <v>42397.904305555559</v>
      </c>
      <c r="T1992" s="8">
        <f t="shared" si="128"/>
        <v>42412.904305555559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</v>
      </c>
      <c r="P1993">
        <f t="shared" si="126"/>
        <v>46.666666666666664</v>
      </c>
      <c r="Q1993" t="s">
        <v>8338</v>
      </c>
      <c r="R1993" t="s">
        <v>8350</v>
      </c>
      <c r="S1993" s="8">
        <f t="shared" si="127"/>
        <v>42167.601689814815</v>
      </c>
      <c r="T1993" s="8">
        <f t="shared" si="128"/>
        <v>42188.601689814815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1</v>
      </c>
      <c r="P1994">
        <f t="shared" si="126"/>
        <v>1</v>
      </c>
      <c r="Q1994" t="s">
        <v>8338</v>
      </c>
      <c r="R1994" t="s">
        <v>8350</v>
      </c>
      <c r="S1994" s="8">
        <f t="shared" si="127"/>
        <v>42022.851747685192</v>
      </c>
      <c r="T1994" s="8">
        <f t="shared" si="128"/>
        <v>42052.851747685192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>
        <f t="shared" si="126"/>
        <v>0</v>
      </c>
      <c r="Q1995" t="s">
        <v>8338</v>
      </c>
      <c r="R1995" t="s">
        <v>8350</v>
      </c>
      <c r="S1995" s="8">
        <f t="shared" si="127"/>
        <v>42329.296724537038</v>
      </c>
      <c r="T1995" s="8">
        <f t="shared" si="128"/>
        <v>42359.296724537038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>
        <f t="shared" si="126"/>
        <v>0</v>
      </c>
      <c r="Q1996" t="s">
        <v>8338</v>
      </c>
      <c r="R1996" t="s">
        <v>8350</v>
      </c>
      <c r="S1996" s="8">
        <f t="shared" si="127"/>
        <v>42650.714606481481</v>
      </c>
      <c r="T1996" s="8">
        <f t="shared" si="128"/>
        <v>42710.756273148152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8</v>
      </c>
      <c r="P1997">
        <f t="shared" si="126"/>
        <v>26</v>
      </c>
      <c r="Q1997" t="s">
        <v>8338</v>
      </c>
      <c r="R1997" t="s">
        <v>8350</v>
      </c>
      <c r="S1997" s="8">
        <f t="shared" si="127"/>
        <v>42181.610370370377</v>
      </c>
      <c r="T1997" s="8">
        <f t="shared" si="128"/>
        <v>42201.610370370377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>
        <f t="shared" si="126"/>
        <v>0</v>
      </c>
      <c r="Q1998" t="s">
        <v>8338</v>
      </c>
      <c r="R1998" t="s">
        <v>8350</v>
      </c>
      <c r="S1998" s="8">
        <f t="shared" si="127"/>
        <v>41800.527905092596</v>
      </c>
      <c r="T1998" s="8">
        <f t="shared" si="128"/>
        <v>41830.527905092596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>
        <f t="shared" si="126"/>
        <v>0</v>
      </c>
      <c r="Q1999" t="s">
        <v>8338</v>
      </c>
      <c r="R1999" t="s">
        <v>8350</v>
      </c>
      <c r="S1999" s="8">
        <f t="shared" si="127"/>
        <v>41847.639027777783</v>
      </c>
      <c r="T1999" s="8">
        <f t="shared" si="128"/>
        <v>41877.639027777783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27</v>
      </c>
      <c r="P2000">
        <f t="shared" si="126"/>
        <v>218.33333333333334</v>
      </c>
      <c r="Q2000" t="s">
        <v>8338</v>
      </c>
      <c r="R2000" t="s">
        <v>8350</v>
      </c>
      <c r="S2000" s="8">
        <f t="shared" si="127"/>
        <v>41806.826828703706</v>
      </c>
      <c r="T2000" s="8">
        <f t="shared" si="128"/>
        <v>41851.826828703706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1</v>
      </c>
      <c r="P2001">
        <f t="shared" si="126"/>
        <v>33.714285714285715</v>
      </c>
      <c r="Q2001" t="s">
        <v>8338</v>
      </c>
      <c r="R2001" t="s">
        <v>8350</v>
      </c>
      <c r="S2001" s="8">
        <f t="shared" si="127"/>
        <v>41926.191064814819</v>
      </c>
      <c r="T2001" s="8">
        <f t="shared" si="128"/>
        <v>41956.232731481483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13</v>
      </c>
      <c r="P2002">
        <f t="shared" si="126"/>
        <v>25</v>
      </c>
      <c r="Q2002" t="s">
        <v>8338</v>
      </c>
      <c r="R2002" t="s">
        <v>8350</v>
      </c>
      <c r="S2002" s="8">
        <f t="shared" si="127"/>
        <v>42345.659872685188</v>
      </c>
      <c r="T2002" s="8">
        <f t="shared" si="128"/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ref="O2003:O2066" si="129">ROUNDUP((E2003/D2003)*100,0)</f>
        <v>383</v>
      </c>
      <c r="P2003">
        <f t="shared" si="126"/>
        <v>128.38790470372632</v>
      </c>
      <c r="Q2003" t="s">
        <v>8319</v>
      </c>
      <c r="R2003" t="s">
        <v>8349</v>
      </c>
      <c r="S2003" s="8">
        <f t="shared" si="127"/>
        <v>42135.918009259265</v>
      </c>
      <c r="T2003" s="8">
        <f t="shared" si="128"/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9"/>
        <v>217</v>
      </c>
      <c r="P2004">
        <f t="shared" si="126"/>
        <v>78.834261818181815</v>
      </c>
      <c r="Q2004" t="s">
        <v>8319</v>
      </c>
      <c r="R2004" t="s">
        <v>8349</v>
      </c>
      <c r="S2004" s="8">
        <f t="shared" si="127"/>
        <v>42728.420636574076</v>
      </c>
      <c r="T2004" s="8">
        <f t="shared" si="128"/>
        <v>42758.420636574076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9"/>
        <v>312</v>
      </c>
      <c r="P2005">
        <f t="shared" si="126"/>
        <v>91.764705882352942</v>
      </c>
      <c r="Q2005" t="s">
        <v>8319</v>
      </c>
      <c r="R2005" t="s">
        <v>8349</v>
      </c>
      <c r="S2005" s="8">
        <f t="shared" si="127"/>
        <v>40346.83393518519</v>
      </c>
      <c r="T2005" s="8">
        <f t="shared" si="128"/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9"/>
        <v>235</v>
      </c>
      <c r="P2006">
        <f t="shared" si="126"/>
        <v>331.10237288135596</v>
      </c>
      <c r="Q2006" t="s">
        <v>8319</v>
      </c>
      <c r="R2006" t="s">
        <v>8349</v>
      </c>
      <c r="S2006" s="8">
        <f t="shared" si="127"/>
        <v>41800.31322916667</v>
      </c>
      <c r="T2006" s="8">
        <f t="shared" si="128"/>
        <v>41830.31322916667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9"/>
        <v>124</v>
      </c>
      <c r="P2007">
        <f t="shared" si="126"/>
        <v>194.26193717277485</v>
      </c>
      <c r="Q2007" t="s">
        <v>8319</v>
      </c>
      <c r="R2007" t="s">
        <v>8349</v>
      </c>
      <c r="S2007" s="8">
        <f t="shared" si="127"/>
        <v>41535.521041666667</v>
      </c>
      <c r="T2007" s="8">
        <f t="shared" si="128"/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9"/>
        <v>248</v>
      </c>
      <c r="P2008">
        <f t="shared" si="126"/>
        <v>408.97689768976898</v>
      </c>
      <c r="Q2008" t="s">
        <v>8319</v>
      </c>
      <c r="R2008" t="s">
        <v>8349</v>
      </c>
      <c r="S2008" s="8">
        <f t="shared" si="127"/>
        <v>41941.208854166667</v>
      </c>
      <c r="T2008" s="8">
        <f t="shared" si="128"/>
        <v>41976.250520833339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9"/>
        <v>116</v>
      </c>
      <c r="P2009">
        <f t="shared" si="126"/>
        <v>84.459270072992695</v>
      </c>
      <c r="Q2009" t="s">
        <v>8319</v>
      </c>
      <c r="R2009" t="s">
        <v>8349</v>
      </c>
      <c r="S2009" s="8">
        <f t="shared" si="127"/>
        <v>40347.546134259261</v>
      </c>
      <c r="T2009" s="8">
        <f t="shared" si="128"/>
        <v>40413.875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9"/>
        <v>118</v>
      </c>
      <c r="P2010">
        <f t="shared" si="126"/>
        <v>44.853658536585364</v>
      </c>
      <c r="Q2010" t="s">
        <v>8319</v>
      </c>
      <c r="R2010" t="s">
        <v>8349</v>
      </c>
      <c r="S2010" s="8">
        <f t="shared" si="127"/>
        <v>40761.312754629631</v>
      </c>
      <c r="T2010" s="8">
        <f t="shared" si="128"/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9"/>
        <v>306</v>
      </c>
      <c r="P2011">
        <f t="shared" si="126"/>
        <v>383.3643216080402</v>
      </c>
      <c r="Q2011" t="s">
        <v>8319</v>
      </c>
      <c r="R2011" t="s">
        <v>8349</v>
      </c>
      <c r="S2011" s="8">
        <f t="shared" si="127"/>
        <v>42661.031747685185</v>
      </c>
      <c r="T2011" s="8">
        <f t="shared" si="128"/>
        <v>42697.073414351857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9"/>
        <v>321</v>
      </c>
      <c r="P2012">
        <f t="shared" si="126"/>
        <v>55.276856649395505</v>
      </c>
      <c r="Q2012" t="s">
        <v>8319</v>
      </c>
      <c r="R2012" t="s">
        <v>8349</v>
      </c>
      <c r="S2012" s="8">
        <f t="shared" si="127"/>
        <v>42570.704756944448</v>
      </c>
      <c r="T2012" s="8">
        <f t="shared" si="128"/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9"/>
        <v>820</v>
      </c>
      <c r="P2013">
        <f t="shared" si="126"/>
        <v>422.02059732234807</v>
      </c>
      <c r="Q2013" t="s">
        <v>8319</v>
      </c>
      <c r="R2013" t="s">
        <v>8349</v>
      </c>
      <c r="S2013" s="8">
        <f t="shared" si="127"/>
        <v>42347.066817129635</v>
      </c>
      <c r="T2013" s="8">
        <f t="shared" si="128"/>
        <v>42380.666666666664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9"/>
        <v>235</v>
      </c>
      <c r="P2014">
        <f t="shared" si="126"/>
        <v>64.180327868852459</v>
      </c>
      <c r="Q2014" t="s">
        <v>8319</v>
      </c>
      <c r="R2014" t="s">
        <v>8349</v>
      </c>
      <c r="S2014" s="8">
        <f t="shared" si="127"/>
        <v>42010.53056712963</v>
      </c>
      <c r="T2014" s="8">
        <f t="shared" si="128"/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9"/>
        <v>495</v>
      </c>
      <c r="P2015">
        <f t="shared" si="126"/>
        <v>173.57781674704077</v>
      </c>
      <c r="Q2015" t="s">
        <v>8319</v>
      </c>
      <c r="R2015" t="s">
        <v>8349</v>
      </c>
      <c r="S2015" s="8">
        <f t="shared" si="127"/>
        <v>42499.66914351852</v>
      </c>
      <c r="T2015" s="8">
        <f t="shared" si="128"/>
        <v>42559.66914351852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9"/>
        <v>7814</v>
      </c>
      <c r="P2016">
        <f t="shared" si="126"/>
        <v>88.601680840609291</v>
      </c>
      <c r="Q2016" t="s">
        <v>8319</v>
      </c>
      <c r="R2016" t="s">
        <v>8349</v>
      </c>
      <c r="S2016" s="8">
        <f t="shared" si="127"/>
        <v>41323.922905092593</v>
      </c>
      <c r="T2016" s="8">
        <f t="shared" si="128"/>
        <v>41357.881238425929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9"/>
        <v>114</v>
      </c>
      <c r="P2017">
        <f t="shared" si="126"/>
        <v>50.222283950617282</v>
      </c>
      <c r="Q2017" t="s">
        <v>8319</v>
      </c>
      <c r="R2017" t="s">
        <v>8349</v>
      </c>
      <c r="S2017" s="8">
        <f t="shared" si="127"/>
        <v>40765.585219907407</v>
      </c>
      <c r="T2017" s="8">
        <f t="shared" si="128"/>
        <v>40795.585219907407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9"/>
        <v>922</v>
      </c>
      <c r="P2018">
        <f t="shared" si="126"/>
        <v>192.38876826722338</v>
      </c>
      <c r="Q2018" t="s">
        <v>8319</v>
      </c>
      <c r="R2018" t="s">
        <v>8349</v>
      </c>
      <c r="S2018" s="8">
        <f t="shared" si="127"/>
        <v>41312.589108796303</v>
      </c>
      <c r="T2018" s="8">
        <f t="shared" si="128"/>
        <v>41342.589108796303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9"/>
        <v>126</v>
      </c>
      <c r="P2019">
        <f t="shared" si="126"/>
        <v>73.416901408450698</v>
      </c>
      <c r="Q2019" t="s">
        <v>8319</v>
      </c>
      <c r="R2019" t="s">
        <v>8349</v>
      </c>
      <c r="S2019" s="8">
        <f t="shared" si="127"/>
        <v>40960.765682870369</v>
      </c>
      <c r="T2019" s="8">
        <f t="shared" si="128"/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9"/>
        <v>103</v>
      </c>
      <c r="P2020">
        <f t="shared" si="126"/>
        <v>147.68495555555555</v>
      </c>
      <c r="Q2020" t="s">
        <v>8319</v>
      </c>
      <c r="R2020" t="s">
        <v>8349</v>
      </c>
      <c r="S2020" s="8">
        <f t="shared" si="127"/>
        <v>42199.074178240742</v>
      </c>
      <c r="T2020" s="8">
        <f t="shared" si="128"/>
        <v>42229.074178240742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9"/>
        <v>485</v>
      </c>
      <c r="P2021">
        <f t="shared" si="126"/>
        <v>108.96848314606741</v>
      </c>
      <c r="Q2021" t="s">
        <v>8319</v>
      </c>
      <c r="R2021" t="s">
        <v>8349</v>
      </c>
      <c r="S2021" s="8">
        <f t="shared" si="127"/>
        <v>42605.416909722226</v>
      </c>
      <c r="T2021" s="8">
        <f t="shared" si="128"/>
        <v>42635.416909722226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9"/>
        <v>193</v>
      </c>
      <c r="P2022">
        <f t="shared" si="126"/>
        <v>23.647540983606557</v>
      </c>
      <c r="Q2022" t="s">
        <v>8319</v>
      </c>
      <c r="R2022" t="s">
        <v>8349</v>
      </c>
      <c r="S2022" s="8">
        <f t="shared" si="127"/>
        <v>41736.805833333339</v>
      </c>
      <c r="T2022" s="8">
        <f t="shared" si="128"/>
        <v>41773.669444444451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9"/>
        <v>282</v>
      </c>
      <c r="P2023">
        <f t="shared" si="126"/>
        <v>147.94736842105263</v>
      </c>
      <c r="Q2023" t="s">
        <v>8319</v>
      </c>
      <c r="R2023" t="s">
        <v>8349</v>
      </c>
      <c r="S2023" s="8">
        <f t="shared" si="127"/>
        <v>41860.778900462967</v>
      </c>
      <c r="T2023" s="8">
        <f t="shared" si="128"/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9"/>
        <v>126</v>
      </c>
      <c r="P2024">
        <f t="shared" si="126"/>
        <v>385.03692307692307</v>
      </c>
      <c r="Q2024" t="s">
        <v>8319</v>
      </c>
      <c r="R2024" t="s">
        <v>8349</v>
      </c>
      <c r="S2024" s="8">
        <f t="shared" si="127"/>
        <v>42502.277453703711</v>
      </c>
      <c r="T2024" s="8">
        <f t="shared" si="128"/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9"/>
        <v>162</v>
      </c>
      <c r="P2025">
        <f t="shared" si="126"/>
        <v>457.39093484419266</v>
      </c>
      <c r="Q2025" t="s">
        <v>8319</v>
      </c>
      <c r="R2025" t="s">
        <v>8349</v>
      </c>
      <c r="S2025" s="8">
        <f t="shared" si="127"/>
        <v>42136.12908564815</v>
      </c>
      <c r="T2025" s="8">
        <f t="shared" si="128"/>
        <v>42166.12908564815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9"/>
        <v>586</v>
      </c>
      <c r="P2026">
        <f t="shared" si="126"/>
        <v>222.99047619047619</v>
      </c>
      <c r="Q2026" t="s">
        <v>8319</v>
      </c>
      <c r="R2026" t="s">
        <v>8349</v>
      </c>
      <c r="S2026" s="8">
        <f t="shared" si="127"/>
        <v>41099.67527777778</v>
      </c>
      <c r="T2026" s="8">
        <f t="shared" si="128"/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9"/>
        <v>202</v>
      </c>
      <c r="P2027">
        <f t="shared" si="126"/>
        <v>220.74074074074073</v>
      </c>
      <c r="Q2027" t="s">
        <v>8319</v>
      </c>
      <c r="R2027" t="s">
        <v>8349</v>
      </c>
      <c r="S2027" s="8">
        <f t="shared" si="127"/>
        <v>42135.892893518518</v>
      </c>
      <c r="T2027" s="8">
        <f t="shared" si="128"/>
        <v>42165.892893518518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9"/>
        <v>134</v>
      </c>
      <c r="P2028">
        <f t="shared" si="126"/>
        <v>73.503898678414089</v>
      </c>
      <c r="Q2028" t="s">
        <v>8319</v>
      </c>
      <c r="R2028" t="s">
        <v>8349</v>
      </c>
      <c r="S2028" s="8">
        <f t="shared" si="127"/>
        <v>41704.444270833337</v>
      </c>
      <c r="T2028" s="8">
        <f t="shared" si="128"/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9"/>
        <v>121</v>
      </c>
      <c r="P2029">
        <f t="shared" si="126"/>
        <v>223.09647495361781</v>
      </c>
      <c r="Q2029" t="s">
        <v>8319</v>
      </c>
      <c r="R2029" t="s">
        <v>8349</v>
      </c>
      <c r="S2029" s="8">
        <f t="shared" si="127"/>
        <v>42048.522210648145</v>
      </c>
      <c r="T2029" s="8">
        <f t="shared" si="128"/>
        <v>42093.480543981488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9"/>
        <v>127</v>
      </c>
      <c r="P2030">
        <f t="shared" si="126"/>
        <v>47.911392405063289</v>
      </c>
      <c r="Q2030" t="s">
        <v>8319</v>
      </c>
      <c r="R2030" t="s">
        <v>8349</v>
      </c>
      <c r="S2030" s="8">
        <f t="shared" si="127"/>
        <v>40215.627384259264</v>
      </c>
      <c r="T2030" s="8">
        <f t="shared" si="128"/>
        <v>40252.621527777781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9"/>
        <v>362</v>
      </c>
      <c r="P2031">
        <f t="shared" si="126"/>
        <v>96.063829787234042</v>
      </c>
      <c r="Q2031" t="s">
        <v>8319</v>
      </c>
      <c r="R2031" t="s">
        <v>8349</v>
      </c>
      <c r="S2031" s="8">
        <f t="shared" si="127"/>
        <v>41847.730104166672</v>
      </c>
      <c r="T2031" s="8">
        <f t="shared" si="128"/>
        <v>41877.730104166672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9"/>
        <v>227</v>
      </c>
      <c r="P2032">
        <f t="shared" si="126"/>
        <v>118.6144</v>
      </c>
      <c r="Q2032" t="s">
        <v>8319</v>
      </c>
      <c r="R2032" t="s">
        <v>8349</v>
      </c>
      <c r="S2032" s="8">
        <f t="shared" si="127"/>
        <v>41212.704814814817</v>
      </c>
      <c r="T2032" s="8">
        <f t="shared" si="128"/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9"/>
        <v>121</v>
      </c>
      <c r="P2033">
        <f t="shared" si="126"/>
        <v>118.45472440944881</v>
      </c>
      <c r="Q2033" t="s">
        <v>8319</v>
      </c>
      <c r="R2033" t="s">
        <v>8349</v>
      </c>
      <c r="S2033" s="8">
        <f t="shared" si="127"/>
        <v>41975.03765046296</v>
      </c>
      <c r="T2033" s="8">
        <f t="shared" si="128"/>
        <v>42012.750000000007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9"/>
        <v>305</v>
      </c>
      <c r="P2034">
        <f t="shared" si="126"/>
        <v>143.21468926553672</v>
      </c>
      <c r="Q2034" t="s">
        <v>8319</v>
      </c>
      <c r="R2034" t="s">
        <v>8349</v>
      </c>
      <c r="S2034" s="8">
        <f t="shared" si="127"/>
        <v>42689.274004629631</v>
      </c>
      <c r="T2034" s="8">
        <f t="shared" si="128"/>
        <v>42718.916666666664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9"/>
        <v>179</v>
      </c>
      <c r="P2035">
        <f t="shared" si="126"/>
        <v>282.71518987341773</v>
      </c>
      <c r="Q2035" t="s">
        <v>8319</v>
      </c>
      <c r="R2035" t="s">
        <v>8349</v>
      </c>
      <c r="S2035" s="8">
        <f t="shared" si="127"/>
        <v>41724.790717592594</v>
      </c>
      <c r="T2035" s="8">
        <f t="shared" si="128"/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9"/>
        <v>387</v>
      </c>
      <c r="P2036">
        <f t="shared" si="126"/>
        <v>593.93620078740162</v>
      </c>
      <c r="Q2036" t="s">
        <v>8319</v>
      </c>
      <c r="R2036" t="s">
        <v>8349</v>
      </c>
      <c r="S2036" s="8">
        <f t="shared" si="127"/>
        <v>42075.83834490741</v>
      </c>
      <c r="T2036" s="8">
        <f t="shared" si="128"/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9"/>
        <v>212</v>
      </c>
      <c r="P2037">
        <f t="shared" si="126"/>
        <v>262.15704968944101</v>
      </c>
      <c r="Q2037" t="s">
        <v>8319</v>
      </c>
      <c r="R2037" t="s">
        <v>8349</v>
      </c>
      <c r="S2037" s="8">
        <f t="shared" si="127"/>
        <v>42311.333414351851</v>
      </c>
      <c r="T2037" s="8">
        <f t="shared" si="128"/>
        <v>42356.750000000007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9"/>
        <v>132</v>
      </c>
      <c r="P2038">
        <f t="shared" si="126"/>
        <v>46.580778301886795</v>
      </c>
      <c r="Q2038" t="s">
        <v>8319</v>
      </c>
      <c r="R2038" t="s">
        <v>8349</v>
      </c>
      <c r="S2038" s="8">
        <f t="shared" si="127"/>
        <v>41738.573136574072</v>
      </c>
      <c r="T2038" s="8">
        <f t="shared" si="128"/>
        <v>41768.573136574072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9"/>
        <v>301</v>
      </c>
      <c r="P2039">
        <f t="shared" si="126"/>
        <v>70.041118881118877</v>
      </c>
      <c r="Q2039" t="s">
        <v>8319</v>
      </c>
      <c r="R2039" t="s">
        <v>8349</v>
      </c>
      <c r="S2039" s="8">
        <f t="shared" si="127"/>
        <v>41577.918437500004</v>
      </c>
      <c r="T2039" s="8">
        <f t="shared" si="128"/>
        <v>41637.960104166668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9"/>
        <v>421</v>
      </c>
      <c r="P2040">
        <f t="shared" si="126"/>
        <v>164.90686274509804</v>
      </c>
      <c r="Q2040" t="s">
        <v>8319</v>
      </c>
      <c r="R2040" t="s">
        <v>8349</v>
      </c>
      <c r="S2040" s="8">
        <f t="shared" si="127"/>
        <v>41423.979409722226</v>
      </c>
      <c r="T2040" s="8">
        <f t="shared" si="128"/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9"/>
        <v>137</v>
      </c>
      <c r="P2041">
        <f t="shared" si="126"/>
        <v>449.26385224274406</v>
      </c>
      <c r="Q2041" t="s">
        <v>8319</v>
      </c>
      <c r="R2041" t="s">
        <v>8349</v>
      </c>
      <c r="S2041" s="8">
        <f t="shared" si="127"/>
        <v>42675.147280092591</v>
      </c>
      <c r="T2041" s="8">
        <f t="shared" si="128"/>
        <v>42704.915972222225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9"/>
        <v>249</v>
      </c>
      <c r="P2042">
        <f t="shared" si="126"/>
        <v>27.472841328413285</v>
      </c>
      <c r="Q2042" t="s">
        <v>8319</v>
      </c>
      <c r="R2042" t="s">
        <v>8349</v>
      </c>
      <c r="S2042" s="8">
        <f t="shared" si="127"/>
        <v>41578.635451388887</v>
      </c>
      <c r="T2042" s="8">
        <f t="shared" si="128"/>
        <v>41593.677118055559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9"/>
        <v>182</v>
      </c>
      <c r="P2043">
        <f t="shared" si="126"/>
        <v>143.97499999999999</v>
      </c>
      <c r="Q2043" t="s">
        <v>8319</v>
      </c>
      <c r="R2043" t="s">
        <v>8349</v>
      </c>
      <c r="S2043" s="8">
        <f t="shared" si="127"/>
        <v>42654.2341087963</v>
      </c>
      <c r="T2043" s="8">
        <f t="shared" si="128"/>
        <v>42684.275775462964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9"/>
        <v>124</v>
      </c>
      <c r="P2044">
        <f t="shared" si="126"/>
        <v>88.23571428571428</v>
      </c>
      <c r="Q2044" t="s">
        <v>8319</v>
      </c>
      <c r="R2044" t="s">
        <v>8349</v>
      </c>
      <c r="S2044" s="8">
        <f t="shared" si="127"/>
        <v>42331.416365740741</v>
      </c>
      <c r="T2044" s="8">
        <f t="shared" si="128"/>
        <v>42391.416365740741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9"/>
        <v>507</v>
      </c>
      <c r="P2045">
        <f t="shared" si="126"/>
        <v>36.326424870466319</v>
      </c>
      <c r="Q2045" t="s">
        <v>8319</v>
      </c>
      <c r="R2045" t="s">
        <v>8349</v>
      </c>
      <c r="S2045" s="8">
        <f t="shared" si="127"/>
        <v>42660.885150462964</v>
      </c>
      <c r="T2045" s="8">
        <f t="shared" si="128"/>
        <v>42714.915972222225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9"/>
        <v>109</v>
      </c>
      <c r="P2046">
        <f t="shared" si="126"/>
        <v>90.177777777777777</v>
      </c>
      <c r="Q2046" t="s">
        <v>8319</v>
      </c>
      <c r="R2046" t="s">
        <v>8349</v>
      </c>
      <c r="S2046" s="8">
        <f t="shared" si="127"/>
        <v>42138.392523148148</v>
      </c>
      <c r="T2046" s="8">
        <f t="shared" si="128"/>
        <v>42168.392523148148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9"/>
        <v>820</v>
      </c>
      <c r="P2047">
        <f t="shared" si="126"/>
        <v>152.62361216730039</v>
      </c>
      <c r="Q2047" t="s">
        <v>8319</v>
      </c>
      <c r="R2047" t="s">
        <v>8349</v>
      </c>
      <c r="S2047" s="8">
        <f t="shared" si="127"/>
        <v>41068.796840277784</v>
      </c>
      <c r="T2047" s="8">
        <f t="shared" si="128"/>
        <v>41098.796840277784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9"/>
        <v>122</v>
      </c>
      <c r="P2048">
        <f t="shared" si="126"/>
        <v>55.806451612903224</v>
      </c>
      <c r="Q2048" t="s">
        <v>8319</v>
      </c>
      <c r="R2048" t="s">
        <v>8349</v>
      </c>
      <c r="S2048" s="8">
        <f t="shared" si="127"/>
        <v>41386.88013888889</v>
      </c>
      <c r="T2048" s="8">
        <f t="shared" si="128"/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9"/>
        <v>103</v>
      </c>
      <c r="P2049">
        <f t="shared" si="126"/>
        <v>227.85327313769753</v>
      </c>
      <c r="Q2049" t="s">
        <v>8319</v>
      </c>
      <c r="R2049" t="s">
        <v>8349</v>
      </c>
      <c r="S2049" s="8">
        <f t="shared" si="127"/>
        <v>42081.611921296302</v>
      </c>
      <c r="T2049" s="8">
        <f t="shared" si="128"/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9"/>
        <v>149</v>
      </c>
      <c r="P2050">
        <f t="shared" si="126"/>
        <v>91.82989803350327</v>
      </c>
      <c r="Q2050" t="s">
        <v>8319</v>
      </c>
      <c r="R2050" t="s">
        <v>8349</v>
      </c>
      <c r="S2050" s="8">
        <f t="shared" si="127"/>
        <v>41387.359849537039</v>
      </c>
      <c r="T2050" s="8">
        <f t="shared" si="128"/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9"/>
        <v>121</v>
      </c>
      <c r="P2051">
        <f t="shared" ref="P2051:P2114" si="130">IF(L2051,E2051/L2051,0)</f>
        <v>80.991037735849048</v>
      </c>
      <c r="Q2051" t="s">
        <v>8319</v>
      </c>
      <c r="R2051" t="s">
        <v>8349</v>
      </c>
      <c r="S2051" s="8">
        <f t="shared" ref="S2051:S2114" si="131">(J2051/86400)+25569+(-7/24)</f>
        <v>41575.235682870371</v>
      </c>
      <c r="T2051" s="8">
        <f t="shared" ref="T2051:T2114" si="132">(I2051/86400)+25569+(-7/24)</f>
        <v>41610.665972222225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474</v>
      </c>
      <c r="P2052">
        <f t="shared" si="130"/>
        <v>278.39411764705881</v>
      </c>
      <c r="Q2052" t="s">
        <v>8319</v>
      </c>
      <c r="R2052" t="s">
        <v>8349</v>
      </c>
      <c r="S2052" s="8">
        <f t="shared" si="131"/>
        <v>42114.77983796296</v>
      </c>
      <c r="T2052" s="8">
        <f t="shared" si="132"/>
        <v>42154.77983796296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131</v>
      </c>
      <c r="P2053">
        <f t="shared" si="130"/>
        <v>43.095041322314053</v>
      </c>
      <c r="Q2053" t="s">
        <v>8319</v>
      </c>
      <c r="R2053" t="s">
        <v>8349</v>
      </c>
      <c r="S2053" s="8">
        <f t="shared" si="131"/>
        <v>41603.730752314819</v>
      </c>
      <c r="T2053" s="8">
        <f t="shared" si="132"/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354</v>
      </c>
      <c r="P2054">
        <f t="shared" si="130"/>
        <v>326.29205175600737</v>
      </c>
      <c r="Q2054" t="s">
        <v>8319</v>
      </c>
      <c r="R2054" t="s">
        <v>8349</v>
      </c>
      <c r="S2054" s="8">
        <f t="shared" si="131"/>
        <v>42374.792280092595</v>
      </c>
      <c r="T2054" s="8">
        <f t="shared" si="132"/>
        <v>42419.792280092595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102</v>
      </c>
      <c r="P2055">
        <f t="shared" si="130"/>
        <v>41.743801652892564</v>
      </c>
      <c r="Q2055" t="s">
        <v>8319</v>
      </c>
      <c r="R2055" t="s">
        <v>8349</v>
      </c>
      <c r="S2055" s="8">
        <f t="shared" si="131"/>
        <v>42303.325821759259</v>
      </c>
      <c r="T2055" s="8">
        <f t="shared" si="132"/>
        <v>42333.367488425931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114</v>
      </c>
      <c r="P2056">
        <f t="shared" si="130"/>
        <v>64.020933977455712</v>
      </c>
      <c r="Q2056" t="s">
        <v>8319</v>
      </c>
      <c r="R2056" t="s">
        <v>8349</v>
      </c>
      <c r="S2056" s="8">
        <f t="shared" si="131"/>
        <v>41731.22928240741</v>
      </c>
      <c r="T2056" s="8">
        <f t="shared" si="132"/>
        <v>41761.22928240741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168</v>
      </c>
      <c r="P2057">
        <f t="shared" si="130"/>
        <v>99.455445544554451</v>
      </c>
      <c r="Q2057" t="s">
        <v>8319</v>
      </c>
      <c r="R2057" t="s">
        <v>8349</v>
      </c>
      <c r="S2057" s="8">
        <f t="shared" si="131"/>
        <v>41946.38244212963</v>
      </c>
      <c r="T2057" s="8">
        <f t="shared" si="132"/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154</v>
      </c>
      <c r="P2058">
        <f t="shared" si="130"/>
        <v>138.49458483754512</v>
      </c>
      <c r="Q2058" t="s">
        <v>8319</v>
      </c>
      <c r="R2058" t="s">
        <v>8349</v>
      </c>
      <c r="S2058" s="8">
        <f t="shared" si="131"/>
        <v>41351.469236111116</v>
      </c>
      <c r="T2058" s="8">
        <f t="shared" si="132"/>
        <v>41381.469236111116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203</v>
      </c>
      <c r="P2059">
        <f t="shared" si="130"/>
        <v>45.547792792792798</v>
      </c>
      <c r="Q2059" t="s">
        <v>8319</v>
      </c>
      <c r="R2059" t="s">
        <v>8349</v>
      </c>
      <c r="S2059" s="8">
        <f t="shared" si="131"/>
        <v>42396.202916666669</v>
      </c>
      <c r="T2059" s="8">
        <f t="shared" si="132"/>
        <v>42426.202916666669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169</v>
      </c>
      <c r="P2060">
        <f t="shared" si="130"/>
        <v>10.507317073170732</v>
      </c>
      <c r="Q2060" t="s">
        <v>8319</v>
      </c>
      <c r="R2060" t="s">
        <v>8349</v>
      </c>
      <c r="S2060" s="8">
        <f t="shared" si="131"/>
        <v>42026.079050925931</v>
      </c>
      <c r="T2060" s="8">
        <f t="shared" si="132"/>
        <v>42065.541666666664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144</v>
      </c>
      <c r="P2061">
        <f t="shared" si="130"/>
        <v>114.76533333333333</v>
      </c>
      <c r="Q2061" t="s">
        <v>8319</v>
      </c>
      <c r="R2061" t="s">
        <v>8349</v>
      </c>
      <c r="S2061" s="8">
        <f t="shared" si="131"/>
        <v>42361.31081018519</v>
      </c>
      <c r="T2061" s="8">
        <f t="shared" si="132"/>
        <v>42400.624305555561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197</v>
      </c>
      <c r="P2062">
        <f t="shared" si="130"/>
        <v>35.997067448680355</v>
      </c>
      <c r="Q2062" t="s">
        <v>8319</v>
      </c>
      <c r="R2062" t="s">
        <v>8349</v>
      </c>
      <c r="S2062" s="8">
        <f t="shared" si="131"/>
        <v>41783.351273148153</v>
      </c>
      <c r="T2062" s="8">
        <f t="shared" si="132"/>
        <v>41843.351273148153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108</v>
      </c>
      <c r="P2063">
        <f t="shared" si="130"/>
        <v>154.17142857142858</v>
      </c>
      <c r="Q2063" t="s">
        <v>8319</v>
      </c>
      <c r="R2063" t="s">
        <v>8349</v>
      </c>
      <c r="S2063" s="8">
        <f t="shared" si="131"/>
        <v>42705.472847222227</v>
      </c>
      <c r="T2063" s="8">
        <f t="shared" si="132"/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115</v>
      </c>
      <c r="P2064">
        <f t="shared" si="130"/>
        <v>566.38916256157631</v>
      </c>
      <c r="Q2064" t="s">
        <v>8319</v>
      </c>
      <c r="R2064" t="s">
        <v>8349</v>
      </c>
      <c r="S2064" s="8">
        <f t="shared" si="131"/>
        <v>42423.091412037036</v>
      </c>
      <c r="T2064" s="8">
        <f t="shared" si="132"/>
        <v>42453.049745370372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149</v>
      </c>
      <c r="P2065">
        <f t="shared" si="130"/>
        <v>120.85714285714286</v>
      </c>
      <c r="Q2065" t="s">
        <v>8319</v>
      </c>
      <c r="R2065" t="s">
        <v>8349</v>
      </c>
      <c r="S2065" s="8">
        <f t="shared" si="131"/>
        <v>42472.440983796296</v>
      </c>
      <c r="T2065" s="8">
        <f t="shared" si="132"/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192</v>
      </c>
      <c r="P2066">
        <f t="shared" si="130"/>
        <v>86.163845492085343</v>
      </c>
      <c r="Q2066" t="s">
        <v>8319</v>
      </c>
      <c r="R2066" t="s">
        <v>8349</v>
      </c>
      <c r="S2066" s="8">
        <f t="shared" si="131"/>
        <v>41389.073182870372</v>
      </c>
      <c r="T2066" s="8">
        <f t="shared" si="132"/>
        <v>41425.208333333336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ref="O2067:O2130" si="133">ROUNDUP((E2067/D2067)*100,0)</f>
        <v>200</v>
      </c>
      <c r="P2067">
        <f t="shared" si="130"/>
        <v>51.212114395886893</v>
      </c>
      <c r="Q2067" t="s">
        <v>8319</v>
      </c>
      <c r="R2067" t="s">
        <v>8349</v>
      </c>
      <c r="S2067" s="8">
        <f t="shared" si="131"/>
        <v>41603.042002314818</v>
      </c>
      <c r="T2067" s="8">
        <f t="shared" si="132"/>
        <v>41633.042002314818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3"/>
        <v>219</v>
      </c>
      <c r="P2068">
        <f t="shared" si="130"/>
        <v>67.261538461538464</v>
      </c>
      <c r="Q2068" t="s">
        <v>8319</v>
      </c>
      <c r="R2068" t="s">
        <v>8349</v>
      </c>
      <c r="S2068" s="8">
        <f t="shared" si="131"/>
        <v>41844.480127314819</v>
      </c>
      <c r="T2068" s="8">
        <f t="shared" si="132"/>
        <v>41874.480127314819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3"/>
        <v>127</v>
      </c>
      <c r="P2069">
        <f t="shared" si="130"/>
        <v>62.8</v>
      </c>
      <c r="Q2069" t="s">
        <v>8319</v>
      </c>
      <c r="R2069" t="s">
        <v>8349</v>
      </c>
      <c r="S2069" s="8">
        <f t="shared" si="131"/>
        <v>42115.562222222223</v>
      </c>
      <c r="T2069" s="8">
        <f t="shared" si="132"/>
        <v>42148.562222222223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3"/>
        <v>106</v>
      </c>
      <c r="P2070">
        <f t="shared" si="130"/>
        <v>346.13118421052633</v>
      </c>
      <c r="Q2070" t="s">
        <v>8319</v>
      </c>
      <c r="R2070" t="s">
        <v>8349</v>
      </c>
      <c r="S2070" s="8">
        <f t="shared" si="131"/>
        <v>42633.549942129634</v>
      </c>
      <c r="T2070" s="8">
        <f t="shared" si="132"/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3"/>
        <v>129</v>
      </c>
      <c r="P2071">
        <f t="shared" si="130"/>
        <v>244.11912547528519</v>
      </c>
      <c r="Q2071" t="s">
        <v>8319</v>
      </c>
      <c r="R2071" t="s">
        <v>8349</v>
      </c>
      <c r="S2071" s="8">
        <f t="shared" si="131"/>
        <v>42340.680451388893</v>
      </c>
      <c r="T2071" s="8">
        <f t="shared" si="132"/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3"/>
        <v>318</v>
      </c>
      <c r="P2072">
        <f t="shared" si="130"/>
        <v>259.25424836601309</v>
      </c>
      <c r="Q2072" t="s">
        <v>8319</v>
      </c>
      <c r="R2072" t="s">
        <v>8349</v>
      </c>
      <c r="S2072" s="8">
        <f t="shared" si="131"/>
        <v>42519.364849537036</v>
      </c>
      <c r="T2072" s="8">
        <f t="shared" si="132"/>
        <v>42549.364849537036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3"/>
        <v>281</v>
      </c>
      <c r="P2073">
        <f t="shared" si="130"/>
        <v>201.96402877697841</v>
      </c>
      <c r="Q2073" t="s">
        <v>8319</v>
      </c>
      <c r="R2073" t="s">
        <v>8349</v>
      </c>
      <c r="S2073" s="8">
        <f t="shared" si="131"/>
        <v>42599.987083333333</v>
      </c>
      <c r="T2073" s="8">
        <f t="shared" si="132"/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3"/>
        <v>111</v>
      </c>
      <c r="P2074">
        <f t="shared" si="130"/>
        <v>226.20857142857142</v>
      </c>
      <c r="Q2074" t="s">
        <v>8319</v>
      </c>
      <c r="R2074" t="s">
        <v>8349</v>
      </c>
      <c r="S2074" s="8">
        <f t="shared" si="131"/>
        <v>42467.289722222224</v>
      </c>
      <c r="T2074" s="8">
        <f t="shared" si="132"/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3"/>
        <v>153</v>
      </c>
      <c r="P2075">
        <f t="shared" si="130"/>
        <v>324.69</v>
      </c>
      <c r="Q2075" t="s">
        <v>8319</v>
      </c>
      <c r="R2075" t="s">
        <v>8349</v>
      </c>
      <c r="S2075" s="8">
        <f t="shared" si="131"/>
        <v>42087.376365740747</v>
      </c>
      <c r="T2075" s="8">
        <f t="shared" si="132"/>
        <v>42132.376365740747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3"/>
        <v>103</v>
      </c>
      <c r="P2076">
        <f t="shared" si="130"/>
        <v>205</v>
      </c>
      <c r="Q2076" t="s">
        <v>8319</v>
      </c>
      <c r="R2076" t="s">
        <v>8349</v>
      </c>
      <c r="S2076" s="8">
        <f t="shared" si="131"/>
        <v>42466.534513888888</v>
      </c>
      <c r="T2076" s="8">
        <f t="shared" si="132"/>
        <v>42496.534513888888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3"/>
        <v>1679</v>
      </c>
      <c r="P2077">
        <f t="shared" si="130"/>
        <v>20.465926829268295</v>
      </c>
      <c r="Q2077" t="s">
        <v>8319</v>
      </c>
      <c r="R2077" t="s">
        <v>8349</v>
      </c>
      <c r="S2077" s="8">
        <f t="shared" si="131"/>
        <v>41450.389907407407</v>
      </c>
      <c r="T2077" s="8">
        <f t="shared" si="132"/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3"/>
        <v>544</v>
      </c>
      <c r="P2078">
        <f t="shared" si="130"/>
        <v>116.35303146309367</v>
      </c>
      <c r="Q2078" t="s">
        <v>8319</v>
      </c>
      <c r="R2078" t="s">
        <v>8349</v>
      </c>
      <c r="S2078" s="8">
        <f t="shared" si="131"/>
        <v>41803.588993055557</v>
      </c>
      <c r="T2078" s="8">
        <f t="shared" si="132"/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3"/>
        <v>116</v>
      </c>
      <c r="P2079">
        <f t="shared" si="130"/>
        <v>307.20212765957444</v>
      </c>
      <c r="Q2079" t="s">
        <v>8319</v>
      </c>
      <c r="R2079" t="s">
        <v>8349</v>
      </c>
      <c r="S2079" s="8">
        <f t="shared" si="131"/>
        <v>42102.750879629632</v>
      </c>
      <c r="T2079" s="8">
        <f t="shared" si="132"/>
        <v>42160.583333333336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3"/>
        <v>132</v>
      </c>
      <c r="P2080">
        <f t="shared" si="130"/>
        <v>546.6875</v>
      </c>
      <c r="Q2080" t="s">
        <v>8319</v>
      </c>
      <c r="R2080" t="s">
        <v>8349</v>
      </c>
      <c r="S2080" s="8">
        <f t="shared" si="131"/>
        <v>42692.479826388888</v>
      </c>
      <c r="T2080" s="8">
        <f t="shared" si="132"/>
        <v>42722.479826388888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3"/>
        <v>289</v>
      </c>
      <c r="P2081">
        <f t="shared" si="130"/>
        <v>47.474464579901152</v>
      </c>
      <c r="Q2081" t="s">
        <v>8319</v>
      </c>
      <c r="R2081" t="s">
        <v>8349</v>
      </c>
      <c r="S2081" s="8">
        <f t="shared" si="131"/>
        <v>42150.418900462966</v>
      </c>
      <c r="T2081" s="8">
        <f t="shared" si="132"/>
        <v>42180.500000000007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3"/>
        <v>508</v>
      </c>
      <c r="P2082">
        <f t="shared" si="130"/>
        <v>101.56</v>
      </c>
      <c r="Q2082" t="s">
        <v>8319</v>
      </c>
      <c r="R2082" t="s">
        <v>8349</v>
      </c>
      <c r="S2082" s="8">
        <f t="shared" si="131"/>
        <v>42289.665509259263</v>
      </c>
      <c r="T2082" s="8">
        <f t="shared" si="132"/>
        <v>42319.707175925927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3"/>
        <v>115</v>
      </c>
      <c r="P2083">
        <f t="shared" si="130"/>
        <v>72.909090909090907</v>
      </c>
      <c r="Q2083" t="s">
        <v>8325</v>
      </c>
      <c r="R2083" t="s">
        <v>8329</v>
      </c>
      <c r="S2083" s="8">
        <f t="shared" si="131"/>
        <v>41003.865219907406</v>
      </c>
      <c r="T2083" s="8">
        <f t="shared" si="132"/>
        <v>41044.915972222225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3"/>
        <v>111</v>
      </c>
      <c r="P2084">
        <f t="shared" si="130"/>
        <v>43.710526315789473</v>
      </c>
      <c r="Q2084" t="s">
        <v>8325</v>
      </c>
      <c r="R2084" t="s">
        <v>8329</v>
      </c>
      <c r="S2084" s="8">
        <f t="shared" si="131"/>
        <v>40810.828657407408</v>
      </c>
      <c r="T2084" s="8">
        <f t="shared" si="132"/>
        <v>40870.87032407408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3"/>
        <v>114</v>
      </c>
      <c r="P2085">
        <f t="shared" si="130"/>
        <v>34</v>
      </c>
      <c r="Q2085" t="s">
        <v>8325</v>
      </c>
      <c r="R2085" t="s">
        <v>8329</v>
      </c>
      <c r="S2085" s="8">
        <f t="shared" si="131"/>
        <v>41034.430497685185</v>
      </c>
      <c r="T2085" s="8">
        <f t="shared" si="132"/>
        <v>41064.430497685185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3"/>
        <v>109</v>
      </c>
      <c r="P2086">
        <f t="shared" si="130"/>
        <v>70.652173913043484</v>
      </c>
      <c r="Q2086" t="s">
        <v>8325</v>
      </c>
      <c r="R2086" t="s">
        <v>8329</v>
      </c>
      <c r="S2086" s="8">
        <f t="shared" si="131"/>
        <v>41731.541458333333</v>
      </c>
      <c r="T2086" s="8">
        <f t="shared" si="132"/>
        <v>41762.999305555561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3"/>
        <v>124</v>
      </c>
      <c r="P2087">
        <f t="shared" si="130"/>
        <v>89.301204819277103</v>
      </c>
      <c r="Q2087" t="s">
        <v>8325</v>
      </c>
      <c r="R2087" t="s">
        <v>8329</v>
      </c>
      <c r="S2087" s="8">
        <f t="shared" si="131"/>
        <v>41075.54383101852</v>
      </c>
      <c r="T2087" s="8">
        <f t="shared" si="132"/>
        <v>41105.54383101852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3"/>
        <v>101</v>
      </c>
      <c r="P2088">
        <f t="shared" si="130"/>
        <v>115.08571428571429</v>
      </c>
      <c r="Q2088" t="s">
        <v>8325</v>
      </c>
      <c r="R2088" t="s">
        <v>8329</v>
      </c>
      <c r="S2088" s="8">
        <f t="shared" si="131"/>
        <v>40860.378842592596</v>
      </c>
      <c r="T2088" s="8">
        <f t="shared" si="132"/>
        <v>40890.915972222225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3"/>
        <v>104</v>
      </c>
      <c r="P2089">
        <f t="shared" si="130"/>
        <v>62.12</v>
      </c>
      <c r="Q2089" t="s">
        <v>8325</v>
      </c>
      <c r="R2089" t="s">
        <v>8329</v>
      </c>
      <c r="S2089" s="8">
        <f t="shared" si="131"/>
        <v>40763.912708333337</v>
      </c>
      <c r="T2089" s="8">
        <f t="shared" si="132"/>
        <v>40793.912708333337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3"/>
        <v>116</v>
      </c>
      <c r="P2090">
        <f t="shared" si="130"/>
        <v>46.204266666666669</v>
      </c>
      <c r="Q2090" t="s">
        <v>8325</v>
      </c>
      <c r="R2090" t="s">
        <v>8329</v>
      </c>
      <c r="S2090" s="8">
        <f t="shared" si="131"/>
        <v>40395.423055555562</v>
      </c>
      <c r="T2090" s="8">
        <f t="shared" si="132"/>
        <v>40431.874305555561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3"/>
        <v>121</v>
      </c>
      <c r="P2091">
        <f t="shared" si="130"/>
        <v>48.54854838709678</v>
      </c>
      <c r="Q2091" t="s">
        <v>8325</v>
      </c>
      <c r="R2091" t="s">
        <v>8329</v>
      </c>
      <c r="S2091" s="8">
        <f t="shared" si="131"/>
        <v>41452.78465277778</v>
      </c>
      <c r="T2091" s="8">
        <f t="shared" si="132"/>
        <v>41487.78465277778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3"/>
        <v>116</v>
      </c>
      <c r="P2092">
        <f t="shared" si="130"/>
        <v>57.520187499999999</v>
      </c>
      <c r="Q2092" t="s">
        <v>8325</v>
      </c>
      <c r="R2092" t="s">
        <v>8329</v>
      </c>
      <c r="S2092" s="8">
        <f t="shared" si="131"/>
        <v>41299.089756944442</v>
      </c>
      <c r="T2092" s="8">
        <f t="shared" si="132"/>
        <v>41329.089756944442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3"/>
        <v>121</v>
      </c>
      <c r="P2093">
        <f t="shared" si="130"/>
        <v>88.147154471544724</v>
      </c>
      <c r="Q2093" t="s">
        <v>8325</v>
      </c>
      <c r="R2093" t="s">
        <v>8329</v>
      </c>
      <c r="S2093" s="8">
        <f t="shared" si="131"/>
        <v>40555.030995370376</v>
      </c>
      <c r="T2093" s="8">
        <f t="shared" si="132"/>
        <v>40603.541666666672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3"/>
        <v>102</v>
      </c>
      <c r="P2094">
        <f t="shared" si="130"/>
        <v>110.49090909090908</v>
      </c>
      <c r="Q2094" t="s">
        <v>8325</v>
      </c>
      <c r="R2094" t="s">
        <v>8329</v>
      </c>
      <c r="S2094" s="8">
        <f t="shared" si="131"/>
        <v>40763.415879629632</v>
      </c>
      <c r="T2094" s="8">
        <f t="shared" si="132"/>
        <v>40823.415879629632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3"/>
        <v>103</v>
      </c>
      <c r="P2095">
        <f t="shared" si="130"/>
        <v>66.826086956521735</v>
      </c>
      <c r="Q2095" t="s">
        <v>8325</v>
      </c>
      <c r="R2095" t="s">
        <v>8329</v>
      </c>
      <c r="S2095" s="8">
        <f t="shared" si="131"/>
        <v>41205.562870370377</v>
      </c>
      <c r="T2095" s="8">
        <f t="shared" si="132"/>
        <v>41265.604537037041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3"/>
        <v>121</v>
      </c>
      <c r="P2096">
        <f t="shared" si="130"/>
        <v>58.597222222222221</v>
      </c>
      <c r="Q2096" t="s">
        <v>8325</v>
      </c>
      <c r="R2096" t="s">
        <v>8329</v>
      </c>
      <c r="S2096" s="8">
        <f t="shared" si="131"/>
        <v>40938.728356481486</v>
      </c>
      <c r="T2096" s="8">
        <f t="shared" si="132"/>
        <v>40972.833333333336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3"/>
        <v>100</v>
      </c>
      <c r="P2097">
        <f t="shared" si="130"/>
        <v>113.63636363636364</v>
      </c>
      <c r="Q2097" t="s">
        <v>8325</v>
      </c>
      <c r="R2097" t="s">
        <v>8329</v>
      </c>
      <c r="S2097" s="8">
        <f t="shared" si="131"/>
        <v>40758.441817129635</v>
      </c>
      <c r="T2097" s="8">
        <f t="shared" si="132"/>
        <v>40818.441817129635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3"/>
        <v>102</v>
      </c>
      <c r="P2098">
        <f t="shared" si="130"/>
        <v>43.571428571428569</v>
      </c>
      <c r="Q2098" t="s">
        <v>8325</v>
      </c>
      <c r="R2098" t="s">
        <v>8329</v>
      </c>
      <c r="S2098" s="8">
        <f t="shared" si="131"/>
        <v>41192.466840277782</v>
      </c>
      <c r="T2098" s="8">
        <f t="shared" si="132"/>
        <v>41207.874305555561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3"/>
        <v>100</v>
      </c>
      <c r="P2099">
        <f t="shared" si="130"/>
        <v>78.94736842105263</v>
      </c>
      <c r="Q2099" t="s">
        <v>8325</v>
      </c>
      <c r="R2099" t="s">
        <v>8329</v>
      </c>
      <c r="S2099" s="8">
        <f t="shared" si="131"/>
        <v>40818.293229166673</v>
      </c>
      <c r="T2099" s="8">
        <f t="shared" si="132"/>
        <v>40878.334895833337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3"/>
        <v>101</v>
      </c>
      <c r="P2100">
        <f t="shared" si="130"/>
        <v>188.125</v>
      </c>
      <c r="Q2100" t="s">
        <v>8325</v>
      </c>
      <c r="R2100" t="s">
        <v>8329</v>
      </c>
      <c r="S2100" s="8">
        <f t="shared" si="131"/>
        <v>40945.822164351855</v>
      </c>
      <c r="T2100" s="8">
        <f t="shared" si="132"/>
        <v>40975.822164351855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3"/>
        <v>133</v>
      </c>
      <c r="P2101">
        <f t="shared" si="130"/>
        <v>63.031746031746032</v>
      </c>
      <c r="Q2101" t="s">
        <v>8325</v>
      </c>
      <c r="R2101" t="s">
        <v>8329</v>
      </c>
      <c r="S2101" s="8">
        <f t="shared" si="131"/>
        <v>42173.454675925932</v>
      </c>
      <c r="T2101" s="8">
        <f t="shared" si="132"/>
        <v>42186.861111111117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3"/>
        <v>137</v>
      </c>
      <c r="P2102">
        <f t="shared" si="130"/>
        <v>30.37037037037037</v>
      </c>
      <c r="Q2102" t="s">
        <v>8325</v>
      </c>
      <c r="R2102" t="s">
        <v>8329</v>
      </c>
      <c r="S2102" s="8">
        <f t="shared" si="131"/>
        <v>41074.543298611112</v>
      </c>
      <c r="T2102" s="8">
        <f t="shared" si="132"/>
        <v>41089.874305555561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3"/>
        <v>114</v>
      </c>
      <c r="P2103">
        <f t="shared" si="130"/>
        <v>51.477272727272727</v>
      </c>
      <c r="Q2103" t="s">
        <v>8325</v>
      </c>
      <c r="R2103" t="s">
        <v>8329</v>
      </c>
      <c r="S2103" s="8">
        <f t="shared" si="131"/>
        <v>40891.857800925929</v>
      </c>
      <c r="T2103" s="8">
        <f t="shared" si="132"/>
        <v>40951.857800925929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3"/>
        <v>136</v>
      </c>
      <c r="P2104">
        <f t="shared" si="130"/>
        <v>35.789473684210527</v>
      </c>
      <c r="Q2104" t="s">
        <v>8325</v>
      </c>
      <c r="R2104" t="s">
        <v>8329</v>
      </c>
      <c r="S2104" s="8">
        <f t="shared" si="131"/>
        <v>40638.576944444445</v>
      </c>
      <c r="T2104" s="8">
        <f t="shared" si="132"/>
        <v>40668.576944444445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3"/>
        <v>147</v>
      </c>
      <c r="P2105">
        <f t="shared" si="130"/>
        <v>98.817391304347822</v>
      </c>
      <c r="Q2105" t="s">
        <v>8325</v>
      </c>
      <c r="R2105" t="s">
        <v>8329</v>
      </c>
      <c r="S2105" s="8">
        <f t="shared" si="131"/>
        <v>41192.463275462964</v>
      </c>
      <c r="T2105" s="8">
        <f t="shared" si="132"/>
        <v>41222.504942129635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3"/>
        <v>130</v>
      </c>
      <c r="P2106">
        <f t="shared" si="130"/>
        <v>28</v>
      </c>
      <c r="Q2106" t="s">
        <v>8325</v>
      </c>
      <c r="R2106" t="s">
        <v>8329</v>
      </c>
      <c r="S2106" s="8">
        <f t="shared" si="131"/>
        <v>41393.782800925932</v>
      </c>
      <c r="T2106" s="8">
        <f t="shared" si="132"/>
        <v>41424.708333333336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3"/>
        <v>254</v>
      </c>
      <c r="P2107">
        <f t="shared" si="130"/>
        <v>51.313131313131315</v>
      </c>
      <c r="Q2107" t="s">
        <v>8325</v>
      </c>
      <c r="R2107" t="s">
        <v>8329</v>
      </c>
      <c r="S2107" s="8">
        <f t="shared" si="131"/>
        <v>41951.497141203705</v>
      </c>
      <c r="T2107" s="8">
        <f t="shared" si="132"/>
        <v>41963.875000000007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3"/>
        <v>108</v>
      </c>
      <c r="P2108">
        <f t="shared" si="130"/>
        <v>53.522727272727273</v>
      </c>
      <c r="Q2108" t="s">
        <v>8325</v>
      </c>
      <c r="R2108" t="s">
        <v>8329</v>
      </c>
      <c r="S2108" s="8">
        <f t="shared" si="131"/>
        <v>41269.923310185186</v>
      </c>
      <c r="T2108" s="8">
        <f t="shared" si="132"/>
        <v>41299.923310185186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3"/>
        <v>108</v>
      </c>
      <c r="P2109">
        <f t="shared" si="130"/>
        <v>37.149310344827583</v>
      </c>
      <c r="Q2109" t="s">
        <v>8325</v>
      </c>
      <c r="R2109" t="s">
        <v>8329</v>
      </c>
      <c r="S2109" s="8">
        <f t="shared" si="131"/>
        <v>41934.418900462966</v>
      </c>
      <c r="T2109" s="8">
        <f t="shared" si="132"/>
        <v>41955.46056712963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3"/>
        <v>108</v>
      </c>
      <c r="P2110">
        <f t="shared" si="130"/>
        <v>89.895287958115176</v>
      </c>
      <c r="Q2110" t="s">
        <v>8325</v>
      </c>
      <c r="R2110" t="s">
        <v>8329</v>
      </c>
      <c r="S2110" s="8">
        <f t="shared" si="131"/>
        <v>41134.884027777778</v>
      </c>
      <c r="T2110" s="8">
        <f t="shared" si="132"/>
        <v>41161.871527777781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3"/>
        <v>107</v>
      </c>
      <c r="P2111">
        <f t="shared" si="130"/>
        <v>106.52500000000001</v>
      </c>
      <c r="Q2111" t="s">
        <v>8325</v>
      </c>
      <c r="R2111" t="s">
        <v>8329</v>
      </c>
      <c r="S2111" s="8">
        <f t="shared" si="131"/>
        <v>42160.416863425933</v>
      </c>
      <c r="T2111" s="8">
        <f t="shared" si="132"/>
        <v>42190.416863425933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3"/>
        <v>101</v>
      </c>
      <c r="P2112">
        <f t="shared" si="130"/>
        <v>52.815789473684212</v>
      </c>
      <c r="Q2112" t="s">
        <v>8325</v>
      </c>
      <c r="R2112" t="s">
        <v>8329</v>
      </c>
      <c r="S2112" s="8">
        <f t="shared" si="131"/>
        <v>41759.379270833335</v>
      </c>
      <c r="T2112" s="8">
        <f t="shared" si="132"/>
        <v>41786.915972222225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3"/>
        <v>107</v>
      </c>
      <c r="P2113">
        <f t="shared" si="130"/>
        <v>54.615384615384613</v>
      </c>
      <c r="Q2113" t="s">
        <v>8325</v>
      </c>
      <c r="R2113" t="s">
        <v>8329</v>
      </c>
      <c r="S2113" s="8">
        <f t="shared" si="131"/>
        <v>40702.905381944445</v>
      </c>
      <c r="T2113" s="8">
        <f t="shared" si="132"/>
        <v>40769.75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3"/>
        <v>100</v>
      </c>
      <c r="P2114">
        <f t="shared" si="130"/>
        <v>27.272727272727273</v>
      </c>
      <c r="Q2114" t="s">
        <v>8325</v>
      </c>
      <c r="R2114" t="s">
        <v>8329</v>
      </c>
      <c r="S2114" s="8">
        <f t="shared" si="131"/>
        <v>41365.636493055557</v>
      </c>
      <c r="T2114" s="8">
        <f t="shared" si="132"/>
        <v>41379.636493055557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3"/>
        <v>105</v>
      </c>
      <c r="P2115">
        <f t="shared" ref="P2115:P2178" si="134">IF(L2115,E2115/L2115,0)</f>
        <v>68.598130841121488</v>
      </c>
      <c r="Q2115" t="s">
        <v>8325</v>
      </c>
      <c r="R2115" t="s">
        <v>8329</v>
      </c>
      <c r="S2115" s="8">
        <f t="shared" ref="S2115:S2178" si="135">(J2115/86400)+25569+(-7/24)</f>
        <v>41870.573796296296</v>
      </c>
      <c r="T2115" s="8">
        <f t="shared" ref="T2115:T2178" si="136">(I2115/86400)+25569+(-7/24)</f>
        <v>41905.573796296296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105</v>
      </c>
      <c r="P2116">
        <f t="shared" si="134"/>
        <v>35.612244897959187</v>
      </c>
      <c r="Q2116" t="s">
        <v>8325</v>
      </c>
      <c r="R2116" t="s">
        <v>8329</v>
      </c>
      <c r="S2116" s="8">
        <f t="shared" si="135"/>
        <v>40458.523958333339</v>
      </c>
      <c r="T2116" s="8">
        <f t="shared" si="136"/>
        <v>40520.915972222225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226</v>
      </c>
      <c r="P2117">
        <f t="shared" si="134"/>
        <v>94.027777777777771</v>
      </c>
      <c r="Q2117" t="s">
        <v>8325</v>
      </c>
      <c r="R2117" t="s">
        <v>8329</v>
      </c>
      <c r="S2117" s="8">
        <f t="shared" si="135"/>
        <v>40563.789363425931</v>
      </c>
      <c r="T2117" s="8">
        <f t="shared" si="136"/>
        <v>40593.789363425931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101</v>
      </c>
      <c r="P2118">
        <f t="shared" si="134"/>
        <v>526.45652173913038</v>
      </c>
      <c r="Q2118" t="s">
        <v>8325</v>
      </c>
      <c r="R2118" t="s">
        <v>8329</v>
      </c>
      <c r="S2118" s="8">
        <f t="shared" si="135"/>
        <v>41136.48614583334</v>
      </c>
      <c r="T2118" s="8">
        <f t="shared" si="136"/>
        <v>41184.48614583334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148</v>
      </c>
      <c r="P2119">
        <f t="shared" si="134"/>
        <v>50.657142857142858</v>
      </c>
      <c r="Q2119" t="s">
        <v>8325</v>
      </c>
      <c r="R2119" t="s">
        <v>8329</v>
      </c>
      <c r="S2119" s="8">
        <f t="shared" si="135"/>
        <v>42289.767928240741</v>
      </c>
      <c r="T2119" s="8">
        <f t="shared" si="136"/>
        <v>42303.915972222225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135</v>
      </c>
      <c r="P2120">
        <f t="shared" si="134"/>
        <v>79.182941176470578</v>
      </c>
      <c r="Q2120" t="s">
        <v>8325</v>
      </c>
      <c r="R2120" t="s">
        <v>8329</v>
      </c>
      <c r="S2120" s="8">
        <f t="shared" si="135"/>
        <v>40718.54787037037</v>
      </c>
      <c r="T2120" s="8">
        <f t="shared" si="136"/>
        <v>40748.54787037037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101</v>
      </c>
      <c r="P2121">
        <f t="shared" si="134"/>
        <v>91.590909090909093</v>
      </c>
      <c r="Q2121" t="s">
        <v>8325</v>
      </c>
      <c r="R2121" t="s">
        <v>8329</v>
      </c>
      <c r="S2121" s="8">
        <f t="shared" si="135"/>
        <v>41106.838483796302</v>
      </c>
      <c r="T2121" s="8">
        <f t="shared" si="136"/>
        <v>41136.838483796302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101</v>
      </c>
      <c r="P2122">
        <f t="shared" si="134"/>
        <v>116.96275362318841</v>
      </c>
      <c r="Q2122" t="s">
        <v>8325</v>
      </c>
      <c r="R2122" t="s">
        <v>8329</v>
      </c>
      <c r="S2122" s="8">
        <f t="shared" si="135"/>
        <v>41591.67287037037</v>
      </c>
      <c r="T2122" s="8">
        <f t="shared" si="136"/>
        <v>41640.67287037037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1</v>
      </c>
      <c r="P2123">
        <f t="shared" si="134"/>
        <v>28.4</v>
      </c>
      <c r="Q2123" t="s">
        <v>8333</v>
      </c>
      <c r="R2123" t="s">
        <v>8334</v>
      </c>
      <c r="S2123" s="8">
        <f t="shared" si="135"/>
        <v>42716.450787037036</v>
      </c>
      <c r="T2123" s="8">
        <f t="shared" si="136"/>
        <v>42746.450787037036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1</v>
      </c>
      <c r="P2124">
        <f t="shared" si="134"/>
        <v>103.33333333333333</v>
      </c>
      <c r="Q2124" t="s">
        <v>8333</v>
      </c>
      <c r="R2124" t="s">
        <v>8334</v>
      </c>
      <c r="S2124" s="8">
        <f t="shared" si="135"/>
        <v>42712.008900462963</v>
      </c>
      <c r="T2124" s="8">
        <f t="shared" si="136"/>
        <v>42742.008900462963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>
        <f t="shared" si="134"/>
        <v>10</v>
      </c>
      <c r="Q2125" t="s">
        <v>8333</v>
      </c>
      <c r="R2125" t="s">
        <v>8334</v>
      </c>
      <c r="S2125" s="8">
        <f t="shared" si="135"/>
        <v>40198.133182870377</v>
      </c>
      <c r="T2125" s="8">
        <f t="shared" si="136"/>
        <v>40251.999305555561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11</v>
      </c>
      <c r="P2126">
        <f t="shared" si="134"/>
        <v>23</v>
      </c>
      <c r="Q2126" t="s">
        <v>8333</v>
      </c>
      <c r="R2126" t="s">
        <v>8334</v>
      </c>
      <c r="S2126" s="8">
        <f t="shared" si="135"/>
        <v>40463.736516203709</v>
      </c>
      <c r="T2126" s="8">
        <f t="shared" si="136"/>
        <v>40511.916666666672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2</v>
      </c>
      <c r="P2127">
        <f t="shared" si="134"/>
        <v>31.555555555555557</v>
      </c>
      <c r="Q2127" t="s">
        <v>8333</v>
      </c>
      <c r="R2127" t="s">
        <v>8334</v>
      </c>
      <c r="S2127" s="8">
        <f t="shared" si="135"/>
        <v>42190.731863425928</v>
      </c>
      <c r="T2127" s="8">
        <f t="shared" si="136"/>
        <v>42220.731863425928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1</v>
      </c>
      <c r="P2128">
        <f t="shared" si="134"/>
        <v>5</v>
      </c>
      <c r="Q2128" t="s">
        <v>8333</v>
      </c>
      <c r="R2128" t="s">
        <v>8334</v>
      </c>
      <c r="S2128" s="8">
        <f t="shared" si="135"/>
        <v>41951.681562500002</v>
      </c>
      <c r="T2128" s="8">
        <f t="shared" si="136"/>
        <v>41981.681562500002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29</v>
      </c>
      <c r="P2129">
        <f t="shared" si="134"/>
        <v>34.220338983050844</v>
      </c>
      <c r="Q2129" t="s">
        <v>8333</v>
      </c>
      <c r="R2129" t="s">
        <v>8334</v>
      </c>
      <c r="S2129" s="8">
        <f t="shared" si="135"/>
        <v>42045.213692129633</v>
      </c>
      <c r="T2129" s="8">
        <f t="shared" si="136"/>
        <v>42075.172025462969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1</v>
      </c>
      <c r="P2130">
        <f t="shared" si="134"/>
        <v>25</v>
      </c>
      <c r="Q2130" t="s">
        <v>8333</v>
      </c>
      <c r="R2130" t="s">
        <v>8334</v>
      </c>
      <c r="S2130" s="8">
        <f t="shared" si="135"/>
        <v>41843.481122685189</v>
      </c>
      <c r="T2130" s="8">
        <f t="shared" si="136"/>
        <v>41903.481122685189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ref="O2131:O2194" si="137">ROUNDUP((E2131/D2131)*100,0)</f>
        <v>12</v>
      </c>
      <c r="P2131">
        <f t="shared" si="134"/>
        <v>19.666666666666668</v>
      </c>
      <c r="Q2131" t="s">
        <v>8333</v>
      </c>
      <c r="R2131" t="s">
        <v>8334</v>
      </c>
      <c r="S2131" s="8">
        <f t="shared" si="135"/>
        <v>42408.732638888891</v>
      </c>
      <c r="T2131" s="8">
        <f t="shared" si="136"/>
        <v>42438.732638888891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7"/>
        <v>1</v>
      </c>
      <c r="P2132">
        <f t="shared" si="134"/>
        <v>21.25</v>
      </c>
      <c r="Q2132" t="s">
        <v>8333</v>
      </c>
      <c r="R2132" t="s">
        <v>8334</v>
      </c>
      <c r="S2132" s="8">
        <f t="shared" si="135"/>
        <v>41831.794710648152</v>
      </c>
      <c r="T2132" s="8">
        <f t="shared" si="136"/>
        <v>41866.794710648152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7"/>
        <v>5</v>
      </c>
      <c r="P2133">
        <f t="shared" si="134"/>
        <v>8.3333333333333339</v>
      </c>
      <c r="Q2133" t="s">
        <v>8333</v>
      </c>
      <c r="R2133" t="s">
        <v>8334</v>
      </c>
      <c r="S2133" s="8">
        <f t="shared" si="135"/>
        <v>42166.915405092594</v>
      </c>
      <c r="T2133" s="8">
        <f t="shared" si="136"/>
        <v>42196.915405092594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7"/>
        <v>3</v>
      </c>
      <c r="P2134">
        <f t="shared" si="134"/>
        <v>21.34333333333333</v>
      </c>
      <c r="Q2134" t="s">
        <v>8333</v>
      </c>
      <c r="R2134" t="s">
        <v>8334</v>
      </c>
      <c r="S2134" s="8">
        <f t="shared" si="135"/>
        <v>41643.195509259262</v>
      </c>
      <c r="T2134" s="8">
        <f t="shared" si="136"/>
        <v>41673.195509259262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7"/>
        <v>2</v>
      </c>
      <c r="P2135">
        <f t="shared" si="134"/>
        <v>5.333333333333333</v>
      </c>
      <c r="Q2135" t="s">
        <v>8333</v>
      </c>
      <c r="R2135" t="s">
        <v>8334</v>
      </c>
      <c r="S2135" s="8">
        <f t="shared" si="135"/>
        <v>40618.805543981485</v>
      </c>
      <c r="T2135" s="8">
        <f t="shared" si="136"/>
        <v>40656.999305555561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7"/>
        <v>2</v>
      </c>
      <c r="P2136">
        <f t="shared" si="134"/>
        <v>34.666666666666664</v>
      </c>
      <c r="Q2136" t="s">
        <v>8333</v>
      </c>
      <c r="R2136" t="s">
        <v>8334</v>
      </c>
      <c r="S2136" s="8">
        <f t="shared" si="135"/>
        <v>41361.59480324074</v>
      </c>
      <c r="T2136" s="8">
        <f t="shared" si="136"/>
        <v>41391.59480324074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7"/>
        <v>10</v>
      </c>
      <c r="P2137">
        <f t="shared" si="134"/>
        <v>21.727272727272727</v>
      </c>
      <c r="Q2137" t="s">
        <v>8333</v>
      </c>
      <c r="R2137" t="s">
        <v>8334</v>
      </c>
      <c r="S2137" s="8">
        <f t="shared" si="135"/>
        <v>41156.671678240746</v>
      </c>
      <c r="T2137" s="8">
        <f t="shared" si="136"/>
        <v>41186.671678240746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7"/>
        <v>1</v>
      </c>
      <c r="P2138">
        <f t="shared" si="134"/>
        <v>11.922499999999999</v>
      </c>
      <c r="Q2138" t="s">
        <v>8333</v>
      </c>
      <c r="R2138" t="s">
        <v>8334</v>
      </c>
      <c r="S2138" s="8">
        <f t="shared" si="135"/>
        <v>41536.21743055556</v>
      </c>
      <c r="T2138" s="8">
        <f t="shared" si="136"/>
        <v>41566.21743055556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7"/>
        <v>29</v>
      </c>
      <c r="P2139">
        <f t="shared" si="134"/>
        <v>26.59737827715356</v>
      </c>
      <c r="Q2139" t="s">
        <v>8333</v>
      </c>
      <c r="R2139" t="s">
        <v>8334</v>
      </c>
      <c r="S2139" s="8">
        <f t="shared" si="135"/>
        <v>41948.479502314818</v>
      </c>
      <c r="T2139" s="8">
        <f t="shared" si="136"/>
        <v>41978.479502314818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7"/>
        <v>13</v>
      </c>
      <c r="P2140">
        <f t="shared" si="134"/>
        <v>10.666666666666666</v>
      </c>
      <c r="Q2140" t="s">
        <v>8333</v>
      </c>
      <c r="R2140" t="s">
        <v>8334</v>
      </c>
      <c r="S2140" s="8">
        <f t="shared" si="135"/>
        <v>41556.72151620371</v>
      </c>
      <c r="T2140" s="8">
        <f t="shared" si="136"/>
        <v>41586.763182870374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7"/>
        <v>6</v>
      </c>
      <c r="P2141">
        <f t="shared" si="134"/>
        <v>29.035714285714285</v>
      </c>
      <c r="Q2141" t="s">
        <v>8333</v>
      </c>
      <c r="R2141" t="s">
        <v>8334</v>
      </c>
      <c r="S2141" s="8">
        <f t="shared" si="135"/>
        <v>42647.458425925928</v>
      </c>
      <c r="T2141" s="8">
        <f t="shared" si="136"/>
        <v>42677.458425925928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7"/>
        <v>1</v>
      </c>
      <c r="P2142">
        <f t="shared" si="134"/>
        <v>50.909090909090907</v>
      </c>
      <c r="Q2142" t="s">
        <v>8333</v>
      </c>
      <c r="R2142" t="s">
        <v>8334</v>
      </c>
      <c r="S2142" s="8">
        <f t="shared" si="135"/>
        <v>41255.541944444449</v>
      </c>
      <c r="T2142" s="8">
        <f t="shared" si="136"/>
        <v>41285.541944444449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7"/>
        <v>0</v>
      </c>
      <c r="P2143">
        <f t="shared" si="134"/>
        <v>0</v>
      </c>
      <c r="Q2143" t="s">
        <v>8333</v>
      </c>
      <c r="R2143" t="s">
        <v>8334</v>
      </c>
      <c r="S2143" s="8">
        <f t="shared" si="135"/>
        <v>41926.943969907406</v>
      </c>
      <c r="T2143" s="8">
        <f t="shared" si="136"/>
        <v>41956.985636574078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7"/>
        <v>6</v>
      </c>
      <c r="P2144">
        <f t="shared" si="134"/>
        <v>50.083333333333336</v>
      </c>
      <c r="Q2144" t="s">
        <v>8333</v>
      </c>
      <c r="R2144" t="s">
        <v>8334</v>
      </c>
      <c r="S2144" s="8">
        <f t="shared" si="135"/>
        <v>42340.409837962965</v>
      </c>
      <c r="T2144" s="8">
        <f t="shared" si="136"/>
        <v>42368.409837962965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7"/>
        <v>12</v>
      </c>
      <c r="P2145">
        <f t="shared" si="134"/>
        <v>45</v>
      </c>
      <c r="Q2145" t="s">
        <v>8333</v>
      </c>
      <c r="R2145" t="s">
        <v>8334</v>
      </c>
      <c r="S2145" s="8">
        <f t="shared" si="135"/>
        <v>40332.595046296301</v>
      </c>
      <c r="T2145" s="8">
        <f t="shared" si="136"/>
        <v>40380.5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7"/>
        <v>2</v>
      </c>
      <c r="P2146">
        <f t="shared" si="134"/>
        <v>25.291666666666668</v>
      </c>
      <c r="Q2146" t="s">
        <v>8333</v>
      </c>
      <c r="R2146" t="s">
        <v>8334</v>
      </c>
      <c r="S2146" s="8">
        <f t="shared" si="135"/>
        <v>41499.255092592597</v>
      </c>
      <c r="T2146" s="8">
        <f t="shared" si="136"/>
        <v>41531.255092592597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7"/>
        <v>31</v>
      </c>
      <c r="P2147">
        <f t="shared" si="134"/>
        <v>51.292134831460672</v>
      </c>
      <c r="Q2147" t="s">
        <v>8333</v>
      </c>
      <c r="R2147" t="s">
        <v>8334</v>
      </c>
      <c r="S2147" s="8">
        <f t="shared" si="135"/>
        <v>41574.945763888893</v>
      </c>
      <c r="T2147" s="8">
        <f t="shared" si="136"/>
        <v>41604.987430555557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7"/>
        <v>1</v>
      </c>
      <c r="P2148">
        <f t="shared" si="134"/>
        <v>1</v>
      </c>
      <c r="Q2148" t="s">
        <v>8333</v>
      </c>
      <c r="R2148" t="s">
        <v>8334</v>
      </c>
      <c r="S2148" s="8">
        <f t="shared" si="135"/>
        <v>42397.38784722222</v>
      </c>
      <c r="T2148" s="8">
        <f t="shared" si="136"/>
        <v>42411.38784722222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7"/>
        <v>1</v>
      </c>
      <c r="P2149">
        <f t="shared" si="134"/>
        <v>49.381818181818183</v>
      </c>
      <c r="Q2149" t="s">
        <v>8333</v>
      </c>
      <c r="R2149" t="s">
        <v>8334</v>
      </c>
      <c r="S2149" s="8">
        <f t="shared" si="135"/>
        <v>41927.004027777781</v>
      </c>
      <c r="T2149" s="8">
        <f t="shared" si="136"/>
        <v>41959.045694444452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7"/>
        <v>2</v>
      </c>
      <c r="P2150">
        <f t="shared" si="134"/>
        <v>1</v>
      </c>
      <c r="Q2150" t="s">
        <v>8333</v>
      </c>
      <c r="R2150" t="s">
        <v>8334</v>
      </c>
      <c r="S2150" s="8">
        <f t="shared" si="135"/>
        <v>42066.441921296304</v>
      </c>
      <c r="T2150" s="8">
        <f t="shared" si="136"/>
        <v>42096.400254629632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7"/>
        <v>0</v>
      </c>
      <c r="P2151">
        <f t="shared" si="134"/>
        <v>0</v>
      </c>
      <c r="Q2151" t="s">
        <v>8333</v>
      </c>
      <c r="R2151" t="s">
        <v>8334</v>
      </c>
      <c r="S2151" s="8">
        <f t="shared" si="135"/>
        <v>40354.733287037037</v>
      </c>
      <c r="T2151" s="8">
        <f t="shared" si="136"/>
        <v>40389.708333333336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7"/>
        <v>1</v>
      </c>
      <c r="P2152">
        <f t="shared" si="134"/>
        <v>101.25</v>
      </c>
      <c r="Q2152" t="s">
        <v>8333</v>
      </c>
      <c r="R2152" t="s">
        <v>8334</v>
      </c>
      <c r="S2152" s="8">
        <f t="shared" si="135"/>
        <v>42533.993043981485</v>
      </c>
      <c r="T2152" s="8">
        <f t="shared" si="136"/>
        <v>42563.993043981485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7"/>
        <v>1</v>
      </c>
      <c r="P2153">
        <f t="shared" si="134"/>
        <v>19.666666666666668</v>
      </c>
      <c r="Q2153" t="s">
        <v>8333</v>
      </c>
      <c r="R2153" t="s">
        <v>8334</v>
      </c>
      <c r="S2153" s="8">
        <f t="shared" si="135"/>
        <v>42520.555717592593</v>
      </c>
      <c r="T2153" s="8">
        <f t="shared" si="136"/>
        <v>42550.555717592593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7"/>
        <v>1</v>
      </c>
      <c r="P2154">
        <f t="shared" si="134"/>
        <v>12.5</v>
      </c>
      <c r="Q2154" t="s">
        <v>8333</v>
      </c>
      <c r="R2154" t="s">
        <v>8334</v>
      </c>
      <c r="S2154" s="8">
        <f t="shared" si="135"/>
        <v>41683.540613425932</v>
      </c>
      <c r="T2154" s="8">
        <f t="shared" si="136"/>
        <v>41713.49894675926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7"/>
        <v>1</v>
      </c>
      <c r="P2155">
        <f t="shared" si="134"/>
        <v>8.5</v>
      </c>
      <c r="Q2155" t="s">
        <v>8333</v>
      </c>
      <c r="R2155" t="s">
        <v>8334</v>
      </c>
      <c r="S2155" s="8">
        <f t="shared" si="135"/>
        <v>41974.619421296295</v>
      </c>
      <c r="T2155" s="8">
        <f t="shared" si="136"/>
        <v>42014.040972222225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7"/>
        <v>1</v>
      </c>
      <c r="P2156">
        <f t="shared" si="134"/>
        <v>1</v>
      </c>
      <c r="Q2156" t="s">
        <v>8333</v>
      </c>
      <c r="R2156" t="s">
        <v>8334</v>
      </c>
      <c r="S2156" s="8">
        <f t="shared" si="135"/>
        <v>41647.340590277781</v>
      </c>
      <c r="T2156" s="8">
        <f t="shared" si="136"/>
        <v>41667.340590277781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7"/>
        <v>3</v>
      </c>
      <c r="P2157">
        <f t="shared" si="134"/>
        <v>23</v>
      </c>
      <c r="Q2157" t="s">
        <v>8333</v>
      </c>
      <c r="R2157" t="s">
        <v>8334</v>
      </c>
      <c r="S2157" s="8">
        <f t="shared" si="135"/>
        <v>42430.45584490741</v>
      </c>
      <c r="T2157" s="8">
        <f t="shared" si="136"/>
        <v>42460.414178240746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7"/>
        <v>3</v>
      </c>
      <c r="P2158">
        <f t="shared" si="134"/>
        <v>17.987951807228917</v>
      </c>
      <c r="Q2158" t="s">
        <v>8333</v>
      </c>
      <c r="R2158" t="s">
        <v>8334</v>
      </c>
      <c r="S2158" s="8">
        <f t="shared" si="135"/>
        <v>41488.562569444446</v>
      </c>
      <c r="T2158" s="8">
        <f t="shared" si="136"/>
        <v>41533.562569444446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7"/>
        <v>29</v>
      </c>
      <c r="P2159">
        <f t="shared" si="134"/>
        <v>370.94736842105266</v>
      </c>
      <c r="Q2159" t="s">
        <v>8333</v>
      </c>
      <c r="R2159" t="s">
        <v>8334</v>
      </c>
      <c r="S2159" s="8">
        <f t="shared" si="135"/>
        <v>42694.689618055556</v>
      </c>
      <c r="T2159" s="8">
        <f t="shared" si="136"/>
        <v>42727.040972222225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7"/>
        <v>7</v>
      </c>
      <c r="P2160">
        <f t="shared" si="134"/>
        <v>63.569485530546629</v>
      </c>
      <c r="Q2160" t="s">
        <v>8333</v>
      </c>
      <c r="R2160" t="s">
        <v>8334</v>
      </c>
      <c r="S2160" s="8">
        <f t="shared" si="135"/>
        <v>41264.562199074076</v>
      </c>
      <c r="T2160" s="8">
        <f t="shared" si="136"/>
        <v>41309.562199074076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7"/>
        <v>1</v>
      </c>
      <c r="P2161">
        <f t="shared" si="134"/>
        <v>13</v>
      </c>
      <c r="Q2161" t="s">
        <v>8333</v>
      </c>
      <c r="R2161" t="s">
        <v>8334</v>
      </c>
      <c r="S2161" s="8">
        <f t="shared" si="135"/>
        <v>40710.439513888894</v>
      </c>
      <c r="T2161" s="8">
        <f t="shared" si="136"/>
        <v>40740.439513888894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7"/>
        <v>1</v>
      </c>
      <c r="P2162">
        <f t="shared" si="134"/>
        <v>5.3125</v>
      </c>
      <c r="Q2162" t="s">
        <v>8333</v>
      </c>
      <c r="R2162" t="s">
        <v>8334</v>
      </c>
      <c r="S2162" s="8">
        <f t="shared" si="135"/>
        <v>41018.42019675926</v>
      </c>
      <c r="T2162" s="8">
        <f t="shared" si="136"/>
        <v>41048.42019675926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7"/>
        <v>116</v>
      </c>
      <c r="P2163">
        <f t="shared" si="134"/>
        <v>35.615384615384613</v>
      </c>
      <c r="Q2163" t="s">
        <v>8325</v>
      </c>
      <c r="R2163" t="s">
        <v>8326</v>
      </c>
      <c r="S2163" s="8">
        <f t="shared" si="135"/>
        <v>42240.56086805556</v>
      </c>
      <c r="T2163" s="8">
        <f t="shared" si="136"/>
        <v>42270.56086805556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7"/>
        <v>113</v>
      </c>
      <c r="P2164">
        <f t="shared" si="134"/>
        <v>87.103448275862064</v>
      </c>
      <c r="Q2164" t="s">
        <v>8325</v>
      </c>
      <c r="R2164" t="s">
        <v>8326</v>
      </c>
      <c r="S2164" s="8">
        <f t="shared" si="135"/>
        <v>41813.474432870375</v>
      </c>
      <c r="T2164" s="8">
        <f t="shared" si="136"/>
        <v>41844.474432870375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7"/>
        <v>133</v>
      </c>
      <c r="P2165">
        <f t="shared" si="134"/>
        <v>75.11363636363636</v>
      </c>
      <c r="Q2165" t="s">
        <v>8325</v>
      </c>
      <c r="R2165" t="s">
        <v>8326</v>
      </c>
      <c r="S2165" s="8">
        <f t="shared" si="135"/>
        <v>42111.607870370375</v>
      </c>
      <c r="T2165" s="8">
        <f t="shared" si="136"/>
        <v>42162.868055555555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7"/>
        <v>103</v>
      </c>
      <c r="P2166">
        <f t="shared" si="134"/>
        <v>68.01204819277109</v>
      </c>
      <c r="Q2166" t="s">
        <v>8325</v>
      </c>
      <c r="R2166" t="s">
        <v>8326</v>
      </c>
      <c r="S2166" s="8">
        <f t="shared" si="135"/>
        <v>42515.426087962966</v>
      </c>
      <c r="T2166" s="8">
        <f t="shared" si="136"/>
        <v>42545.874305555561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7"/>
        <v>139</v>
      </c>
      <c r="P2167">
        <f t="shared" si="134"/>
        <v>29.623931623931625</v>
      </c>
      <c r="Q2167" t="s">
        <v>8325</v>
      </c>
      <c r="R2167" t="s">
        <v>8326</v>
      </c>
      <c r="S2167" s="8">
        <f t="shared" si="135"/>
        <v>42438.3754050926</v>
      </c>
      <c r="T2167" s="8">
        <f t="shared" si="136"/>
        <v>42468.333738425928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7"/>
        <v>147</v>
      </c>
      <c r="P2168">
        <f t="shared" si="134"/>
        <v>91.625</v>
      </c>
      <c r="Q2168" t="s">
        <v>8325</v>
      </c>
      <c r="R2168" t="s">
        <v>8326</v>
      </c>
      <c r="S2168" s="8">
        <f t="shared" si="135"/>
        <v>41933.54650462963</v>
      </c>
      <c r="T2168" s="8">
        <f t="shared" si="136"/>
        <v>41978.588171296295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7"/>
        <v>120</v>
      </c>
      <c r="P2169">
        <f t="shared" si="134"/>
        <v>22.5</v>
      </c>
      <c r="Q2169" t="s">
        <v>8325</v>
      </c>
      <c r="R2169" t="s">
        <v>8326</v>
      </c>
      <c r="S2169" s="8">
        <f t="shared" si="135"/>
        <v>41152.774733796301</v>
      </c>
      <c r="T2169" s="8">
        <f t="shared" si="136"/>
        <v>41166.774733796301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7"/>
        <v>122</v>
      </c>
      <c r="P2170">
        <f t="shared" si="134"/>
        <v>64.366735294117646</v>
      </c>
      <c r="Q2170" t="s">
        <v>8325</v>
      </c>
      <c r="R2170" t="s">
        <v>8326</v>
      </c>
      <c r="S2170" s="8">
        <f t="shared" si="135"/>
        <v>42745.308576388888</v>
      </c>
      <c r="T2170" s="8">
        <f t="shared" si="136"/>
        <v>42775.916666666664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7"/>
        <v>100</v>
      </c>
      <c r="P2171">
        <f t="shared" si="134"/>
        <v>21.857142857142858</v>
      </c>
      <c r="Q2171" t="s">
        <v>8325</v>
      </c>
      <c r="R2171" t="s">
        <v>8326</v>
      </c>
      <c r="S2171" s="8">
        <f t="shared" si="135"/>
        <v>42793.409155092595</v>
      </c>
      <c r="T2171" s="8">
        <f t="shared" si="136"/>
        <v>42796.409155092595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7"/>
        <v>181</v>
      </c>
      <c r="P2172">
        <f t="shared" si="134"/>
        <v>33.315789473684212</v>
      </c>
      <c r="Q2172" t="s">
        <v>8325</v>
      </c>
      <c r="R2172" t="s">
        <v>8326</v>
      </c>
      <c r="S2172" s="8">
        <f t="shared" si="135"/>
        <v>42198.458587962967</v>
      </c>
      <c r="T2172" s="8">
        <f t="shared" si="136"/>
        <v>42238.458587962967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7"/>
        <v>107</v>
      </c>
      <c r="P2173">
        <f t="shared" si="134"/>
        <v>90.276595744680847</v>
      </c>
      <c r="Q2173" t="s">
        <v>8325</v>
      </c>
      <c r="R2173" t="s">
        <v>8326</v>
      </c>
      <c r="S2173" s="8">
        <f t="shared" si="135"/>
        <v>42141.665451388886</v>
      </c>
      <c r="T2173" s="8">
        <f t="shared" si="136"/>
        <v>42176.916666666664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7"/>
        <v>100</v>
      </c>
      <c r="P2174">
        <f t="shared" si="134"/>
        <v>76.92307692307692</v>
      </c>
      <c r="Q2174" t="s">
        <v>8325</v>
      </c>
      <c r="R2174" t="s">
        <v>8326</v>
      </c>
      <c r="S2174" s="8">
        <f t="shared" si="135"/>
        <v>42082.28842592593</v>
      </c>
      <c r="T2174" s="8">
        <f t="shared" si="136"/>
        <v>42112.28842592593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7"/>
        <v>127</v>
      </c>
      <c r="P2175">
        <f t="shared" si="134"/>
        <v>59.233333333333334</v>
      </c>
      <c r="Q2175" t="s">
        <v>8325</v>
      </c>
      <c r="R2175" t="s">
        <v>8326</v>
      </c>
      <c r="S2175" s="8">
        <f t="shared" si="135"/>
        <v>41495.400960648149</v>
      </c>
      <c r="T2175" s="8">
        <f t="shared" si="136"/>
        <v>41526.874305555561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7"/>
        <v>103</v>
      </c>
      <c r="P2176">
        <f t="shared" si="134"/>
        <v>65.38095238095238</v>
      </c>
      <c r="Q2176" t="s">
        <v>8325</v>
      </c>
      <c r="R2176" t="s">
        <v>8326</v>
      </c>
      <c r="S2176" s="8">
        <f t="shared" si="135"/>
        <v>42465.251238425924</v>
      </c>
      <c r="T2176" s="8">
        <f t="shared" si="136"/>
        <v>42495.251238425924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7"/>
        <v>250</v>
      </c>
      <c r="P2177">
        <f t="shared" si="134"/>
        <v>67.307692307692307</v>
      </c>
      <c r="Q2177" t="s">
        <v>8325</v>
      </c>
      <c r="R2177" t="s">
        <v>8326</v>
      </c>
      <c r="S2177" s="8">
        <f t="shared" si="135"/>
        <v>42564.71743055556</v>
      </c>
      <c r="T2177" s="8">
        <f t="shared" si="136"/>
        <v>42571.71743055556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7"/>
        <v>127</v>
      </c>
      <c r="P2178">
        <f t="shared" si="134"/>
        <v>88.74647887323944</v>
      </c>
      <c r="Q2178" t="s">
        <v>8325</v>
      </c>
      <c r="R2178" t="s">
        <v>8326</v>
      </c>
      <c r="S2178" s="8">
        <f t="shared" si="135"/>
        <v>42096.341539351859</v>
      </c>
      <c r="T2178" s="8">
        <f t="shared" si="136"/>
        <v>42126.341539351859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7"/>
        <v>101</v>
      </c>
      <c r="P2179">
        <f t="shared" ref="P2179:P2242" si="138">IF(L2179,E2179/L2179,0)</f>
        <v>65.868421052631575</v>
      </c>
      <c r="Q2179" t="s">
        <v>8325</v>
      </c>
      <c r="R2179" t="s">
        <v>8326</v>
      </c>
      <c r="S2179" s="8">
        <f t="shared" ref="S2179:S2242" si="139">(J2179/86400)+25569+(-7/24)</f>
        <v>42501.959108796298</v>
      </c>
      <c r="T2179" s="8">
        <f t="shared" ref="T2179:T2242" si="140">(I2179/86400)+25569+(-7/24)</f>
        <v>42526.959108796298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139</v>
      </c>
      <c r="P2180">
        <f t="shared" si="138"/>
        <v>40.349243306169967</v>
      </c>
      <c r="Q2180" t="s">
        <v>8325</v>
      </c>
      <c r="R2180" t="s">
        <v>8326</v>
      </c>
      <c r="S2180" s="8">
        <f t="shared" si="139"/>
        <v>42723.344872685186</v>
      </c>
      <c r="T2180" s="8">
        <f t="shared" si="140"/>
        <v>42753.344872685186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162</v>
      </c>
      <c r="P2181">
        <f t="shared" si="138"/>
        <v>76.857142857142861</v>
      </c>
      <c r="Q2181" t="s">
        <v>8325</v>
      </c>
      <c r="R2181" t="s">
        <v>8326</v>
      </c>
      <c r="S2181" s="8">
        <f t="shared" si="139"/>
        <v>42074.879537037043</v>
      </c>
      <c r="T2181" s="8">
        <f t="shared" si="140"/>
        <v>42104.879537037043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108</v>
      </c>
      <c r="P2182">
        <f t="shared" si="138"/>
        <v>68.707820512820518</v>
      </c>
      <c r="Q2182" t="s">
        <v>8325</v>
      </c>
      <c r="R2182" t="s">
        <v>8326</v>
      </c>
      <c r="S2182" s="8">
        <f t="shared" si="139"/>
        <v>42279.378101851857</v>
      </c>
      <c r="T2182" s="8">
        <f t="shared" si="140"/>
        <v>42321.419768518521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154</v>
      </c>
      <c r="P2183">
        <f t="shared" si="138"/>
        <v>57.773584905660378</v>
      </c>
      <c r="Q2183" t="s">
        <v>8333</v>
      </c>
      <c r="R2183" t="s">
        <v>8351</v>
      </c>
      <c r="S2183" s="8">
        <f t="shared" si="139"/>
        <v>42772.713576388887</v>
      </c>
      <c r="T2183" s="8">
        <f t="shared" si="140"/>
        <v>42786.713576388887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525</v>
      </c>
      <c r="P2184">
        <f t="shared" si="138"/>
        <v>44.171348314606739</v>
      </c>
      <c r="Q2184" t="s">
        <v>8333</v>
      </c>
      <c r="R2184" t="s">
        <v>8351</v>
      </c>
      <c r="S2184" s="8">
        <f t="shared" si="139"/>
        <v>41879.609085648153</v>
      </c>
      <c r="T2184" s="8">
        <f t="shared" si="140"/>
        <v>41914.609085648153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490</v>
      </c>
      <c r="P2185">
        <f t="shared" si="138"/>
        <v>31.566308243727597</v>
      </c>
      <c r="Q2185" t="s">
        <v>8333</v>
      </c>
      <c r="R2185" t="s">
        <v>8351</v>
      </c>
      <c r="S2185" s="8">
        <f t="shared" si="139"/>
        <v>42745.073807870373</v>
      </c>
      <c r="T2185" s="8">
        <f t="shared" si="140"/>
        <v>42774.916666666664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285</v>
      </c>
      <c r="P2186">
        <f t="shared" si="138"/>
        <v>107.04511278195488</v>
      </c>
      <c r="Q2186" t="s">
        <v>8333</v>
      </c>
      <c r="R2186" t="s">
        <v>8351</v>
      </c>
      <c r="S2186" s="8">
        <f t="shared" si="139"/>
        <v>42380.398622685192</v>
      </c>
      <c r="T2186" s="8">
        <f t="shared" si="140"/>
        <v>42394.375000000007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1857</v>
      </c>
      <c r="P2187">
        <f t="shared" si="138"/>
        <v>149.03451043338683</v>
      </c>
      <c r="Q2187" t="s">
        <v>8333</v>
      </c>
      <c r="R2187" t="s">
        <v>8351</v>
      </c>
      <c r="S2187" s="8">
        <f t="shared" si="139"/>
        <v>41319.058321759258</v>
      </c>
      <c r="T2187" s="8">
        <f t="shared" si="140"/>
        <v>41359.058321759258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110</v>
      </c>
      <c r="P2188">
        <f t="shared" si="138"/>
        <v>55.956632653061227</v>
      </c>
      <c r="Q2188" t="s">
        <v>8333</v>
      </c>
      <c r="R2188" t="s">
        <v>8351</v>
      </c>
      <c r="S2188" s="8">
        <f t="shared" si="139"/>
        <v>42583.323414351857</v>
      </c>
      <c r="T2188" s="8">
        <f t="shared" si="140"/>
        <v>42619.791666666664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1015</v>
      </c>
      <c r="P2189">
        <f t="shared" si="138"/>
        <v>56.970381807973048</v>
      </c>
      <c r="Q2189" t="s">
        <v>8333</v>
      </c>
      <c r="R2189" t="s">
        <v>8351</v>
      </c>
      <c r="S2189" s="8">
        <f t="shared" si="139"/>
        <v>42067.917430555557</v>
      </c>
      <c r="T2189" s="8">
        <f t="shared" si="140"/>
        <v>42096.874305555561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413</v>
      </c>
      <c r="P2190">
        <f t="shared" si="138"/>
        <v>44.056420233463037</v>
      </c>
      <c r="Q2190" t="s">
        <v>8333</v>
      </c>
      <c r="R2190" t="s">
        <v>8351</v>
      </c>
      <c r="S2190" s="8">
        <f t="shared" si="139"/>
        <v>42633.294456018521</v>
      </c>
      <c r="T2190" s="8">
        <f t="shared" si="140"/>
        <v>42668.416666666664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504</v>
      </c>
      <c r="P2191">
        <f t="shared" si="138"/>
        <v>68.625</v>
      </c>
      <c r="Q2191" t="s">
        <v>8333</v>
      </c>
      <c r="R2191" t="s">
        <v>8351</v>
      </c>
      <c r="S2191" s="8">
        <f t="shared" si="139"/>
        <v>42467.496527777781</v>
      </c>
      <c r="T2191" s="8">
        <f t="shared" si="140"/>
        <v>42481.625000000007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185</v>
      </c>
      <c r="P2192">
        <f t="shared" si="138"/>
        <v>65.318435754189949</v>
      </c>
      <c r="Q2192" t="s">
        <v>8333</v>
      </c>
      <c r="R2192" t="s">
        <v>8351</v>
      </c>
      <c r="S2192" s="8">
        <f t="shared" si="139"/>
        <v>42417.333379629628</v>
      </c>
      <c r="T2192" s="8">
        <f t="shared" si="140"/>
        <v>42451.999305555561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120</v>
      </c>
      <c r="P2193">
        <f t="shared" si="138"/>
        <v>35.92</v>
      </c>
      <c r="Q2193" t="s">
        <v>8333</v>
      </c>
      <c r="R2193" t="s">
        <v>8351</v>
      </c>
      <c r="S2193" s="8">
        <f t="shared" si="139"/>
        <v>42768.541979166672</v>
      </c>
      <c r="T2193" s="8">
        <f t="shared" si="140"/>
        <v>42780.541979166672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1082</v>
      </c>
      <c r="P2194">
        <f t="shared" si="138"/>
        <v>40.070667078443485</v>
      </c>
      <c r="Q2194" t="s">
        <v>8333</v>
      </c>
      <c r="R2194" t="s">
        <v>8351</v>
      </c>
      <c r="S2194" s="8">
        <f t="shared" si="139"/>
        <v>42691.559537037036</v>
      </c>
      <c r="T2194" s="8">
        <f t="shared" si="140"/>
        <v>42719.666666666664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ref="O2195:O2258" si="141">ROUNDUP((E2195/D2195)*100,0)</f>
        <v>453</v>
      </c>
      <c r="P2195">
        <f t="shared" si="138"/>
        <v>75.647714604236342</v>
      </c>
      <c r="Q2195" t="s">
        <v>8333</v>
      </c>
      <c r="R2195" t="s">
        <v>8351</v>
      </c>
      <c r="S2195" s="8">
        <f t="shared" si="139"/>
        <v>42664.114259259259</v>
      </c>
      <c r="T2195" s="8">
        <f t="shared" si="140"/>
        <v>42694.915972222225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1"/>
        <v>538</v>
      </c>
      <c r="P2196">
        <f t="shared" si="138"/>
        <v>61.203872437357631</v>
      </c>
      <c r="Q2196" t="s">
        <v>8333</v>
      </c>
      <c r="R2196" t="s">
        <v>8351</v>
      </c>
      <c r="S2196" s="8">
        <f t="shared" si="139"/>
        <v>42425.466319444451</v>
      </c>
      <c r="T2196" s="8">
        <f t="shared" si="140"/>
        <v>42455.42465277778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1"/>
        <v>121</v>
      </c>
      <c r="P2197">
        <f t="shared" si="138"/>
        <v>48.130434782608695</v>
      </c>
      <c r="Q2197" t="s">
        <v>8333</v>
      </c>
      <c r="R2197" t="s">
        <v>8351</v>
      </c>
      <c r="S2197" s="8">
        <f t="shared" si="139"/>
        <v>42197.48032407408</v>
      </c>
      <c r="T2197" s="8">
        <f t="shared" si="140"/>
        <v>42227.48032407408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1"/>
        <v>114</v>
      </c>
      <c r="P2198">
        <f t="shared" si="138"/>
        <v>68.106837606837601</v>
      </c>
      <c r="Q2198" t="s">
        <v>8333</v>
      </c>
      <c r="R2198" t="s">
        <v>8351</v>
      </c>
      <c r="S2198" s="8">
        <f t="shared" si="139"/>
        <v>42675.195625</v>
      </c>
      <c r="T2198" s="8">
        <f t="shared" si="140"/>
        <v>42706.000000000007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1"/>
        <v>952</v>
      </c>
      <c r="P2199">
        <f t="shared" si="138"/>
        <v>65.891300230946882</v>
      </c>
      <c r="Q2199" t="s">
        <v>8333</v>
      </c>
      <c r="R2199" t="s">
        <v>8351</v>
      </c>
      <c r="S2199" s="8">
        <f t="shared" si="139"/>
        <v>42033.292349537041</v>
      </c>
      <c r="T2199" s="8">
        <f t="shared" si="140"/>
        <v>42063.292349537041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1"/>
        <v>133</v>
      </c>
      <c r="P2200">
        <f t="shared" si="138"/>
        <v>81.654377880184327</v>
      </c>
      <c r="Q2200" t="s">
        <v>8333</v>
      </c>
      <c r="R2200" t="s">
        <v>8351</v>
      </c>
      <c r="S2200" s="8">
        <f t="shared" si="139"/>
        <v>42292.222222222226</v>
      </c>
      <c r="T2200" s="8">
        <f t="shared" si="140"/>
        <v>42322.263888888891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1"/>
        <v>147</v>
      </c>
      <c r="P2201">
        <f t="shared" si="138"/>
        <v>52.701195219123505</v>
      </c>
      <c r="Q2201" t="s">
        <v>8333</v>
      </c>
      <c r="R2201" t="s">
        <v>8351</v>
      </c>
      <c r="S2201" s="8">
        <f t="shared" si="139"/>
        <v>42262.124976851854</v>
      </c>
      <c r="T2201" s="8">
        <f t="shared" si="140"/>
        <v>42292.124976851854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1"/>
        <v>543</v>
      </c>
      <c r="P2202">
        <f t="shared" si="138"/>
        <v>41.228136882129277</v>
      </c>
      <c r="Q2202" t="s">
        <v>8333</v>
      </c>
      <c r="R2202" t="s">
        <v>8351</v>
      </c>
      <c r="S2202" s="8">
        <f t="shared" si="139"/>
        <v>42163.334120370368</v>
      </c>
      <c r="T2202" s="8">
        <f t="shared" si="140"/>
        <v>42190.833333333336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1"/>
        <v>383</v>
      </c>
      <c r="P2203">
        <f t="shared" si="138"/>
        <v>15.035357142857142</v>
      </c>
      <c r="Q2203" t="s">
        <v>8325</v>
      </c>
      <c r="R2203" t="s">
        <v>8330</v>
      </c>
      <c r="S2203" s="8">
        <f t="shared" si="139"/>
        <v>41276.555150462962</v>
      </c>
      <c r="T2203" s="8">
        <f t="shared" si="140"/>
        <v>41290.555150462962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1"/>
        <v>705</v>
      </c>
      <c r="P2204">
        <f t="shared" si="138"/>
        <v>39.066920943134534</v>
      </c>
      <c r="Q2204" t="s">
        <v>8325</v>
      </c>
      <c r="R2204" t="s">
        <v>8330</v>
      </c>
      <c r="S2204" s="8">
        <f t="shared" si="139"/>
        <v>41184.557500000003</v>
      </c>
      <c r="T2204" s="8">
        <f t="shared" si="140"/>
        <v>41214.557500000003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1"/>
        <v>110</v>
      </c>
      <c r="P2205">
        <f t="shared" si="138"/>
        <v>43.82</v>
      </c>
      <c r="Q2205" t="s">
        <v>8325</v>
      </c>
      <c r="R2205" t="s">
        <v>8330</v>
      </c>
      <c r="S2205" s="8">
        <f t="shared" si="139"/>
        <v>42241.568078703705</v>
      </c>
      <c r="T2205" s="8">
        <f t="shared" si="140"/>
        <v>42271.568078703705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1"/>
        <v>133</v>
      </c>
      <c r="P2206">
        <f t="shared" si="138"/>
        <v>27.301369863013697</v>
      </c>
      <c r="Q2206" t="s">
        <v>8325</v>
      </c>
      <c r="R2206" t="s">
        <v>8330</v>
      </c>
      <c r="S2206" s="8">
        <f t="shared" si="139"/>
        <v>41312.019895833335</v>
      </c>
      <c r="T2206" s="8">
        <f t="shared" si="140"/>
        <v>41342.019895833335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1"/>
        <v>152</v>
      </c>
      <c r="P2207">
        <f t="shared" si="138"/>
        <v>42.222222222222221</v>
      </c>
      <c r="Q2207" t="s">
        <v>8325</v>
      </c>
      <c r="R2207" t="s">
        <v>8330</v>
      </c>
      <c r="S2207" s="8">
        <f t="shared" si="139"/>
        <v>41031.529965277783</v>
      </c>
      <c r="T2207" s="8">
        <f t="shared" si="140"/>
        <v>41061.529965277783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1"/>
        <v>103</v>
      </c>
      <c r="P2208">
        <f t="shared" si="138"/>
        <v>33.235294117647058</v>
      </c>
      <c r="Q2208" t="s">
        <v>8325</v>
      </c>
      <c r="R2208" t="s">
        <v>8330</v>
      </c>
      <c r="S2208" s="8">
        <f t="shared" si="139"/>
        <v>40996.965555555558</v>
      </c>
      <c r="T2208" s="8">
        <f t="shared" si="140"/>
        <v>41014.965555555558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1"/>
        <v>100</v>
      </c>
      <c r="P2209">
        <f t="shared" si="138"/>
        <v>285.71428571428572</v>
      </c>
      <c r="Q2209" t="s">
        <v>8325</v>
      </c>
      <c r="R2209" t="s">
        <v>8330</v>
      </c>
      <c r="S2209" s="8">
        <f t="shared" si="139"/>
        <v>41563.902465277781</v>
      </c>
      <c r="T2209" s="8">
        <f t="shared" si="140"/>
        <v>41593.944131944445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1"/>
        <v>102</v>
      </c>
      <c r="P2210">
        <f t="shared" si="138"/>
        <v>42.333333333333336</v>
      </c>
      <c r="Q2210" t="s">
        <v>8325</v>
      </c>
      <c r="R2210" t="s">
        <v>8330</v>
      </c>
      <c r="S2210" s="8">
        <f t="shared" si="139"/>
        <v>40946.590578703705</v>
      </c>
      <c r="T2210" s="8">
        <f t="shared" si="140"/>
        <v>41005.875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1"/>
        <v>151</v>
      </c>
      <c r="P2211">
        <f t="shared" si="138"/>
        <v>50.266666666666666</v>
      </c>
      <c r="Q2211" t="s">
        <v>8325</v>
      </c>
      <c r="R2211" t="s">
        <v>8330</v>
      </c>
      <c r="S2211" s="8">
        <f t="shared" si="139"/>
        <v>41732.188009259262</v>
      </c>
      <c r="T2211" s="8">
        <f t="shared" si="140"/>
        <v>41743.666666666672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1"/>
        <v>112</v>
      </c>
      <c r="P2212">
        <f t="shared" si="138"/>
        <v>61.902777777777779</v>
      </c>
      <c r="Q2212" t="s">
        <v>8325</v>
      </c>
      <c r="R2212" t="s">
        <v>8330</v>
      </c>
      <c r="S2212" s="8">
        <f t="shared" si="139"/>
        <v>40955.774421296301</v>
      </c>
      <c r="T2212" s="8">
        <f t="shared" si="140"/>
        <v>41013.441666666673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1"/>
        <v>196</v>
      </c>
      <c r="P2213">
        <f t="shared" si="138"/>
        <v>40.75</v>
      </c>
      <c r="Q2213" t="s">
        <v>8325</v>
      </c>
      <c r="R2213" t="s">
        <v>8330</v>
      </c>
      <c r="S2213" s="8">
        <f t="shared" si="139"/>
        <v>41716.493344907409</v>
      </c>
      <c r="T2213" s="8">
        <f t="shared" si="140"/>
        <v>41738.999305555561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1"/>
        <v>115</v>
      </c>
      <c r="P2214">
        <f t="shared" si="138"/>
        <v>55.796747967479675</v>
      </c>
      <c r="Q2214" t="s">
        <v>8325</v>
      </c>
      <c r="R2214" t="s">
        <v>8330</v>
      </c>
      <c r="S2214" s="8">
        <f t="shared" si="139"/>
        <v>41548.455752314818</v>
      </c>
      <c r="T2214" s="8">
        <f t="shared" si="140"/>
        <v>41581.75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1"/>
        <v>200</v>
      </c>
      <c r="P2215">
        <f t="shared" si="138"/>
        <v>10</v>
      </c>
      <c r="Q2215" t="s">
        <v>8325</v>
      </c>
      <c r="R2215" t="s">
        <v>8330</v>
      </c>
      <c r="S2215" s="8">
        <f t="shared" si="139"/>
        <v>42109.534479166665</v>
      </c>
      <c r="T2215" s="8">
        <f t="shared" si="140"/>
        <v>42139.534479166665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1"/>
        <v>293</v>
      </c>
      <c r="P2216">
        <f t="shared" si="138"/>
        <v>73.125416666666666</v>
      </c>
      <c r="Q2216" t="s">
        <v>8325</v>
      </c>
      <c r="R2216" t="s">
        <v>8330</v>
      </c>
      <c r="S2216" s="8">
        <f t="shared" si="139"/>
        <v>41646.500555555562</v>
      </c>
      <c r="T2216" s="8">
        <f t="shared" si="140"/>
        <v>41676.500555555562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1"/>
        <v>157</v>
      </c>
      <c r="P2217">
        <f t="shared" si="138"/>
        <v>26.060606060606062</v>
      </c>
      <c r="Q2217" t="s">
        <v>8325</v>
      </c>
      <c r="R2217" t="s">
        <v>8330</v>
      </c>
      <c r="S2217" s="8">
        <f t="shared" si="139"/>
        <v>40958.425601851857</v>
      </c>
      <c r="T2217" s="8">
        <f t="shared" si="140"/>
        <v>40980.999305555561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1"/>
        <v>106</v>
      </c>
      <c r="P2218">
        <f t="shared" si="138"/>
        <v>22.642857142857142</v>
      </c>
      <c r="Q2218" t="s">
        <v>8325</v>
      </c>
      <c r="R2218" t="s">
        <v>8330</v>
      </c>
      <c r="S2218" s="8">
        <f t="shared" si="139"/>
        <v>42194.460011574076</v>
      </c>
      <c r="T2218" s="8">
        <f t="shared" si="140"/>
        <v>42208.460011574076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1"/>
        <v>102</v>
      </c>
      <c r="P2219">
        <f t="shared" si="138"/>
        <v>47.222222222222221</v>
      </c>
      <c r="Q2219" t="s">
        <v>8325</v>
      </c>
      <c r="R2219" t="s">
        <v>8330</v>
      </c>
      <c r="S2219" s="8">
        <f t="shared" si="139"/>
        <v>42299.48510416667</v>
      </c>
      <c r="T2219" s="8">
        <f t="shared" si="140"/>
        <v>42310.041666666664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1"/>
        <v>123</v>
      </c>
      <c r="P2220">
        <f t="shared" si="138"/>
        <v>32.324473684210524</v>
      </c>
      <c r="Q2220" t="s">
        <v>8325</v>
      </c>
      <c r="R2220" t="s">
        <v>8330</v>
      </c>
      <c r="S2220" s="8">
        <f t="shared" si="139"/>
        <v>41127.520636574074</v>
      </c>
      <c r="T2220" s="8">
        <f t="shared" si="140"/>
        <v>41149.708333333336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1"/>
        <v>102</v>
      </c>
      <c r="P2221">
        <f t="shared" si="138"/>
        <v>53.421052631578945</v>
      </c>
      <c r="Q2221" t="s">
        <v>8325</v>
      </c>
      <c r="R2221" t="s">
        <v>8330</v>
      </c>
      <c r="S2221" s="8">
        <f t="shared" si="139"/>
        <v>42205.427222222228</v>
      </c>
      <c r="T2221" s="8">
        <f t="shared" si="140"/>
        <v>42235.427222222228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1"/>
        <v>102</v>
      </c>
      <c r="P2222">
        <f t="shared" si="138"/>
        <v>51.304347826086953</v>
      </c>
      <c r="Q2222" t="s">
        <v>8325</v>
      </c>
      <c r="R2222" t="s">
        <v>8330</v>
      </c>
      <c r="S2222" s="8">
        <f t="shared" si="139"/>
        <v>41451.768935185188</v>
      </c>
      <c r="T2222" s="8">
        <f t="shared" si="140"/>
        <v>41481.768935185188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1"/>
        <v>109</v>
      </c>
      <c r="P2223">
        <f t="shared" si="138"/>
        <v>37.197247706422019</v>
      </c>
      <c r="Q2223" t="s">
        <v>8333</v>
      </c>
      <c r="R2223" t="s">
        <v>8351</v>
      </c>
      <c r="S2223" s="8">
        <f t="shared" si="139"/>
        <v>42452.375104166669</v>
      </c>
      <c r="T2223" s="8">
        <f t="shared" si="140"/>
        <v>42482.708333333336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1"/>
        <v>163</v>
      </c>
      <c r="P2224">
        <f t="shared" si="138"/>
        <v>27.1</v>
      </c>
      <c r="Q2224" t="s">
        <v>8333</v>
      </c>
      <c r="R2224" t="s">
        <v>8351</v>
      </c>
      <c r="S2224" s="8">
        <f t="shared" si="139"/>
        <v>40906.495914351857</v>
      </c>
      <c r="T2224" s="8">
        <f t="shared" si="140"/>
        <v>40936.495914351857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1"/>
        <v>106</v>
      </c>
      <c r="P2225">
        <f t="shared" si="138"/>
        <v>206.31</v>
      </c>
      <c r="Q2225" t="s">
        <v>8333</v>
      </c>
      <c r="R2225" t="s">
        <v>8351</v>
      </c>
      <c r="S2225" s="8">
        <f t="shared" si="139"/>
        <v>42152.349166666674</v>
      </c>
      <c r="T2225" s="8">
        <f t="shared" si="140"/>
        <v>42182.349166666674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1"/>
        <v>244</v>
      </c>
      <c r="P2226">
        <f t="shared" si="138"/>
        <v>82.145270270270274</v>
      </c>
      <c r="Q2226" t="s">
        <v>8333</v>
      </c>
      <c r="R2226" t="s">
        <v>8351</v>
      </c>
      <c r="S2226" s="8">
        <f t="shared" si="139"/>
        <v>42644.375868055555</v>
      </c>
      <c r="T2226" s="8">
        <f t="shared" si="140"/>
        <v>42672.500000000007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1"/>
        <v>945</v>
      </c>
      <c r="P2227">
        <f t="shared" si="138"/>
        <v>164.79651993355483</v>
      </c>
      <c r="Q2227" t="s">
        <v>8333</v>
      </c>
      <c r="R2227" t="s">
        <v>8351</v>
      </c>
      <c r="S2227" s="8">
        <f t="shared" si="139"/>
        <v>41873.500173611115</v>
      </c>
      <c r="T2227" s="8">
        <f t="shared" si="140"/>
        <v>41903.500173611115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1"/>
        <v>109</v>
      </c>
      <c r="P2228">
        <f t="shared" si="138"/>
        <v>60.820280373831778</v>
      </c>
      <c r="Q2228" t="s">
        <v>8333</v>
      </c>
      <c r="R2228" t="s">
        <v>8351</v>
      </c>
      <c r="S2228" s="8">
        <f t="shared" si="139"/>
        <v>42381.507199074076</v>
      </c>
      <c r="T2228" s="8">
        <f t="shared" si="140"/>
        <v>42411.915972222225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1"/>
        <v>158</v>
      </c>
      <c r="P2229">
        <f t="shared" si="138"/>
        <v>67.970099667774093</v>
      </c>
      <c r="Q2229" t="s">
        <v>8333</v>
      </c>
      <c r="R2229" t="s">
        <v>8351</v>
      </c>
      <c r="S2229" s="8">
        <f t="shared" si="139"/>
        <v>41561.515682870369</v>
      </c>
      <c r="T2229" s="8">
        <f t="shared" si="140"/>
        <v>41591.557349537041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1"/>
        <v>1175</v>
      </c>
      <c r="P2230">
        <f t="shared" si="138"/>
        <v>81.561805555555551</v>
      </c>
      <c r="Q2230" t="s">
        <v>8333</v>
      </c>
      <c r="R2230" t="s">
        <v>8351</v>
      </c>
      <c r="S2230" s="8">
        <f t="shared" si="139"/>
        <v>42201.986527777779</v>
      </c>
      <c r="T2230" s="8">
        <f t="shared" si="140"/>
        <v>42231.986527777779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1"/>
        <v>172</v>
      </c>
      <c r="P2231">
        <f t="shared" si="138"/>
        <v>25.42547309833024</v>
      </c>
      <c r="Q2231" t="s">
        <v>8333</v>
      </c>
      <c r="R2231" t="s">
        <v>8351</v>
      </c>
      <c r="S2231" s="8">
        <f t="shared" si="139"/>
        <v>41484.372581018521</v>
      </c>
      <c r="T2231" s="8">
        <f t="shared" si="140"/>
        <v>41519.875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1"/>
        <v>126</v>
      </c>
      <c r="P2232">
        <f t="shared" si="138"/>
        <v>21.497991967871485</v>
      </c>
      <c r="Q2232" t="s">
        <v>8333</v>
      </c>
      <c r="R2232" t="s">
        <v>8351</v>
      </c>
      <c r="S2232" s="8">
        <f t="shared" si="139"/>
        <v>41724.589432870373</v>
      </c>
      <c r="T2232" s="8">
        <f t="shared" si="140"/>
        <v>41754.589432870373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1"/>
        <v>1213</v>
      </c>
      <c r="P2233">
        <f t="shared" si="138"/>
        <v>27.226630727762803</v>
      </c>
      <c r="Q2233" t="s">
        <v>8333</v>
      </c>
      <c r="R2233" t="s">
        <v>8351</v>
      </c>
      <c r="S2233" s="8">
        <f t="shared" si="139"/>
        <v>41423.61922453704</v>
      </c>
      <c r="T2233" s="8">
        <f t="shared" si="140"/>
        <v>41449.916666666672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1"/>
        <v>496</v>
      </c>
      <c r="P2234">
        <f t="shared" si="138"/>
        <v>25.091093117408906</v>
      </c>
      <c r="Q2234" t="s">
        <v>8333</v>
      </c>
      <c r="R2234" t="s">
        <v>8351</v>
      </c>
      <c r="S2234" s="8">
        <f t="shared" si="139"/>
        <v>41806.50240740741</v>
      </c>
      <c r="T2234" s="8">
        <f t="shared" si="140"/>
        <v>41838.833333333336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1"/>
        <v>333</v>
      </c>
      <c r="P2235">
        <f t="shared" si="138"/>
        <v>21.230179028132991</v>
      </c>
      <c r="Q2235" t="s">
        <v>8333</v>
      </c>
      <c r="R2235" t="s">
        <v>8351</v>
      </c>
      <c r="S2235" s="8">
        <f t="shared" si="139"/>
        <v>42331.087256944447</v>
      </c>
      <c r="T2235" s="8">
        <f t="shared" si="140"/>
        <v>42351.708333333336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1"/>
        <v>1165</v>
      </c>
      <c r="P2236">
        <f t="shared" si="138"/>
        <v>41.607142857142854</v>
      </c>
      <c r="Q2236" t="s">
        <v>8333</v>
      </c>
      <c r="R2236" t="s">
        <v>8351</v>
      </c>
      <c r="S2236" s="8">
        <f t="shared" si="139"/>
        <v>42710.532951388894</v>
      </c>
      <c r="T2236" s="8">
        <f t="shared" si="140"/>
        <v>42740.532951388894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1"/>
        <v>154</v>
      </c>
      <c r="P2237">
        <f t="shared" si="138"/>
        <v>135.58503401360545</v>
      </c>
      <c r="Q2237" t="s">
        <v>8333</v>
      </c>
      <c r="R2237" t="s">
        <v>8351</v>
      </c>
      <c r="S2237" s="8">
        <f t="shared" si="139"/>
        <v>42061.730451388888</v>
      </c>
      <c r="T2237" s="8">
        <f t="shared" si="140"/>
        <v>42091.688784722224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1"/>
        <v>538</v>
      </c>
      <c r="P2238">
        <f t="shared" si="138"/>
        <v>22.116176470588236</v>
      </c>
      <c r="Q2238" t="s">
        <v>8333</v>
      </c>
      <c r="R2238" t="s">
        <v>8351</v>
      </c>
      <c r="S2238" s="8">
        <f t="shared" si="139"/>
        <v>42371.325497685182</v>
      </c>
      <c r="T2238" s="8">
        <f t="shared" si="140"/>
        <v>42401.325497685182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1"/>
        <v>353</v>
      </c>
      <c r="P2239">
        <f t="shared" si="138"/>
        <v>64.625635808748726</v>
      </c>
      <c r="Q2239" t="s">
        <v>8333</v>
      </c>
      <c r="R2239" t="s">
        <v>8351</v>
      </c>
      <c r="S2239" s="8">
        <f t="shared" si="139"/>
        <v>41914.7116087963</v>
      </c>
      <c r="T2239" s="8">
        <f t="shared" si="140"/>
        <v>41955.040972222225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1"/>
        <v>138</v>
      </c>
      <c r="P2240">
        <f t="shared" si="138"/>
        <v>69.569620253164558</v>
      </c>
      <c r="Q2240" t="s">
        <v>8333</v>
      </c>
      <c r="R2240" t="s">
        <v>8351</v>
      </c>
      <c r="S2240" s="8">
        <f t="shared" si="139"/>
        <v>42774.330046296302</v>
      </c>
      <c r="T2240" s="8">
        <f t="shared" si="140"/>
        <v>42804.330046296302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1"/>
        <v>129</v>
      </c>
      <c r="P2241">
        <f t="shared" si="138"/>
        <v>75.133028169014082</v>
      </c>
      <c r="Q2241" t="s">
        <v>8333</v>
      </c>
      <c r="R2241" t="s">
        <v>8351</v>
      </c>
      <c r="S2241" s="8">
        <f t="shared" si="139"/>
        <v>41572.66682870371</v>
      </c>
      <c r="T2241" s="8">
        <f t="shared" si="140"/>
        <v>41608.876388888893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1"/>
        <v>271</v>
      </c>
      <c r="P2242">
        <f t="shared" si="138"/>
        <v>140.97916666666666</v>
      </c>
      <c r="Q2242" t="s">
        <v>8333</v>
      </c>
      <c r="R2242" t="s">
        <v>8351</v>
      </c>
      <c r="S2242" s="8">
        <f t="shared" si="139"/>
        <v>42452.534074074072</v>
      </c>
      <c r="T2242" s="8">
        <f t="shared" si="140"/>
        <v>42482.534074074072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1"/>
        <v>807</v>
      </c>
      <c r="P2243">
        <f t="shared" ref="P2243:P2306" si="142">IF(L2243,E2243/L2243,0)</f>
        <v>49.472392638036808</v>
      </c>
      <c r="Q2243" t="s">
        <v>8333</v>
      </c>
      <c r="R2243" t="s">
        <v>8351</v>
      </c>
      <c r="S2243" s="8">
        <f t="shared" ref="S2243:S2306" si="143">(J2243/86400)+25569+(-7/24)</f>
        <v>42766.535879629628</v>
      </c>
      <c r="T2243" s="8">
        <f t="shared" ref="T2243:T2306" si="144">(I2243/86400)+25569+(-7/24)</f>
        <v>42796.535879629628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1361</v>
      </c>
      <c r="P2244">
        <f t="shared" si="142"/>
        <v>53.865251485148519</v>
      </c>
      <c r="Q2244" t="s">
        <v>8333</v>
      </c>
      <c r="R2244" t="s">
        <v>8351</v>
      </c>
      <c r="S2244" s="8">
        <f t="shared" si="143"/>
        <v>41569.283946759264</v>
      </c>
      <c r="T2244" s="8">
        <f t="shared" si="144"/>
        <v>41604.834722222229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>
        <f t="shared" si="142"/>
        <v>4.5712530712530715</v>
      </c>
      <c r="Q2245" t="s">
        <v>8333</v>
      </c>
      <c r="R2245" t="s">
        <v>8351</v>
      </c>
      <c r="S2245" s="8">
        <f t="shared" si="143"/>
        <v>42800.459374999999</v>
      </c>
      <c r="T2245" s="8">
        <f t="shared" si="144"/>
        <v>42806.833333333336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378</v>
      </c>
      <c r="P2246">
        <f t="shared" si="142"/>
        <v>65.00344827586207</v>
      </c>
      <c r="Q2246" t="s">
        <v>8333</v>
      </c>
      <c r="R2246" t="s">
        <v>8351</v>
      </c>
      <c r="S2246" s="8">
        <f t="shared" si="143"/>
        <v>42647.52715277778</v>
      </c>
      <c r="T2246" s="8">
        <f t="shared" si="144"/>
        <v>42659.562500000007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2648</v>
      </c>
      <c r="P2247">
        <f t="shared" si="142"/>
        <v>53.475252525252522</v>
      </c>
      <c r="Q2247" t="s">
        <v>8333</v>
      </c>
      <c r="R2247" t="s">
        <v>8351</v>
      </c>
      <c r="S2247" s="8">
        <f t="shared" si="143"/>
        <v>41660.416863425926</v>
      </c>
      <c r="T2247" s="8">
        <f t="shared" si="144"/>
        <v>41691.458333333336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101</v>
      </c>
      <c r="P2248">
        <f t="shared" si="142"/>
        <v>43.912280701754383</v>
      </c>
      <c r="Q2248" t="s">
        <v>8333</v>
      </c>
      <c r="R2248" t="s">
        <v>8351</v>
      </c>
      <c r="S2248" s="8">
        <f t="shared" si="143"/>
        <v>42221.500115740746</v>
      </c>
      <c r="T2248" s="8">
        <f t="shared" si="144"/>
        <v>42251.500115740746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105</v>
      </c>
      <c r="P2249">
        <f t="shared" si="142"/>
        <v>50.852631578947367</v>
      </c>
      <c r="Q2249" t="s">
        <v>8333</v>
      </c>
      <c r="R2249" t="s">
        <v>8351</v>
      </c>
      <c r="S2249" s="8">
        <f t="shared" si="143"/>
        <v>42200.374594907415</v>
      </c>
      <c r="T2249" s="8">
        <f t="shared" si="144"/>
        <v>42214.374594907415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108</v>
      </c>
      <c r="P2250">
        <f t="shared" si="142"/>
        <v>58.6328125</v>
      </c>
      <c r="Q2250" t="s">
        <v>8333</v>
      </c>
      <c r="R2250" t="s">
        <v>8351</v>
      </c>
      <c r="S2250" s="8">
        <f t="shared" si="143"/>
        <v>42688.584236111114</v>
      </c>
      <c r="T2250" s="8">
        <f t="shared" si="144"/>
        <v>42718.584236111114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169</v>
      </c>
      <c r="P2251">
        <f t="shared" si="142"/>
        <v>32.81666666666667</v>
      </c>
      <c r="Q2251" t="s">
        <v>8333</v>
      </c>
      <c r="R2251" t="s">
        <v>8351</v>
      </c>
      <c r="S2251" s="8">
        <f t="shared" si="143"/>
        <v>41336.411631944451</v>
      </c>
      <c r="T2251" s="8">
        <f t="shared" si="144"/>
        <v>41366.36996527778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976</v>
      </c>
      <c r="P2252">
        <f t="shared" si="142"/>
        <v>426.93169877408059</v>
      </c>
      <c r="Q2252" t="s">
        <v>8333</v>
      </c>
      <c r="R2252" t="s">
        <v>8351</v>
      </c>
      <c r="S2252" s="8">
        <f t="shared" si="143"/>
        <v>42676.713807870372</v>
      </c>
      <c r="T2252" s="8">
        <f t="shared" si="144"/>
        <v>42706.755474537036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135</v>
      </c>
      <c r="P2253">
        <f t="shared" si="142"/>
        <v>23.808729166666669</v>
      </c>
      <c r="Q2253" t="s">
        <v>8333</v>
      </c>
      <c r="R2253" t="s">
        <v>8351</v>
      </c>
      <c r="S2253" s="8">
        <f t="shared" si="143"/>
        <v>41846.054131944446</v>
      </c>
      <c r="T2253" s="8">
        <f t="shared" si="144"/>
        <v>41867.054131944446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273</v>
      </c>
      <c r="P2254">
        <f t="shared" si="142"/>
        <v>98.413654618473899</v>
      </c>
      <c r="Q2254" t="s">
        <v>8333</v>
      </c>
      <c r="R2254" t="s">
        <v>8351</v>
      </c>
      <c r="S2254" s="8">
        <f t="shared" si="143"/>
        <v>42573.036319444444</v>
      </c>
      <c r="T2254" s="8">
        <f t="shared" si="144"/>
        <v>42588.036319444444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113</v>
      </c>
      <c r="P2255">
        <f t="shared" si="142"/>
        <v>107.32142857142857</v>
      </c>
      <c r="Q2255" t="s">
        <v>8333</v>
      </c>
      <c r="R2255" t="s">
        <v>8351</v>
      </c>
      <c r="S2255" s="8">
        <f t="shared" si="143"/>
        <v>42296.339664351857</v>
      </c>
      <c r="T2255" s="8">
        <f t="shared" si="144"/>
        <v>42326.381331018521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460</v>
      </c>
      <c r="P2256">
        <f t="shared" si="142"/>
        <v>11.67005076142132</v>
      </c>
      <c r="Q2256" t="s">
        <v>8333</v>
      </c>
      <c r="R2256" t="s">
        <v>8351</v>
      </c>
      <c r="S2256" s="8">
        <f t="shared" si="143"/>
        <v>42752.356111111112</v>
      </c>
      <c r="T2256" s="8">
        <f t="shared" si="144"/>
        <v>42759.356111111112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287</v>
      </c>
      <c r="P2257">
        <f t="shared" si="142"/>
        <v>41.782287822878232</v>
      </c>
      <c r="Q2257" t="s">
        <v>8333</v>
      </c>
      <c r="R2257" t="s">
        <v>8351</v>
      </c>
      <c r="S2257" s="8">
        <f t="shared" si="143"/>
        <v>42467.660312500004</v>
      </c>
      <c r="T2257" s="8">
        <f t="shared" si="144"/>
        <v>42497.660312500004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223</v>
      </c>
      <c r="P2258">
        <f t="shared" si="142"/>
        <v>21.38</v>
      </c>
      <c r="Q2258" t="s">
        <v>8333</v>
      </c>
      <c r="R2258" t="s">
        <v>8351</v>
      </c>
      <c r="S2258" s="8">
        <f t="shared" si="143"/>
        <v>42682.160254629627</v>
      </c>
      <c r="T2258" s="8">
        <f t="shared" si="144"/>
        <v>42696.160254629627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ref="O2259:O2322" si="145">ROUNDUP((E2259/D2259)*100,0)</f>
        <v>637</v>
      </c>
      <c r="P2259">
        <f t="shared" si="142"/>
        <v>94.103550295857985</v>
      </c>
      <c r="Q2259" t="s">
        <v>8333</v>
      </c>
      <c r="R2259" t="s">
        <v>8351</v>
      </c>
      <c r="S2259" s="8">
        <f t="shared" si="143"/>
        <v>42505.645011574081</v>
      </c>
      <c r="T2259" s="8">
        <f t="shared" si="144"/>
        <v>42540.666666666664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5"/>
        <v>147</v>
      </c>
      <c r="P2260">
        <f t="shared" si="142"/>
        <v>15.721951219512196</v>
      </c>
      <c r="Q2260" t="s">
        <v>8333</v>
      </c>
      <c r="R2260" t="s">
        <v>8351</v>
      </c>
      <c r="S2260" s="8">
        <f t="shared" si="143"/>
        <v>42136.459340277775</v>
      </c>
      <c r="T2260" s="8">
        <f t="shared" si="144"/>
        <v>42166.459340277775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5"/>
        <v>1868</v>
      </c>
      <c r="P2261">
        <f t="shared" si="142"/>
        <v>90.635922330097088</v>
      </c>
      <c r="Q2261" t="s">
        <v>8333</v>
      </c>
      <c r="R2261" t="s">
        <v>8351</v>
      </c>
      <c r="S2261" s="8">
        <f t="shared" si="143"/>
        <v>42702.513148148151</v>
      </c>
      <c r="T2261" s="8">
        <f t="shared" si="144"/>
        <v>42712.513148148151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5"/>
        <v>327</v>
      </c>
      <c r="P2262">
        <f t="shared" si="142"/>
        <v>97.297619047619051</v>
      </c>
      <c r="Q2262" t="s">
        <v>8333</v>
      </c>
      <c r="R2262" t="s">
        <v>8351</v>
      </c>
      <c r="S2262" s="8">
        <f t="shared" si="143"/>
        <v>41694.725115740745</v>
      </c>
      <c r="T2262" s="8">
        <f t="shared" si="144"/>
        <v>41724.68344907408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5"/>
        <v>780</v>
      </c>
      <c r="P2263">
        <f t="shared" si="142"/>
        <v>37.11904761904762</v>
      </c>
      <c r="Q2263" t="s">
        <v>8333</v>
      </c>
      <c r="R2263" t="s">
        <v>8351</v>
      </c>
      <c r="S2263" s="8">
        <f t="shared" si="143"/>
        <v>42759.43310185185</v>
      </c>
      <c r="T2263" s="8">
        <f t="shared" si="144"/>
        <v>42780.43310185185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5"/>
        <v>155</v>
      </c>
      <c r="P2264">
        <f t="shared" si="142"/>
        <v>28.104972375690608</v>
      </c>
      <c r="Q2264" t="s">
        <v>8333</v>
      </c>
      <c r="R2264" t="s">
        <v>8351</v>
      </c>
      <c r="S2264" s="8">
        <f t="shared" si="143"/>
        <v>41926.293495370373</v>
      </c>
      <c r="T2264" s="8">
        <f t="shared" si="144"/>
        <v>41960.708333333336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5"/>
        <v>116</v>
      </c>
      <c r="P2265">
        <f t="shared" si="142"/>
        <v>144.43333333333334</v>
      </c>
      <c r="Q2265" t="s">
        <v>8333</v>
      </c>
      <c r="R2265" t="s">
        <v>8351</v>
      </c>
      <c r="S2265" s="8">
        <f t="shared" si="143"/>
        <v>42014.540659722225</v>
      </c>
      <c r="T2265" s="8">
        <f t="shared" si="144"/>
        <v>42035.540659722225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5"/>
        <v>181</v>
      </c>
      <c r="P2266">
        <f t="shared" si="142"/>
        <v>24.274157303370785</v>
      </c>
      <c r="Q2266" t="s">
        <v>8333</v>
      </c>
      <c r="R2266" t="s">
        <v>8351</v>
      </c>
      <c r="S2266" s="8">
        <f t="shared" si="143"/>
        <v>42496.290671296294</v>
      </c>
      <c r="T2266" s="8">
        <f t="shared" si="144"/>
        <v>42512.833333333336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5"/>
        <v>299</v>
      </c>
      <c r="P2267">
        <f t="shared" si="142"/>
        <v>35.117647058823529</v>
      </c>
      <c r="Q2267" t="s">
        <v>8333</v>
      </c>
      <c r="R2267" t="s">
        <v>8351</v>
      </c>
      <c r="S2267" s="8">
        <f t="shared" si="143"/>
        <v>42689.561423611114</v>
      </c>
      <c r="T2267" s="8">
        <f t="shared" si="144"/>
        <v>42696.561423611114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5"/>
        <v>321</v>
      </c>
      <c r="P2268">
        <f t="shared" si="142"/>
        <v>24.762886597938145</v>
      </c>
      <c r="Q2268" t="s">
        <v>8333</v>
      </c>
      <c r="R2268" t="s">
        <v>8351</v>
      </c>
      <c r="S2268" s="8">
        <f t="shared" si="143"/>
        <v>42469.583240740743</v>
      </c>
      <c r="T2268" s="8">
        <f t="shared" si="144"/>
        <v>42486.791666666664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5"/>
        <v>381</v>
      </c>
      <c r="P2269">
        <f t="shared" si="142"/>
        <v>188.37871287128712</v>
      </c>
      <c r="Q2269" t="s">
        <v>8333</v>
      </c>
      <c r="R2269" t="s">
        <v>8351</v>
      </c>
      <c r="S2269" s="8">
        <f t="shared" si="143"/>
        <v>41968.538159722222</v>
      </c>
      <c r="T2269" s="8">
        <f t="shared" si="144"/>
        <v>41993.750000000007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5"/>
        <v>103</v>
      </c>
      <c r="P2270">
        <f t="shared" si="142"/>
        <v>148.08247422680412</v>
      </c>
      <c r="Q2270" t="s">
        <v>8333</v>
      </c>
      <c r="R2270" t="s">
        <v>8351</v>
      </c>
      <c r="S2270" s="8">
        <f t="shared" si="143"/>
        <v>42775.790682870378</v>
      </c>
      <c r="T2270" s="8">
        <f t="shared" si="144"/>
        <v>42805.790682870378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5"/>
        <v>1802</v>
      </c>
      <c r="P2271">
        <f t="shared" si="142"/>
        <v>49.934589800443462</v>
      </c>
      <c r="Q2271" t="s">
        <v>8333</v>
      </c>
      <c r="R2271" t="s">
        <v>8351</v>
      </c>
      <c r="S2271" s="8">
        <f t="shared" si="143"/>
        <v>42776.412766203706</v>
      </c>
      <c r="T2271" s="8">
        <f t="shared" si="144"/>
        <v>42800.916666666664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5"/>
        <v>721</v>
      </c>
      <c r="P2272">
        <f t="shared" si="142"/>
        <v>107.82155688622754</v>
      </c>
      <c r="Q2272" t="s">
        <v>8333</v>
      </c>
      <c r="R2272" t="s">
        <v>8351</v>
      </c>
      <c r="S2272" s="8">
        <f t="shared" si="143"/>
        <v>42725.577696759261</v>
      </c>
      <c r="T2272" s="8">
        <f t="shared" si="144"/>
        <v>42745.624305555561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5"/>
        <v>284</v>
      </c>
      <c r="P2273">
        <f t="shared" si="142"/>
        <v>42.63403614457831</v>
      </c>
      <c r="Q2273" t="s">
        <v>8333</v>
      </c>
      <c r="R2273" t="s">
        <v>8351</v>
      </c>
      <c r="S2273" s="8">
        <f t="shared" si="143"/>
        <v>42683.708379629628</v>
      </c>
      <c r="T2273" s="8">
        <f t="shared" si="144"/>
        <v>42713.708379629628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5"/>
        <v>1357</v>
      </c>
      <c r="P2274">
        <f t="shared" si="142"/>
        <v>14.370762711864407</v>
      </c>
      <c r="Q2274" t="s">
        <v>8333</v>
      </c>
      <c r="R2274" t="s">
        <v>8351</v>
      </c>
      <c r="S2274" s="8">
        <f t="shared" si="143"/>
        <v>42315.407824074078</v>
      </c>
      <c r="T2274" s="8">
        <f t="shared" si="144"/>
        <v>42345.407824074078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5"/>
        <v>221</v>
      </c>
      <c r="P2275">
        <f t="shared" si="142"/>
        <v>37.476190476190474</v>
      </c>
      <c r="Q2275" t="s">
        <v>8333</v>
      </c>
      <c r="R2275" t="s">
        <v>8351</v>
      </c>
      <c r="S2275" s="8">
        <f t="shared" si="143"/>
        <v>42781.257430555554</v>
      </c>
      <c r="T2275" s="8">
        <f t="shared" si="144"/>
        <v>42806.215763888897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5"/>
        <v>120</v>
      </c>
      <c r="P2276">
        <f t="shared" si="142"/>
        <v>30.202020202020201</v>
      </c>
      <c r="Q2276" t="s">
        <v>8333</v>
      </c>
      <c r="R2276" t="s">
        <v>8351</v>
      </c>
      <c r="S2276" s="8">
        <f t="shared" si="143"/>
        <v>41663.208993055559</v>
      </c>
      <c r="T2276" s="8">
        <f t="shared" si="144"/>
        <v>41693.208993055559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5"/>
        <v>408</v>
      </c>
      <c r="P2277">
        <f t="shared" si="142"/>
        <v>33.550632911392405</v>
      </c>
      <c r="Q2277" t="s">
        <v>8333</v>
      </c>
      <c r="R2277" t="s">
        <v>8351</v>
      </c>
      <c r="S2277" s="8">
        <f t="shared" si="143"/>
        <v>41965.324988425928</v>
      </c>
      <c r="T2277" s="8">
        <f t="shared" si="144"/>
        <v>41995.324988425928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5"/>
        <v>106</v>
      </c>
      <c r="P2278">
        <f t="shared" si="142"/>
        <v>64.74666666666667</v>
      </c>
      <c r="Q2278" t="s">
        <v>8333</v>
      </c>
      <c r="R2278" t="s">
        <v>8351</v>
      </c>
      <c r="S2278" s="8">
        <f t="shared" si="143"/>
        <v>41614.359826388893</v>
      </c>
      <c r="T2278" s="8">
        <f t="shared" si="144"/>
        <v>41644.359826388893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5"/>
        <v>142</v>
      </c>
      <c r="P2279">
        <f t="shared" si="142"/>
        <v>57.932367149758456</v>
      </c>
      <c r="Q2279" t="s">
        <v>8333</v>
      </c>
      <c r="R2279" t="s">
        <v>8351</v>
      </c>
      <c r="S2279" s="8">
        <f t="shared" si="143"/>
        <v>40936.386840277781</v>
      </c>
      <c r="T2279" s="8">
        <f t="shared" si="144"/>
        <v>40966.386840277781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5"/>
        <v>271</v>
      </c>
      <c r="P2280">
        <f t="shared" si="142"/>
        <v>53.078431372549019</v>
      </c>
      <c r="Q2280" t="s">
        <v>8333</v>
      </c>
      <c r="R2280" t="s">
        <v>8351</v>
      </c>
      <c r="S2280" s="8">
        <f t="shared" si="143"/>
        <v>42338.417442129634</v>
      </c>
      <c r="T2280" s="8">
        <f t="shared" si="144"/>
        <v>42372.665972222225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5"/>
        <v>154</v>
      </c>
      <c r="P2281">
        <f t="shared" si="142"/>
        <v>48.0625</v>
      </c>
      <c r="Q2281" t="s">
        <v>8333</v>
      </c>
      <c r="R2281" t="s">
        <v>8351</v>
      </c>
      <c r="S2281" s="8">
        <f t="shared" si="143"/>
        <v>42020.51503472223</v>
      </c>
      <c r="T2281" s="8">
        <f t="shared" si="144"/>
        <v>42038.875000000007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5"/>
        <v>404</v>
      </c>
      <c r="P2282">
        <f t="shared" si="142"/>
        <v>82.396874999999994</v>
      </c>
      <c r="Q2282" t="s">
        <v>8333</v>
      </c>
      <c r="R2282" t="s">
        <v>8351</v>
      </c>
      <c r="S2282" s="8">
        <f t="shared" si="143"/>
        <v>42234.333229166667</v>
      </c>
      <c r="T2282" s="8">
        <f t="shared" si="144"/>
        <v>42264.333229166667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5"/>
        <v>185</v>
      </c>
      <c r="P2283">
        <f t="shared" si="142"/>
        <v>50.454545454545453</v>
      </c>
      <c r="Q2283" t="s">
        <v>8325</v>
      </c>
      <c r="R2283" t="s">
        <v>8326</v>
      </c>
      <c r="S2283" s="8">
        <f t="shared" si="143"/>
        <v>40686.99417824074</v>
      </c>
      <c r="T2283" s="8">
        <f t="shared" si="144"/>
        <v>40748.993055555555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5"/>
        <v>186</v>
      </c>
      <c r="P2284">
        <f t="shared" si="142"/>
        <v>115.83333333333333</v>
      </c>
      <c r="Q2284" t="s">
        <v>8325</v>
      </c>
      <c r="R2284" t="s">
        <v>8326</v>
      </c>
      <c r="S2284" s="8">
        <f t="shared" si="143"/>
        <v>42322.882939814815</v>
      </c>
      <c r="T2284" s="8">
        <f t="shared" si="144"/>
        <v>42382.882939814815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5"/>
        <v>101</v>
      </c>
      <c r="P2285">
        <f t="shared" si="142"/>
        <v>63.03458333333333</v>
      </c>
      <c r="Q2285" t="s">
        <v>8325</v>
      </c>
      <c r="R2285" t="s">
        <v>8326</v>
      </c>
      <c r="S2285" s="8">
        <f t="shared" si="143"/>
        <v>40977.833379629628</v>
      </c>
      <c r="T2285" s="8">
        <f t="shared" si="144"/>
        <v>41037.791712962964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5"/>
        <v>107</v>
      </c>
      <c r="P2286">
        <f t="shared" si="142"/>
        <v>108.02152542372882</v>
      </c>
      <c r="Q2286" t="s">
        <v>8325</v>
      </c>
      <c r="R2286" t="s">
        <v>8326</v>
      </c>
      <c r="S2286" s="8">
        <f t="shared" si="143"/>
        <v>40585.505150462966</v>
      </c>
      <c r="T2286" s="8">
        <f t="shared" si="144"/>
        <v>40613.875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5"/>
        <v>122</v>
      </c>
      <c r="P2287">
        <f t="shared" si="142"/>
        <v>46.088607594936711</v>
      </c>
      <c r="Q2287" t="s">
        <v>8325</v>
      </c>
      <c r="R2287" t="s">
        <v>8326</v>
      </c>
      <c r="S2287" s="8">
        <f t="shared" si="143"/>
        <v>41058.894016203711</v>
      </c>
      <c r="T2287" s="8">
        <f t="shared" si="144"/>
        <v>41088.894016203711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5"/>
        <v>101</v>
      </c>
      <c r="P2288">
        <f t="shared" si="142"/>
        <v>107.21428571428571</v>
      </c>
      <c r="Q2288" t="s">
        <v>8325</v>
      </c>
      <c r="R2288" t="s">
        <v>8326</v>
      </c>
      <c r="S2288" s="8">
        <f t="shared" si="143"/>
        <v>41494.6719212963</v>
      </c>
      <c r="T2288" s="8">
        <f t="shared" si="144"/>
        <v>41522.874305555561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5"/>
        <v>120</v>
      </c>
      <c r="P2289">
        <f t="shared" si="142"/>
        <v>50.9338679245283</v>
      </c>
      <c r="Q2289" t="s">
        <v>8325</v>
      </c>
      <c r="R2289" t="s">
        <v>8326</v>
      </c>
      <c r="S2289" s="8">
        <f t="shared" si="143"/>
        <v>41792.375694444447</v>
      </c>
      <c r="T2289" s="8">
        <f t="shared" si="144"/>
        <v>41813.375694444447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5"/>
        <v>101</v>
      </c>
      <c r="P2290">
        <f t="shared" si="142"/>
        <v>40.04</v>
      </c>
      <c r="Q2290" t="s">
        <v>8325</v>
      </c>
      <c r="R2290" t="s">
        <v>8326</v>
      </c>
      <c r="S2290" s="8">
        <f t="shared" si="143"/>
        <v>41067.53575231482</v>
      </c>
      <c r="T2290" s="8">
        <f t="shared" si="144"/>
        <v>41086.458333333336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5"/>
        <v>108</v>
      </c>
      <c r="P2291">
        <f t="shared" si="142"/>
        <v>64.44</v>
      </c>
      <c r="Q2291" t="s">
        <v>8325</v>
      </c>
      <c r="R2291" t="s">
        <v>8326</v>
      </c>
      <c r="S2291" s="8">
        <f t="shared" si="143"/>
        <v>41571.706712962965</v>
      </c>
      <c r="T2291" s="8">
        <f t="shared" si="144"/>
        <v>41614.681944444448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5"/>
        <v>105</v>
      </c>
      <c r="P2292">
        <f t="shared" si="142"/>
        <v>53.827586206896555</v>
      </c>
      <c r="Q2292" t="s">
        <v>8325</v>
      </c>
      <c r="R2292" t="s">
        <v>8326</v>
      </c>
      <c r="S2292" s="8">
        <f t="shared" si="143"/>
        <v>40069.962152777778</v>
      </c>
      <c r="T2292" s="8">
        <f t="shared" si="144"/>
        <v>40148.416666666672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5"/>
        <v>173</v>
      </c>
      <c r="P2293">
        <f t="shared" si="142"/>
        <v>100.46511627906976</v>
      </c>
      <c r="Q2293" t="s">
        <v>8325</v>
      </c>
      <c r="R2293" t="s">
        <v>8326</v>
      </c>
      <c r="S2293" s="8">
        <f t="shared" si="143"/>
        <v>40987.685393518521</v>
      </c>
      <c r="T2293" s="8">
        <f t="shared" si="144"/>
        <v>41021.875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5"/>
        <v>108</v>
      </c>
      <c r="P2294">
        <f t="shared" si="142"/>
        <v>46.630652173913049</v>
      </c>
      <c r="Q2294" t="s">
        <v>8325</v>
      </c>
      <c r="R2294" t="s">
        <v>8326</v>
      </c>
      <c r="S2294" s="8">
        <f t="shared" si="143"/>
        <v>40987.405972222223</v>
      </c>
      <c r="T2294" s="8">
        <f t="shared" si="144"/>
        <v>41017.405972222223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5"/>
        <v>109</v>
      </c>
      <c r="P2295">
        <f t="shared" si="142"/>
        <v>34.074074074074076</v>
      </c>
      <c r="Q2295" t="s">
        <v>8325</v>
      </c>
      <c r="R2295" t="s">
        <v>8326</v>
      </c>
      <c r="S2295" s="8">
        <f t="shared" si="143"/>
        <v>41151.416655092595</v>
      </c>
      <c r="T2295" s="8">
        <f t="shared" si="144"/>
        <v>41176.874305555561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5"/>
        <v>147</v>
      </c>
      <c r="P2296">
        <f t="shared" si="142"/>
        <v>65.214642857142863</v>
      </c>
      <c r="Q2296" t="s">
        <v>8325</v>
      </c>
      <c r="R2296" t="s">
        <v>8326</v>
      </c>
      <c r="S2296" s="8">
        <f t="shared" si="143"/>
        <v>41264.431481481486</v>
      </c>
      <c r="T2296" s="8">
        <f t="shared" si="144"/>
        <v>41294.431481481486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5"/>
        <v>126</v>
      </c>
      <c r="P2297">
        <f t="shared" si="142"/>
        <v>44.205882352941174</v>
      </c>
      <c r="Q2297" t="s">
        <v>8325</v>
      </c>
      <c r="R2297" t="s">
        <v>8326</v>
      </c>
      <c r="S2297" s="8">
        <f t="shared" si="143"/>
        <v>41270.662685185183</v>
      </c>
      <c r="T2297" s="8">
        <f t="shared" si="144"/>
        <v>41300.662685185183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5"/>
        <v>150</v>
      </c>
      <c r="P2298">
        <f t="shared" si="142"/>
        <v>71.965517241379317</v>
      </c>
      <c r="Q2298" t="s">
        <v>8325</v>
      </c>
      <c r="R2298" t="s">
        <v>8326</v>
      </c>
      <c r="S2298" s="8">
        <f t="shared" si="143"/>
        <v>40927.440115740741</v>
      </c>
      <c r="T2298" s="8">
        <f t="shared" si="144"/>
        <v>40962.440115740741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5"/>
        <v>101</v>
      </c>
      <c r="P2299">
        <f t="shared" si="142"/>
        <v>52.94736842105263</v>
      </c>
      <c r="Q2299" t="s">
        <v>8325</v>
      </c>
      <c r="R2299" t="s">
        <v>8326</v>
      </c>
      <c r="S2299" s="8">
        <f t="shared" si="143"/>
        <v>40947.750567129631</v>
      </c>
      <c r="T2299" s="8">
        <f t="shared" si="144"/>
        <v>40981.874305555561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5"/>
        <v>106</v>
      </c>
      <c r="P2300">
        <f t="shared" si="142"/>
        <v>109.45138888888889</v>
      </c>
      <c r="Q2300" t="s">
        <v>8325</v>
      </c>
      <c r="R2300" t="s">
        <v>8326</v>
      </c>
      <c r="S2300" s="8">
        <f t="shared" si="143"/>
        <v>41694.548993055556</v>
      </c>
      <c r="T2300" s="8">
        <f t="shared" si="144"/>
        <v>41724.507326388892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5"/>
        <v>351</v>
      </c>
      <c r="P2301">
        <f t="shared" si="142"/>
        <v>75.035714285714292</v>
      </c>
      <c r="Q2301" t="s">
        <v>8325</v>
      </c>
      <c r="R2301" t="s">
        <v>8326</v>
      </c>
      <c r="S2301" s="8">
        <f t="shared" si="143"/>
        <v>40564.740844907406</v>
      </c>
      <c r="T2301" s="8">
        <f t="shared" si="144"/>
        <v>40579.740844907406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5"/>
        <v>102</v>
      </c>
      <c r="P2302">
        <f t="shared" si="142"/>
        <v>115.71428571428571</v>
      </c>
      <c r="Q2302" t="s">
        <v>8325</v>
      </c>
      <c r="R2302" t="s">
        <v>8326</v>
      </c>
      <c r="S2302" s="8">
        <f t="shared" si="143"/>
        <v>41074.435370370375</v>
      </c>
      <c r="T2302" s="8">
        <f t="shared" si="144"/>
        <v>41088.435370370375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5"/>
        <v>134</v>
      </c>
      <c r="P2303">
        <f t="shared" si="142"/>
        <v>31.659810426540286</v>
      </c>
      <c r="Q2303" t="s">
        <v>8325</v>
      </c>
      <c r="R2303" t="s">
        <v>8329</v>
      </c>
      <c r="S2303" s="8">
        <f t="shared" si="143"/>
        <v>41415.85527777778</v>
      </c>
      <c r="T2303" s="8">
        <f t="shared" si="144"/>
        <v>41445.85527777778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5"/>
        <v>171</v>
      </c>
      <c r="P2304">
        <f t="shared" si="142"/>
        <v>46.176470588235297</v>
      </c>
      <c r="Q2304" t="s">
        <v>8325</v>
      </c>
      <c r="R2304" t="s">
        <v>8329</v>
      </c>
      <c r="S2304" s="8">
        <f t="shared" si="143"/>
        <v>41605.576782407406</v>
      </c>
      <c r="T2304" s="8">
        <f t="shared" si="144"/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5"/>
        <v>110</v>
      </c>
      <c r="P2305">
        <f t="shared" si="142"/>
        <v>68.481650485436887</v>
      </c>
      <c r="Q2305" t="s">
        <v>8325</v>
      </c>
      <c r="R2305" t="s">
        <v>8329</v>
      </c>
      <c r="S2305" s="8">
        <f t="shared" si="143"/>
        <v>40849.819398148153</v>
      </c>
      <c r="T2305" s="8">
        <f t="shared" si="144"/>
        <v>40889.861064814817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5"/>
        <v>101</v>
      </c>
      <c r="P2306">
        <f t="shared" si="142"/>
        <v>53.469203539823013</v>
      </c>
      <c r="Q2306" t="s">
        <v>8325</v>
      </c>
      <c r="R2306" t="s">
        <v>8329</v>
      </c>
      <c r="S2306" s="8">
        <f t="shared" si="143"/>
        <v>40502.524201388893</v>
      </c>
      <c r="T2306" s="8">
        <f t="shared" si="144"/>
        <v>40543.915972222225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5"/>
        <v>102</v>
      </c>
      <c r="P2307">
        <f t="shared" ref="P2307:P2370" si="146">IF(L2307,E2307/L2307,0)</f>
        <v>109.10778443113773</v>
      </c>
      <c r="Q2307" t="s">
        <v>8325</v>
      </c>
      <c r="R2307" t="s">
        <v>8329</v>
      </c>
      <c r="S2307" s="8">
        <f t="shared" ref="S2307:S2370" si="147">(J2307/86400)+25569+(-7/24)</f>
        <v>41834.403611111113</v>
      </c>
      <c r="T2307" s="8">
        <f t="shared" ref="T2307:T2370" si="148">(I2307/86400)+25569+(-7/24)</f>
        <v>41859.458333333336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107</v>
      </c>
      <c r="P2308">
        <f t="shared" si="146"/>
        <v>51.185616438356163</v>
      </c>
      <c r="Q2308" t="s">
        <v>8325</v>
      </c>
      <c r="R2308" t="s">
        <v>8329</v>
      </c>
      <c r="S2308" s="8">
        <f t="shared" si="147"/>
        <v>40947.876493055555</v>
      </c>
      <c r="T2308" s="8">
        <f t="shared" si="148"/>
        <v>40977.876493055555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107</v>
      </c>
      <c r="P2309">
        <f t="shared" si="146"/>
        <v>27.936800000000002</v>
      </c>
      <c r="Q2309" t="s">
        <v>8325</v>
      </c>
      <c r="R2309" t="s">
        <v>8329</v>
      </c>
      <c r="S2309" s="8">
        <f t="shared" si="147"/>
        <v>41004.510798611118</v>
      </c>
      <c r="T2309" s="8">
        <f t="shared" si="148"/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102</v>
      </c>
      <c r="P2310">
        <f t="shared" si="146"/>
        <v>82.496921824104234</v>
      </c>
      <c r="Q2310" t="s">
        <v>8325</v>
      </c>
      <c r="R2310" t="s">
        <v>8329</v>
      </c>
      <c r="S2310" s="8">
        <f t="shared" si="147"/>
        <v>41851.671250000007</v>
      </c>
      <c r="T2310" s="8">
        <f t="shared" si="148"/>
        <v>41879.75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107</v>
      </c>
      <c r="P2311">
        <f t="shared" si="146"/>
        <v>59.817476635514019</v>
      </c>
      <c r="Q2311" t="s">
        <v>8325</v>
      </c>
      <c r="R2311" t="s">
        <v>8329</v>
      </c>
      <c r="S2311" s="8">
        <f t="shared" si="147"/>
        <v>41307.696030092593</v>
      </c>
      <c r="T2311" s="8">
        <f t="shared" si="148"/>
        <v>41342.696030092593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429</v>
      </c>
      <c r="P2312">
        <f t="shared" si="146"/>
        <v>64.816470588235291</v>
      </c>
      <c r="Q2312" t="s">
        <v>8325</v>
      </c>
      <c r="R2312" t="s">
        <v>8329</v>
      </c>
      <c r="S2312" s="8">
        <f t="shared" si="147"/>
        <v>41324.502488425926</v>
      </c>
      <c r="T2312" s="8">
        <f t="shared" si="148"/>
        <v>41354.460821759261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105</v>
      </c>
      <c r="P2313">
        <f t="shared" si="146"/>
        <v>90.09615384615384</v>
      </c>
      <c r="Q2313" t="s">
        <v>8325</v>
      </c>
      <c r="R2313" t="s">
        <v>8329</v>
      </c>
      <c r="S2313" s="8">
        <f t="shared" si="147"/>
        <v>41735.712835648148</v>
      </c>
      <c r="T2313" s="8">
        <f t="shared" si="148"/>
        <v>41765.712835648148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108</v>
      </c>
      <c r="P2314">
        <f t="shared" si="146"/>
        <v>40.962025316455694</v>
      </c>
      <c r="Q2314" t="s">
        <v>8325</v>
      </c>
      <c r="R2314" t="s">
        <v>8329</v>
      </c>
      <c r="S2314" s="8">
        <f t="shared" si="147"/>
        <v>41716.341180555559</v>
      </c>
      <c r="T2314" s="8">
        <f t="shared" si="148"/>
        <v>41747.666666666672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176</v>
      </c>
      <c r="P2315">
        <f t="shared" si="146"/>
        <v>56.000127388535034</v>
      </c>
      <c r="Q2315" t="s">
        <v>8325</v>
      </c>
      <c r="R2315" t="s">
        <v>8329</v>
      </c>
      <c r="S2315" s="8">
        <f t="shared" si="147"/>
        <v>41002.666967592595</v>
      </c>
      <c r="T2315" s="8">
        <f t="shared" si="148"/>
        <v>41032.666967592595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157</v>
      </c>
      <c r="P2316">
        <f t="shared" si="146"/>
        <v>37.672800000000002</v>
      </c>
      <c r="Q2316" t="s">
        <v>8325</v>
      </c>
      <c r="R2316" t="s">
        <v>8329</v>
      </c>
      <c r="S2316" s="8">
        <f t="shared" si="147"/>
        <v>41037.259918981486</v>
      </c>
      <c r="T2316" s="8">
        <f t="shared" si="148"/>
        <v>41067.259918981486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103</v>
      </c>
      <c r="P2317">
        <f t="shared" si="146"/>
        <v>40.078125</v>
      </c>
      <c r="Q2317" t="s">
        <v>8325</v>
      </c>
      <c r="R2317" t="s">
        <v>8329</v>
      </c>
      <c r="S2317" s="8">
        <f t="shared" si="147"/>
        <v>41004.434525462966</v>
      </c>
      <c r="T2317" s="8">
        <f t="shared" si="148"/>
        <v>41034.434525462966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105</v>
      </c>
      <c r="P2318">
        <f t="shared" si="146"/>
        <v>78.031999999999996</v>
      </c>
      <c r="Q2318" t="s">
        <v>8325</v>
      </c>
      <c r="R2318" t="s">
        <v>8329</v>
      </c>
      <c r="S2318" s="8">
        <f t="shared" si="147"/>
        <v>40079.43344907408</v>
      </c>
      <c r="T2318" s="8">
        <f t="shared" si="148"/>
        <v>40156.474999999999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>
        <f t="shared" si="146"/>
        <v>18.90909090909091</v>
      </c>
      <c r="Q2319" t="s">
        <v>8325</v>
      </c>
      <c r="R2319" t="s">
        <v>8329</v>
      </c>
      <c r="S2319" s="8">
        <f t="shared" si="147"/>
        <v>40192.250567129631</v>
      </c>
      <c r="T2319" s="8">
        <f t="shared" si="148"/>
        <v>40223.916666666672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122</v>
      </c>
      <c r="P2320">
        <f t="shared" si="146"/>
        <v>37.134969325153371</v>
      </c>
      <c r="Q2320" t="s">
        <v>8325</v>
      </c>
      <c r="R2320" t="s">
        <v>8329</v>
      </c>
      <c r="S2320" s="8">
        <f t="shared" si="147"/>
        <v>40050.352013888893</v>
      </c>
      <c r="T2320" s="8">
        <f t="shared" si="148"/>
        <v>40081.874305555561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108</v>
      </c>
      <c r="P2321">
        <f t="shared" si="146"/>
        <v>41.961038961038959</v>
      </c>
      <c r="Q2321" t="s">
        <v>8325</v>
      </c>
      <c r="R2321" t="s">
        <v>8329</v>
      </c>
      <c r="S2321" s="8">
        <f t="shared" si="147"/>
        <v>41592.790335648147</v>
      </c>
      <c r="T2321" s="8">
        <f t="shared" si="148"/>
        <v>41622.790335648147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109</v>
      </c>
      <c r="P2322">
        <f t="shared" si="146"/>
        <v>61.044943820224717</v>
      </c>
      <c r="Q2322" t="s">
        <v>8325</v>
      </c>
      <c r="R2322" t="s">
        <v>8329</v>
      </c>
      <c r="S2322" s="8">
        <f t="shared" si="147"/>
        <v>41696.525462962964</v>
      </c>
      <c r="T2322" s="8">
        <f t="shared" si="148"/>
        <v>41731.483796296299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ref="O2323:O2386" si="149">ROUNDUP((E2323/D2323)*100,0)</f>
        <v>40</v>
      </c>
      <c r="P2323">
        <f t="shared" si="146"/>
        <v>64.53125</v>
      </c>
      <c r="Q2323" t="s">
        <v>8336</v>
      </c>
      <c r="R2323" t="s">
        <v>8352</v>
      </c>
      <c r="S2323" s="8">
        <f t="shared" si="147"/>
        <v>42798.968761574077</v>
      </c>
      <c r="T2323" s="8">
        <f t="shared" si="148"/>
        <v>42828.927094907405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9"/>
        <v>4</v>
      </c>
      <c r="P2324">
        <f t="shared" si="146"/>
        <v>21.25</v>
      </c>
      <c r="Q2324" t="s">
        <v>8336</v>
      </c>
      <c r="R2324" t="s">
        <v>8352</v>
      </c>
      <c r="S2324" s="8">
        <f t="shared" si="147"/>
        <v>42804.603807870371</v>
      </c>
      <c r="T2324" s="8">
        <f t="shared" si="148"/>
        <v>42834.562141203707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9"/>
        <v>48</v>
      </c>
      <c r="P2325">
        <f t="shared" si="146"/>
        <v>30</v>
      </c>
      <c r="Q2325" t="s">
        <v>8336</v>
      </c>
      <c r="R2325" t="s">
        <v>8352</v>
      </c>
      <c r="S2325" s="8">
        <f t="shared" si="147"/>
        <v>42807.463506944448</v>
      </c>
      <c r="T2325" s="8">
        <f t="shared" si="148"/>
        <v>42814.463506944448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9"/>
        <v>21</v>
      </c>
      <c r="P2326">
        <f t="shared" si="146"/>
        <v>25.491803278688526</v>
      </c>
      <c r="Q2326" t="s">
        <v>8336</v>
      </c>
      <c r="R2326" t="s">
        <v>8352</v>
      </c>
      <c r="S2326" s="8">
        <f t="shared" si="147"/>
        <v>42790.593576388892</v>
      </c>
      <c r="T2326" s="8">
        <f t="shared" si="148"/>
        <v>42820.55190972222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9"/>
        <v>8</v>
      </c>
      <c r="P2327">
        <f t="shared" si="146"/>
        <v>11.428571428571429</v>
      </c>
      <c r="Q2327" t="s">
        <v>8336</v>
      </c>
      <c r="R2327" t="s">
        <v>8352</v>
      </c>
      <c r="S2327" s="8">
        <f t="shared" si="147"/>
        <v>42793.730682870373</v>
      </c>
      <c r="T2327" s="8">
        <f t="shared" si="148"/>
        <v>42823.689016203709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9"/>
        <v>1</v>
      </c>
      <c r="P2328">
        <f t="shared" si="146"/>
        <v>108</v>
      </c>
      <c r="Q2328" t="s">
        <v>8336</v>
      </c>
      <c r="R2328" t="s">
        <v>8352</v>
      </c>
      <c r="S2328" s="8">
        <f t="shared" si="147"/>
        <v>42803.742453703708</v>
      </c>
      <c r="T2328" s="8">
        <f t="shared" si="148"/>
        <v>42855.416666666664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9"/>
        <v>527</v>
      </c>
      <c r="P2329">
        <f t="shared" si="146"/>
        <v>54.883162444113267</v>
      </c>
      <c r="Q2329" t="s">
        <v>8336</v>
      </c>
      <c r="R2329" t="s">
        <v>8352</v>
      </c>
      <c r="S2329" s="8">
        <f t="shared" si="147"/>
        <v>41842.625462962962</v>
      </c>
      <c r="T2329" s="8">
        <f t="shared" si="148"/>
        <v>41877.625462962962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9"/>
        <v>255</v>
      </c>
      <c r="P2330">
        <f t="shared" si="146"/>
        <v>47.383612662942269</v>
      </c>
      <c r="Q2330" t="s">
        <v>8336</v>
      </c>
      <c r="R2330" t="s">
        <v>8352</v>
      </c>
      <c r="S2330" s="8">
        <f t="shared" si="147"/>
        <v>42139.490011574075</v>
      </c>
      <c r="T2330" s="8">
        <f t="shared" si="148"/>
        <v>42169.490011574075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9"/>
        <v>106</v>
      </c>
      <c r="P2331">
        <f t="shared" si="146"/>
        <v>211.84</v>
      </c>
      <c r="Q2331" t="s">
        <v>8336</v>
      </c>
      <c r="R2331" t="s">
        <v>8352</v>
      </c>
      <c r="S2331" s="8">
        <f t="shared" si="147"/>
        <v>41807.332708333335</v>
      </c>
      <c r="T2331" s="8">
        <f t="shared" si="148"/>
        <v>41837.332708333335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9"/>
        <v>103</v>
      </c>
      <c r="P2332">
        <f t="shared" si="146"/>
        <v>219.92638036809817</v>
      </c>
      <c r="Q2332" t="s">
        <v>8336</v>
      </c>
      <c r="R2332" t="s">
        <v>8352</v>
      </c>
      <c r="S2332" s="8">
        <f t="shared" si="147"/>
        <v>42332.608136574076</v>
      </c>
      <c r="T2332" s="8">
        <f t="shared" si="148"/>
        <v>42362.708333333336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9"/>
        <v>145</v>
      </c>
      <c r="P2333">
        <f t="shared" si="146"/>
        <v>40.795406360424032</v>
      </c>
      <c r="Q2333" t="s">
        <v>8336</v>
      </c>
      <c r="R2333" t="s">
        <v>8352</v>
      </c>
      <c r="S2333" s="8">
        <f t="shared" si="147"/>
        <v>41838.714004629634</v>
      </c>
      <c r="T2333" s="8">
        <f t="shared" si="148"/>
        <v>41868.714004629634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9"/>
        <v>107</v>
      </c>
      <c r="P2334">
        <f t="shared" si="146"/>
        <v>75.502840909090907</v>
      </c>
      <c r="Q2334" t="s">
        <v>8336</v>
      </c>
      <c r="R2334" t="s">
        <v>8352</v>
      </c>
      <c r="S2334" s="8">
        <f t="shared" si="147"/>
        <v>42011.336469907408</v>
      </c>
      <c r="T2334" s="8">
        <f t="shared" si="148"/>
        <v>42041.336469907408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9"/>
        <v>213</v>
      </c>
      <c r="P2335">
        <f t="shared" si="146"/>
        <v>13.542553191489361</v>
      </c>
      <c r="Q2335" t="s">
        <v>8336</v>
      </c>
      <c r="R2335" t="s">
        <v>8352</v>
      </c>
      <c r="S2335" s="8">
        <f t="shared" si="147"/>
        <v>41767.358680555561</v>
      </c>
      <c r="T2335" s="8">
        <f t="shared" si="148"/>
        <v>41788.451388888891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9"/>
        <v>102</v>
      </c>
      <c r="P2336">
        <f t="shared" si="146"/>
        <v>60.865671641791046</v>
      </c>
      <c r="Q2336" t="s">
        <v>8336</v>
      </c>
      <c r="R2336" t="s">
        <v>8352</v>
      </c>
      <c r="S2336" s="8">
        <f t="shared" si="147"/>
        <v>41918.378449074073</v>
      </c>
      <c r="T2336" s="8">
        <f t="shared" si="148"/>
        <v>41948.44027777778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9"/>
        <v>103</v>
      </c>
      <c r="P2337">
        <f t="shared" si="146"/>
        <v>115.69230769230769</v>
      </c>
      <c r="Q2337" t="s">
        <v>8336</v>
      </c>
      <c r="R2337" t="s">
        <v>8352</v>
      </c>
      <c r="S2337" s="8">
        <f t="shared" si="147"/>
        <v>41771.280590277784</v>
      </c>
      <c r="T2337" s="8">
        <f t="shared" si="148"/>
        <v>41801.280590277784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9"/>
        <v>521</v>
      </c>
      <c r="P2338">
        <f t="shared" si="146"/>
        <v>48.104623556581984</v>
      </c>
      <c r="Q2338" t="s">
        <v>8336</v>
      </c>
      <c r="R2338" t="s">
        <v>8352</v>
      </c>
      <c r="S2338" s="8">
        <f t="shared" si="147"/>
        <v>41666.633043981485</v>
      </c>
      <c r="T2338" s="8">
        <f t="shared" si="148"/>
        <v>41706.633043981485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9"/>
        <v>111</v>
      </c>
      <c r="P2339">
        <f t="shared" si="146"/>
        <v>74.184357541899445</v>
      </c>
      <c r="Q2339" t="s">
        <v>8336</v>
      </c>
      <c r="R2339" t="s">
        <v>8352</v>
      </c>
      <c r="S2339" s="8">
        <f t="shared" si="147"/>
        <v>41786.34887731482</v>
      </c>
      <c r="T2339" s="8">
        <f t="shared" si="148"/>
        <v>41816.34887731482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9"/>
        <v>102</v>
      </c>
      <c r="P2340">
        <f t="shared" si="146"/>
        <v>123.34552845528455</v>
      </c>
      <c r="Q2340" t="s">
        <v>8336</v>
      </c>
      <c r="R2340" t="s">
        <v>8352</v>
      </c>
      <c r="S2340" s="8">
        <f t="shared" si="147"/>
        <v>41789.605138888895</v>
      </c>
      <c r="T2340" s="8">
        <f t="shared" si="148"/>
        <v>41819.605138888895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9"/>
        <v>295</v>
      </c>
      <c r="P2341">
        <f t="shared" si="146"/>
        <v>66.623188405797094</v>
      </c>
      <c r="Q2341" t="s">
        <v>8336</v>
      </c>
      <c r="R2341" t="s">
        <v>8352</v>
      </c>
      <c r="S2341" s="8">
        <f t="shared" si="147"/>
        <v>42692.508206018516</v>
      </c>
      <c r="T2341" s="8">
        <f t="shared" si="148"/>
        <v>42723.040972222225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9"/>
        <v>106</v>
      </c>
      <c r="P2342">
        <f t="shared" si="146"/>
        <v>104.99007444168734</v>
      </c>
      <c r="Q2342" t="s">
        <v>8336</v>
      </c>
      <c r="R2342" t="s">
        <v>8352</v>
      </c>
      <c r="S2342" s="8">
        <f t="shared" si="147"/>
        <v>42643.351134259261</v>
      </c>
      <c r="T2342" s="8">
        <f t="shared" si="148"/>
        <v>42673.351134259261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9"/>
        <v>0</v>
      </c>
      <c r="P2343">
        <f t="shared" si="146"/>
        <v>0</v>
      </c>
      <c r="Q2343" t="s">
        <v>8319</v>
      </c>
      <c r="R2343" t="s">
        <v>8320</v>
      </c>
      <c r="S2343" s="8">
        <f t="shared" si="147"/>
        <v>42167.522037037044</v>
      </c>
      <c r="T2343" s="8">
        <f t="shared" si="148"/>
        <v>42197.522037037044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9"/>
        <v>0</v>
      </c>
      <c r="P2344">
        <f t="shared" si="146"/>
        <v>0</v>
      </c>
      <c r="Q2344" t="s">
        <v>8319</v>
      </c>
      <c r="R2344" t="s">
        <v>8320</v>
      </c>
      <c r="S2344" s="8">
        <f t="shared" si="147"/>
        <v>41897.410532407412</v>
      </c>
      <c r="T2344" s="8">
        <f t="shared" si="148"/>
        <v>41917.916666666672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9"/>
        <v>3</v>
      </c>
      <c r="P2345">
        <f t="shared" si="146"/>
        <v>300</v>
      </c>
      <c r="Q2345" t="s">
        <v>8319</v>
      </c>
      <c r="R2345" t="s">
        <v>8320</v>
      </c>
      <c r="S2345" s="8">
        <f t="shared" si="147"/>
        <v>42327.533622685187</v>
      </c>
      <c r="T2345" s="8">
        <f t="shared" si="148"/>
        <v>42377.532638888886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9"/>
        <v>1</v>
      </c>
      <c r="P2346">
        <f t="shared" si="146"/>
        <v>1</v>
      </c>
      <c r="Q2346" t="s">
        <v>8319</v>
      </c>
      <c r="R2346" t="s">
        <v>8320</v>
      </c>
      <c r="S2346" s="8">
        <f t="shared" si="147"/>
        <v>42515.435983796298</v>
      </c>
      <c r="T2346" s="8">
        <f t="shared" si="148"/>
        <v>42545.435983796298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9"/>
        <v>0</v>
      </c>
      <c r="P2347">
        <f t="shared" si="146"/>
        <v>0</v>
      </c>
      <c r="Q2347" t="s">
        <v>8319</v>
      </c>
      <c r="R2347" t="s">
        <v>8320</v>
      </c>
      <c r="S2347" s="8">
        <f t="shared" si="147"/>
        <v>42059.710138888891</v>
      </c>
      <c r="T2347" s="8">
        <f t="shared" si="148"/>
        <v>42094.693749999999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9"/>
        <v>1</v>
      </c>
      <c r="P2348">
        <f t="shared" si="146"/>
        <v>13</v>
      </c>
      <c r="Q2348" t="s">
        <v>8319</v>
      </c>
      <c r="R2348" t="s">
        <v>8320</v>
      </c>
      <c r="S2348" s="8">
        <f t="shared" si="147"/>
        <v>42615.507303240745</v>
      </c>
      <c r="T2348" s="8">
        <f t="shared" si="148"/>
        <v>42660.507303240745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9"/>
        <v>2</v>
      </c>
      <c r="P2349">
        <f t="shared" si="146"/>
        <v>15</v>
      </c>
      <c r="Q2349" t="s">
        <v>8319</v>
      </c>
      <c r="R2349" t="s">
        <v>8320</v>
      </c>
      <c r="S2349" s="8">
        <f t="shared" si="147"/>
        <v>42577.315694444442</v>
      </c>
      <c r="T2349" s="8">
        <f t="shared" si="148"/>
        <v>42607.315694444442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9"/>
        <v>1</v>
      </c>
      <c r="P2350">
        <f t="shared" si="146"/>
        <v>54</v>
      </c>
      <c r="Q2350" t="s">
        <v>8319</v>
      </c>
      <c r="R2350" t="s">
        <v>8320</v>
      </c>
      <c r="S2350" s="8">
        <f t="shared" si="147"/>
        <v>42360.640486111115</v>
      </c>
      <c r="T2350" s="8">
        <f t="shared" si="148"/>
        <v>42420.640486111115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9"/>
        <v>0</v>
      </c>
      <c r="P2351">
        <f t="shared" si="146"/>
        <v>0</v>
      </c>
      <c r="Q2351" t="s">
        <v>8319</v>
      </c>
      <c r="R2351" t="s">
        <v>8320</v>
      </c>
      <c r="S2351" s="8">
        <f t="shared" si="147"/>
        <v>42198.484120370376</v>
      </c>
      <c r="T2351" s="8">
        <f t="shared" si="148"/>
        <v>42227.484120370376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9"/>
        <v>0</v>
      </c>
      <c r="P2352">
        <f t="shared" si="146"/>
        <v>0</v>
      </c>
      <c r="Q2352" t="s">
        <v>8319</v>
      </c>
      <c r="R2352" t="s">
        <v>8320</v>
      </c>
      <c r="S2352" s="8">
        <f t="shared" si="147"/>
        <v>42708.550578703704</v>
      </c>
      <c r="T2352" s="8">
        <f t="shared" si="148"/>
        <v>42738.550578703704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9"/>
        <v>1</v>
      </c>
      <c r="P2353">
        <f t="shared" si="146"/>
        <v>15.428571428571429</v>
      </c>
      <c r="Q2353" t="s">
        <v>8319</v>
      </c>
      <c r="R2353" t="s">
        <v>8320</v>
      </c>
      <c r="S2353" s="8">
        <f t="shared" si="147"/>
        <v>42093.809479166674</v>
      </c>
      <c r="T2353" s="8">
        <f t="shared" si="148"/>
        <v>42123.809479166674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9"/>
        <v>0</v>
      </c>
      <c r="P2354">
        <f t="shared" si="146"/>
        <v>0</v>
      </c>
      <c r="Q2354" t="s">
        <v>8319</v>
      </c>
      <c r="R2354" t="s">
        <v>8320</v>
      </c>
      <c r="S2354" s="8">
        <f t="shared" si="147"/>
        <v>42101.342037037037</v>
      </c>
      <c r="T2354" s="8">
        <f t="shared" si="148"/>
        <v>42161.342037037037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9"/>
        <v>0</v>
      </c>
      <c r="P2355">
        <f t="shared" si="146"/>
        <v>0</v>
      </c>
      <c r="Q2355" t="s">
        <v>8319</v>
      </c>
      <c r="R2355" t="s">
        <v>8320</v>
      </c>
      <c r="S2355" s="8">
        <f t="shared" si="147"/>
        <v>42103.384513888894</v>
      </c>
      <c r="T2355" s="8">
        <f t="shared" si="148"/>
        <v>42115.384513888894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9"/>
        <v>1</v>
      </c>
      <c r="P2356">
        <f t="shared" si="146"/>
        <v>25</v>
      </c>
      <c r="Q2356" t="s">
        <v>8319</v>
      </c>
      <c r="R2356" t="s">
        <v>8320</v>
      </c>
      <c r="S2356" s="8">
        <f t="shared" si="147"/>
        <v>41954.431250000001</v>
      </c>
      <c r="T2356" s="8">
        <f t="shared" si="148"/>
        <v>42014.431250000001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9"/>
        <v>1</v>
      </c>
      <c r="P2357">
        <f t="shared" si="146"/>
        <v>27.5</v>
      </c>
      <c r="Q2357" t="s">
        <v>8319</v>
      </c>
      <c r="R2357" t="s">
        <v>8320</v>
      </c>
      <c r="S2357" s="8">
        <f t="shared" si="147"/>
        <v>42096.626574074078</v>
      </c>
      <c r="T2357" s="8">
        <f t="shared" si="148"/>
        <v>42126.626574074078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9"/>
        <v>0</v>
      </c>
      <c r="P2358">
        <f t="shared" si="146"/>
        <v>0</v>
      </c>
      <c r="Q2358" t="s">
        <v>8319</v>
      </c>
      <c r="R2358" t="s">
        <v>8320</v>
      </c>
      <c r="S2358" s="8">
        <f t="shared" si="147"/>
        <v>42130.491944444446</v>
      </c>
      <c r="T2358" s="8">
        <f t="shared" si="148"/>
        <v>42160.491944444446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9"/>
        <v>0</v>
      </c>
      <c r="P2359">
        <f t="shared" si="146"/>
        <v>0</v>
      </c>
      <c r="Q2359" t="s">
        <v>8319</v>
      </c>
      <c r="R2359" t="s">
        <v>8320</v>
      </c>
      <c r="S2359" s="8">
        <f t="shared" si="147"/>
        <v>42264.328449074077</v>
      </c>
      <c r="T2359" s="8">
        <f t="shared" si="148"/>
        <v>42294.328449074077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9"/>
        <v>0</v>
      </c>
      <c r="P2360">
        <f t="shared" si="146"/>
        <v>0</v>
      </c>
      <c r="Q2360" t="s">
        <v>8319</v>
      </c>
      <c r="R2360" t="s">
        <v>8320</v>
      </c>
      <c r="S2360" s="8">
        <f t="shared" si="147"/>
        <v>41978.63930555556</v>
      </c>
      <c r="T2360" s="8">
        <f t="shared" si="148"/>
        <v>42034.73541666667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9"/>
        <v>15</v>
      </c>
      <c r="P2361">
        <f t="shared" si="146"/>
        <v>367</v>
      </c>
      <c r="Q2361" t="s">
        <v>8319</v>
      </c>
      <c r="R2361" t="s">
        <v>8320</v>
      </c>
      <c r="S2361" s="8">
        <f t="shared" si="147"/>
        <v>42159.357916666668</v>
      </c>
      <c r="T2361" s="8">
        <f t="shared" si="148"/>
        <v>42219.357916666668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9"/>
        <v>1</v>
      </c>
      <c r="P2362">
        <f t="shared" si="146"/>
        <v>2</v>
      </c>
      <c r="Q2362" t="s">
        <v>8319</v>
      </c>
      <c r="R2362" t="s">
        <v>8320</v>
      </c>
      <c r="S2362" s="8">
        <f t="shared" si="147"/>
        <v>42377.415277777785</v>
      </c>
      <c r="T2362" s="8">
        <f t="shared" si="148"/>
        <v>42407.415277777785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9"/>
        <v>0</v>
      </c>
      <c r="P2363">
        <f t="shared" si="146"/>
        <v>0</v>
      </c>
      <c r="Q2363" t="s">
        <v>8319</v>
      </c>
      <c r="R2363" t="s">
        <v>8320</v>
      </c>
      <c r="S2363" s="8">
        <f t="shared" si="147"/>
        <v>42466.567222222227</v>
      </c>
      <c r="T2363" s="8">
        <f t="shared" si="148"/>
        <v>42490.625000000007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9"/>
        <v>29</v>
      </c>
      <c r="P2364">
        <f t="shared" si="146"/>
        <v>60</v>
      </c>
      <c r="Q2364" t="s">
        <v>8319</v>
      </c>
      <c r="R2364" t="s">
        <v>8320</v>
      </c>
      <c r="S2364" s="8">
        <f t="shared" si="147"/>
        <v>41954.396643518521</v>
      </c>
      <c r="T2364" s="8">
        <f t="shared" si="148"/>
        <v>41984.396643518521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9"/>
        <v>0</v>
      </c>
      <c r="P2365">
        <f t="shared" si="146"/>
        <v>0</v>
      </c>
      <c r="Q2365" t="s">
        <v>8319</v>
      </c>
      <c r="R2365" t="s">
        <v>8320</v>
      </c>
      <c r="S2365" s="8">
        <f t="shared" si="147"/>
        <v>42321.719907407409</v>
      </c>
      <c r="T2365" s="8">
        <f t="shared" si="148"/>
        <v>42366.719907407409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9"/>
        <v>0</v>
      </c>
      <c r="P2366">
        <f t="shared" si="146"/>
        <v>0</v>
      </c>
      <c r="Q2366" t="s">
        <v>8319</v>
      </c>
      <c r="R2366" t="s">
        <v>8320</v>
      </c>
      <c r="S2366" s="8">
        <f t="shared" si="147"/>
        <v>42248.643009259256</v>
      </c>
      <c r="T2366" s="8">
        <f t="shared" si="148"/>
        <v>42303.643009259256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9"/>
        <v>0</v>
      </c>
      <c r="P2367">
        <f t="shared" si="146"/>
        <v>0</v>
      </c>
      <c r="Q2367" t="s">
        <v>8319</v>
      </c>
      <c r="R2367" t="s">
        <v>8320</v>
      </c>
      <c r="S2367" s="8">
        <f t="shared" si="147"/>
        <v>42346.444733796299</v>
      </c>
      <c r="T2367" s="8">
        <f t="shared" si="148"/>
        <v>42386.666666666664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9"/>
        <v>11</v>
      </c>
      <c r="P2368">
        <f t="shared" si="146"/>
        <v>97.407407407407405</v>
      </c>
      <c r="Q2368" t="s">
        <v>8319</v>
      </c>
      <c r="R2368" t="s">
        <v>8320</v>
      </c>
      <c r="S2368" s="8">
        <f t="shared" si="147"/>
        <v>42268.239965277775</v>
      </c>
      <c r="T2368" s="8">
        <f t="shared" si="148"/>
        <v>42298.239965277775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9"/>
        <v>2</v>
      </c>
      <c r="P2369">
        <f t="shared" si="146"/>
        <v>47.857142857142854</v>
      </c>
      <c r="Q2369" t="s">
        <v>8319</v>
      </c>
      <c r="R2369" t="s">
        <v>8320</v>
      </c>
      <c r="S2369" s="8">
        <f t="shared" si="147"/>
        <v>42425.678425925929</v>
      </c>
      <c r="T2369" s="8">
        <f t="shared" si="148"/>
        <v>42485.636759259265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9"/>
        <v>1</v>
      </c>
      <c r="P2370">
        <f t="shared" si="146"/>
        <v>50</v>
      </c>
      <c r="Q2370" t="s">
        <v>8319</v>
      </c>
      <c r="R2370" t="s">
        <v>8320</v>
      </c>
      <c r="S2370" s="8">
        <f t="shared" si="147"/>
        <v>42063.430150462962</v>
      </c>
      <c r="T2370" s="8">
        <f t="shared" si="148"/>
        <v>42108.388483796298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9"/>
        <v>0</v>
      </c>
      <c r="P2371">
        <f t="shared" ref="P2371:P2434" si="150">IF(L2371,E2371/L2371,0)</f>
        <v>0</v>
      </c>
      <c r="Q2371" t="s">
        <v>8319</v>
      </c>
      <c r="R2371" t="s">
        <v>8320</v>
      </c>
      <c r="S2371" s="8">
        <f t="shared" ref="S2371:S2434" si="151">(J2371/86400)+25569+(-7/24)</f>
        <v>42380.520960648151</v>
      </c>
      <c r="T2371" s="8">
        <f t="shared" ref="T2371:T2434" si="152">(I2371/86400)+25569+(-7/24)</f>
        <v>42410.520960648151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1</v>
      </c>
      <c r="P2372">
        <f t="shared" si="150"/>
        <v>20.5</v>
      </c>
      <c r="Q2372" t="s">
        <v>8319</v>
      </c>
      <c r="R2372" t="s">
        <v>8320</v>
      </c>
      <c r="S2372" s="8">
        <f t="shared" si="151"/>
        <v>41960.897465277776</v>
      </c>
      <c r="T2372" s="8">
        <f t="shared" si="152"/>
        <v>41990.897465277776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>
        <f t="shared" si="150"/>
        <v>0</v>
      </c>
      <c r="Q2373" t="s">
        <v>8319</v>
      </c>
      <c r="R2373" t="s">
        <v>8320</v>
      </c>
      <c r="S2373" s="8">
        <f t="shared" si="151"/>
        <v>42150.486064814817</v>
      </c>
      <c r="T2373" s="8">
        <f t="shared" si="152"/>
        <v>42180.486064814817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4</v>
      </c>
      <c r="P2374">
        <f t="shared" si="150"/>
        <v>30</v>
      </c>
      <c r="Q2374" t="s">
        <v>8319</v>
      </c>
      <c r="R2374" t="s">
        <v>8320</v>
      </c>
      <c r="S2374" s="8">
        <f t="shared" si="151"/>
        <v>42087.777442129627</v>
      </c>
      <c r="T2374" s="8">
        <f t="shared" si="152"/>
        <v>42117.777442129627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1</v>
      </c>
      <c r="P2375">
        <f t="shared" si="150"/>
        <v>50</v>
      </c>
      <c r="Q2375" t="s">
        <v>8319</v>
      </c>
      <c r="R2375" t="s">
        <v>8320</v>
      </c>
      <c r="S2375" s="8">
        <f t="shared" si="151"/>
        <v>42215.370648148149</v>
      </c>
      <c r="T2375" s="8">
        <f t="shared" si="152"/>
        <v>42245.370648148149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1</v>
      </c>
      <c r="P2376">
        <f t="shared" si="150"/>
        <v>10</v>
      </c>
      <c r="Q2376" t="s">
        <v>8319</v>
      </c>
      <c r="R2376" t="s">
        <v>8320</v>
      </c>
      <c r="S2376" s="8">
        <f t="shared" si="151"/>
        <v>42017.551620370374</v>
      </c>
      <c r="T2376" s="8">
        <f t="shared" si="152"/>
        <v>42047.551620370374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>
        <f t="shared" si="150"/>
        <v>0</v>
      </c>
      <c r="Q2377" t="s">
        <v>8319</v>
      </c>
      <c r="R2377" t="s">
        <v>8320</v>
      </c>
      <c r="S2377" s="8">
        <f t="shared" si="151"/>
        <v>42592.544409722228</v>
      </c>
      <c r="T2377" s="8">
        <f t="shared" si="152"/>
        <v>42622.544409722228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11</v>
      </c>
      <c r="P2378">
        <f t="shared" si="150"/>
        <v>81.582499999999996</v>
      </c>
      <c r="Q2378" t="s">
        <v>8319</v>
      </c>
      <c r="R2378" t="s">
        <v>8320</v>
      </c>
      <c r="S2378" s="8">
        <f t="shared" si="151"/>
        <v>42318.63386574074</v>
      </c>
      <c r="T2378" s="8">
        <f t="shared" si="152"/>
        <v>42348.63386574074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>
        <f t="shared" si="150"/>
        <v>0</v>
      </c>
      <c r="Q2379" t="s">
        <v>8319</v>
      </c>
      <c r="R2379" t="s">
        <v>8320</v>
      </c>
      <c r="S2379" s="8">
        <f t="shared" si="151"/>
        <v>42669.578506944446</v>
      </c>
      <c r="T2379" s="8">
        <f t="shared" si="152"/>
        <v>42699.620173611118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>
        <f t="shared" si="150"/>
        <v>0</v>
      </c>
      <c r="Q2380" t="s">
        <v>8319</v>
      </c>
      <c r="R2380" t="s">
        <v>8320</v>
      </c>
      <c r="S2380" s="8">
        <f t="shared" si="151"/>
        <v>42212.721412037041</v>
      </c>
      <c r="T2380" s="8">
        <f t="shared" si="152"/>
        <v>42241.721412037041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>
        <f t="shared" si="150"/>
        <v>0</v>
      </c>
      <c r="Q2381" t="s">
        <v>8319</v>
      </c>
      <c r="R2381" t="s">
        <v>8320</v>
      </c>
      <c r="S2381" s="8">
        <f t="shared" si="151"/>
        <v>42236.724722222229</v>
      </c>
      <c r="T2381" s="8">
        <f t="shared" si="152"/>
        <v>42281.724722222229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1</v>
      </c>
      <c r="P2382">
        <f t="shared" si="150"/>
        <v>18.333333333333332</v>
      </c>
      <c r="Q2382" t="s">
        <v>8319</v>
      </c>
      <c r="R2382" t="s">
        <v>8320</v>
      </c>
      <c r="S2382" s="8">
        <f t="shared" si="151"/>
        <v>42248.501643518517</v>
      </c>
      <c r="T2382" s="8">
        <f t="shared" si="152"/>
        <v>42278.501643518517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2</v>
      </c>
      <c r="P2383">
        <f t="shared" si="150"/>
        <v>224.42857142857142</v>
      </c>
      <c r="Q2383" t="s">
        <v>8319</v>
      </c>
      <c r="R2383" t="s">
        <v>8320</v>
      </c>
      <c r="S2383" s="8">
        <f t="shared" si="151"/>
        <v>42074.644074074073</v>
      </c>
      <c r="T2383" s="8">
        <f t="shared" si="152"/>
        <v>42104.644074074073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3</v>
      </c>
      <c r="P2384">
        <f t="shared" si="150"/>
        <v>37.5</v>
      </c>
      <c r="Q2384" t="s">
        <v>8319</v>
      </c>
      <c r="R2384" t="s">
        <v>8320</v>
      </c>
      <c r="S2384" s="8">
        <f t="shared" si="151"/>
        <v>42194.895868055559</v>
      </c>
      <c r="T2384" s="8">
        <f t="shared" si="152"/>
        <v>42219.895868055559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5</v>
      </c>
      <c r="P2385">
        <f t="shared" si="150"/>
        <v>145</v>
      </c>
      <c r="Q2385" t="s">
        <v>8319</v>
      </c>
      <c r="R2385" t="s">
        <v>8320</v>
      </c>
      <c r="S2385" s="8">
        <f t="shared" si="151"/>
        <v>42026.765127314815</v>
      </c>
      <c r="T2385" s="8">
        <f t="shared" si="152"/>
        <v>42056.765127314815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1</v>
      </c>
      <c r="P2386">
        <f t="shared" si="150"/>
        <v>1</v>
      </c>
      <c r="Q2386" t="s">
        <v>8319</v>
      </c>
      <c r="R2386" t="s">
        <v>8320</v>
      </c>
      <c r="S2386" s="8">
        <f t="shared" si="151"/>
        <v>41926.775960648149</v>
      </c>
      <c r="T2386" s="8">
        <f t="shared" si="152"/>
        <v>41956.81762731482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ref="O2387:O2450" si="153">ROUNDUP((E2387/D2387)*100,0)</f>
        <v>2</v>
      </c>
      <c r="P2387">
        <f t="shared" si="150"/>
        <v>112.57142857142857</v>
      </c>
      <c r="Q2387" t="s">
        <v>8319</v>
      </c>
      <c r="R2387" t="s">
        <v>8320</v>
      </c>
      <c r="S2387" s="8">
        <f t="shared" si="151"/>
        <v>42191.410092592596</v>
      </c>
      <c r="T2387" s="8">
        <f t="shared" si="152"/>
        <v>42221.410092592596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3"/>
        <v>0</v>
      </c>
      <c r="P2388">
        <f t="shared" si="150"/>
        <v>0</v>
      </c>
      <c r="Q2388" t="s">
        <v>8319</v>
      </c>
      <c r="R2388" t="s">
        <v>8320</v>
      </c>
      <c r="S2388" s="8">
        <f t="shared" si="151"/>
        <v>41954.546574074076</v>
      </c>
      <c r="T2388" s="8">
        <f t="shared" si="152"/>
        <v>42014.546574074076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3"/>
        <v>1</v>
      </c>
      <c r="P2389">
        <f t="shared" si="150"/>
        <v>342</v>
      </c>
      <c r="Q2389" t="s">
        <v>8319</v>
      </c>
      <c r="R2389" t="s">
        <v>8320</v>
      </c>
      <c r="S2389" s="8">
        <f t="shared" si="151"/>
        <v>42528.334953703707</v>
      </c>
      <c r="T2389" s="8">
        <f t="shared" si="152"/>
        <v>42573.334953703707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3"/>
        <v>2</v>
      </c>
      <c r="P2390">
        <f t="shared" si="150"/>
        <v>57.875</v>
      </c>
      <c r="Q2390" t="s">
        <v>8319</v>
      </c>
      <c r="R2390" t="s">
        <v>8320</v>
      </c>
      <c r="S2390" s="8">
        <f t="shared" si="151"/>
        <v>41989.562025462968</v>
      </c>
      <c r="T2390" s="8">
        <f t="shared" si="152"/>
        <v>42019.520138888889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3"/>
        <v>1</v>
      </c>
      <c r="P2391">
        <f t="shared" si="150"/>
        <v>30</v>
      </c>
      <c r="Q2391" t="s">
        <v>8319</v>
      </c>
      <c r="R2391" t="s">
        <v>8320</v>
      </c>
      <c r="S2391" s="8">
        <f t="shared" si="151"/>
        <v>42179.361712962964</v>
      </c>
      <c r="T2391" s="8">
        <f t="shared" si="152"/>
        <v>42210.624305555561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3"/>
        <v>0</v>
      </c>
      <c r="P2392">
        <f t="shared" si="150"/>
        <v>0</v>
      </c>
      <c r="Q2392" t="s">
        <v>8319</v>
      </c>
      <c r="R2392" t="s">
        <v>8320</v>
      </c>
      <c r="S2392" s="8">
        <f t="shared" si="151"/>
        <v>41967.970648148148</v>
      </c>
      <c r="T2392" s="8">
        <f t="shared" si="152"/>
        <v>42007.970648148148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3"/>
        <v>1</v>
      </c>
      <c r="P2393">
        <f t="shared" si="150"/>
        <v>25</v>
      </c>
      <c r="Q2393" t="s">
        <v>8319</v>
      </c>
      <c r="R2393" t="s">
        <v>8320</v>
      </c>
      <c r="S2393" s="8">
        <f t="shared" si="151"/>
        <v>42064.502824074072</v>
      </c>
      <c r="T2393" s="8">
        <f t="shared" si="152"/>
        <v>42094.461157407415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3"/>
        <v>0</v>
      </c>
      <c r="P2394">
        <f t="shared" si="150"/>
        <v>0</v>
      </c>
      <c r="Q2394" t="s">
        <v>8319</v>
      </c>
      <c r="R2394" t="s">
        <v>8320</v>
      </c>
      <c r="S2394" s="8">
        <f t="shared" si="151"/>
        <v>42275.828969907408</v>
      </c>
      <c r="T2394" s="8">
        <f t="shared" si="152"/>
        <v>42305.828969907408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3"/>
        <v>1</v>
      </c>
      <c r="P2395">
        <f t="shared" si="150"/>
        <v>50</v>
      </c>
      <c r="Q2395" t="s">
        <v>8319</v>
      </c>
      <c r="R2395" t="s">
        <v>8320</v>
      </c>
      <c r="S2395" s="8">
        <f t="shared" si="151"/>
        <v>42194.356678240743</v>
      </c>
      <c r="T2395" s="8">
        <f t="shared" si="152"/>
        <v>42224.356678240743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3"/>
        <v>1</v>
      </c>
      <c r="P2396">
        <f t="shared" si="150"/>
        <v>1.5</v>
      </c>
      <c r="Q2396" t="s">
        <v>8319</v>
      </c>
      <c r="R2396" t="s">
        <v>8320</v>
      </c>
      <c r="S2396" s="8">
        <f t="shared" si="151"/>
        <v>42031.070520833331</v>
      </c>
      <c r="T2396" s="8">
        <f t="shared" si="152"/>
        <v>42061.070520833331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3"/>
        <v>0</v>
      </c>
      <c r="P2397">
        <f t="shared" si="150"/>
        <v>0</v>
      </c>
      <c r="Q2397" t="s">
        <v>8319</v>
      </c>
      <c r="R2397" t="s">
        <v>8320</v>
      </c>
      <c r="S2397" s="8">
        <f t="shared" si="151"/>
        <v>42716.829710648155</v>
      </c>
      <c r="T2397" s="8">
        <f t="shared" si="152"/>
        <v>42745.081250000003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3"/>
        <v>1</v>
      </c>
      <c r="P2398">
        <f t="shared" si="150"/>
        <v>10</v>
      </c>
      <c r="Q2398" t="s">
        <v>8319</v>
      </c>
      <c r="R2398" t="s">
        <v>8320</v>
      </c>
      <c r="S2398" s="8">
        <f t="shared" si="151"/>
        <v>42262.557384259264</v>
      </c>
      <c r="T2398" s="8">
        <f t="shared" si="152"/>
        <v>42292.557384259264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3"/>
        <v>0</v>
      </c>
      <c r="P2399">
        <f t="shared" si="150"/>
        <v>0</v>
      </c>
      <c r="Q2399" t="s">
        <v>8319</v>
      </c>
      <c r="R2399" t="s">
        <v>8320</v>
      </c>
      <c r="S2399" s="8">
        <f t="shared" si="151"/>
        <v>41976.593240740745</v>
      </c>
      <c r="T2399" s="8">
        <f t="shared" si="152"/>
        <v>42006.593240740745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3"/>
        <v>0</v>
      </c>
      <c r="P2400">
        <f t="shared" si="150"/>
        <v>0</v>
      </c>
      <c r="Q2400" t="s">
        <v>8319</v>
      </c>
      <c r="R2400" t="s">
        <v>8320</v>
      </c>
      <c r="S2400" s="8">
        <f t="shared" si="151"/>
        <v>42157.624814814822</v>
      </c>
      <c r="T2400" s="8">
        <f t="shared" si="152"/>
        <v>42187.624814814822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3"/>
        <v>0</v>
      </c>
      <c r="P2401">
        <f t="shared" si="150"/>
        <v>0</v>
      </c>
      <c r="Q2401" t="s">
        <v>8319</v>
      </c>
      <c r="R2401" t="s">
        <v>8320</v>
      </c>
      <c r="S2401" s="8">
        <f t="shared" si="151"/>
        <v>41956.561412037037</v>
      </c>
      <c r="T2401" s="8">
        <f t="shared" si="152"/>
        <v>41991.561412037037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3"/>
        <v>0</v>
      </c>
      <c r="P2402">
        <f t="shared" si="150"/>
        <v>0</v>
      </c>
      <c r="Q2402" t="s">
        <v>8319</v>
      </c>
      <c r="R2402" t="s">
        <v>8320</v>
      </c>
      <c r="S2402" s="8">
        <f t="shared" si="151"/>
        <v>42443.976435185185</v>
      </c>
      <c r="T2402" s="8">
        <f t="shared" si="152"/>
        <v>42473.976435185185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3"/>
        <v>1</v>
      </c>
      <c r="P2403">
        <f t="shared" si="150"/>
        <v>22.333333333333332</v>
      </c>
      <c r="Q2403" t="s">
        <v>8336</v>
      </c>
      <c r="R2403" t="s">
        <v>8337</v>
      </c>
      <c r="S2403" s="8">
        <f t="shared" si="151"/>
        <v>42374.531203703707</v>
      </c>
      <c r="T2403" s="8">
        <f t="shared" si="152"/>
        <v>42434.531203703707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3"/>
        <v>1</v>
      </c>
      <c r="P2404">
        <f t="shared" si="150"/>
        <v>52</v>
      </c>
      <c r="Q2404" t="s">
        <v>8336</v>
      </c>
      <c r="R2404" t="s">
        <v>8337</v>
      </c>
      <c r="S2404" s="8">
        <f t="shared" si="151"/>
        <v>42107.388090277782</v>
      </c>
      <c r="T2404" s="8">
        <f t="shared" si="152"/>
        <v>42137.388090277782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3"/>
        <v>17</v>
      </c>
      <c r="P2405">
        <f t="shared" si="150"/>
        <v>16.833333333333332</v>
      </c>
      <c r="Q2405" t="s">
        <v>8336</v>
      </c>
      <c r="R2405" t="s">
        <v>8337</v>
      </c>
      <c r="S2405" s="8">
        <f t="shared" si="151"/>
        <v>42399.590949074081</v>
      </c>
      <c r="T2405" s="8">
        <f t="shared" si="152"/>
        <v>42459.54928240741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3"/>
        <v>0</v>
      </c>
      <c r="P2406">
        <f t="shared" si="150"/>
        <v>0</v>
      </c>
      <c r="Q2406" t="s">
        <v>8336</v>
      </c>
      <c r="R2406" t="s">
        <v>8337</v>
      </c>
      <c r="S2406" s="8">
        <f t="shared" si="151"/>
        <v>42341.747766203705</v>
      </c>
      <c r="T2406" s="8">
        <f t="shared" si="152"/>
        <v>42371.747766203705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3"/>
        <v>23</v>
      </c>
      <c r="P2407">
        <f t="shared" si="150"/>
        <v>56.3</v>
      </c>
      <c r="Q2407" t="s">
        <v>8336</v>
      </c>
      <c r="R2407" t="s">
        <v>8337</v>
      </c>
      <c r="S2407" s="8">
        <f t="shared" si="151"/>
        <v>42595.293692129628</v>
      </c>
      <c r="T2407" s="8">
        <f t="shared" si="152"/>
        <v>42616.293692129628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3"/>
        <v>42</v>
      </c>
      <c r="P2408">
        <f t="shared" si="150"/>
        <v>84.0625</v>
      </c>
      <c r="Q2408" t="s">
        <v>8336</v>
      </c>
      <c r="R2408" t="s">
        <v>8337</v>
      </c>
      <c r="S2408" s="8">
        <f t="shared" si="151"/>
        <v>41982.819328703707</v>
      </c>
      <c r="T2408" s="8">
        <f t="shared" si="152"/>
        <v>42022.819328703707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3"/>
        <v>26</v>
      </c>
      <c r="P2409">
        <f t="shared" si="150"/>
        <v>168.39393939393941</v>
      </c>
      <c r="Q2409" t="s">
        <v>8336</v>
      </c>
      <c r="R2409" t="s">
        <v>8337</v>
      </c>
      <c r="S2409" s="8">
        <f t="shared" si="151"/>
        <v>42082.283888888887</v>
      </c>
      <c r="T2409" s="8">
        <f t="shared" si="152"/>
        <v>42104.958333333336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3"/>
        <v>1</v>
      </c>
      <c r="P2410">
        <f t="shared" si="150"/>
        <v>15</v>
      </c>
      <c r="Q2410" t="s">
        <v>8336</v>
      </c>
      <c r="R2410" t="s">
        <v>8337</v>
      </c>
      <c r="S2410" s="8">
        <f t="shared" si="151"/>
        <v>41918.849039351851</v>
      </c>
      <c r="T2410" s="8">
        <f t="shared" si="152"/>
        <v>41948.890706018523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3"/>
        <v>2</v>
      </c>
      <c r="P2411">
        <f t="shared" si="150"/>
        <v>76.666666666666671</v>
      </c>
      <c r="Q2411" t="s">
        <v>8336</v>
      </c>
      <c r="R2411" t="s">
        <v>8337</v>
      </c>
      <c r="S2411" s="8">
        <f t="shared" si="151"/>
        <v>42204.584201388891</v>
      </c>
      <c r="T2411" s="8">
        <f t="shared" si="152"/>
        <v>42234.584201388891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3"/>
        <v>0</v>
      </c>
      <c r="P2412">
        <f t="shared" si="150"/>
        <v>0</v>
      </c>
      <c r="Q2412" t="s">
        <v>8336</v>
      </c>
      <c r="R2412" t="s">
        <v>8337</v>
      </c>
      <c r="S2412" s="8">
        <f t="shared" si="151"/>
        <v>42224.116608796299</v>
      </c>
      <c r="T2412" s="8">
        <f t="shared" si="152"/>
        <v>42254.116608796299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3"/>
        <v>1</v>
      </c>
      <c r="P2413">
        <f t="shared" si="150"/>
        <v>50.333333333333336</v>
      </c>
      <c r="Q2413" t="s">
        <v>8336</v>
      </c>
      <c r="R2413" t="s">
        <v>8337</v>
      </c>
      <c r="S2413" s="8">
        <f t="shared" si="151"/>
        <v>42211.440763888888</v>
      </c>
      <c r="T2413" s="8">
        <f t="shared" si="152"/>
        <v>42241.440763888888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3"/>
        <v>0</v>
      </c>
      <c r="P2414">
        <f t="shared" si="150"/>
        <v>0</v>
      </c>
      <c r="Q2414" t="s">
        <v>8336</v>
      </c>
      <c r="R2414" t="s">
        <v>8337</v>
      </c>
      <c r="S2414" s="8">
        <f t="shared" si="151"/>
        <v>42655.445289351854</v>
      </c>
      <c r="T2414" s="8">
        <f t="shared" si="152"/>
        <v>42700.486956018525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3"/>
        <v>1</v>
      </c>
      <c r="P2415">
        <f t="shared" si="150"/>
        <v>8.3333333333333339</v>
      </c>
      <c r="Q2415" t="s">
        <v>8336</v>
      </c>
      <c r="R2415" t="s">
        <v>8337</v>
      </c>
      <c r="S2415" s="8">
        <f t="shared" si="151"/>
        <v>41759.818078703705</v>
      </c>
      <c r="T2415" s="8">
        <f t="shared" si="152"/>
        <v>41790.6875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3"/>
        <v>4</v>
      </c>
      <c r="P2416">
        <f t="shared" si="150"/>
        <v>35.384615384615387</v>
      </c>
      <c r="Q2416" t="s">
        <v>8336</v>
      </c>
      <c r="R2416" t="s">
        <v>8337</v>
      </c>
      <c r="S2416" s="8">
        <f t="shared" si="151"/>
        <v>42198.40347222222</v>
      </c>
      <c r="T2416" s="8">
        <f t="shared" si="152"/>
        <v>42237.874305555561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3"/>
        <v>1</v>
      </c>
      <c r="P2417">
        <f t="shared" si="150"/>
        <v>55.833333333333336</v>
      </c>
      <c r="Q2417" t="s">
        <v>8336</v>
      </c>
      <c r="R2417" t="s">
        <v>8337</v>
      </c>
      <c r="S2417" s="8">
        <f t="shared" si="151"/>
        <v>42536.571134259262</v>
      </c>
      <c r="T2417" s="8">
        <f t="shared" si="152"/>
        <v>42566.571134259262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3"/>
        <v>1</v>
      </c>
      <c r="P2418">
        <f t="shared" si="150"/>
        <v>5</v>
      </c>
      <c r="Q2418" t="s">
        <v>8336</v>
      </c>
      <c r="R2418" t="s">
        <v>8337</v>
      </c>
      <c r="S2418" s="8">
        <f t="shared" si="151"/>
        <v>42019.446099537039</v>
      </c>
      <c r="T2418" s="8">
        <f t="shared" si="152"/>
        <v>42077.333333333336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3"/>
        <v>0</v>
      </c>
      <c r="P2419">
        <f t="shared" si="150"/>
        <v>0</v>
      </c>
      <c r="Q2419" t="s">
        <v>8336</v>
      </c>
      <c r="R2419" t="s">
        <v>8337</v>
      </c>
      <c r="S2419" s="8">
        <f t="shared" si="151"/>
        <v>41831.592442129629</v>
      </c>
      <c r="T2419" s="8">
        <f t="shared" si="152"/>
        <v>41861.592442129629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3"/>
        <v>1</v>
      </c>
      <c r="P2420">
        <f t="shared" si="150"/>
        <v>1</v>
      </c>
      <c r="Q2420" t="s">
        <v>8336</v>
      </c>
      <c r="R2420" t="s">
        <v>8337</v>
      </c>
      <c r="S2420" s="8">
        <f t="shared" si="151"/>
        <v>42027.565324074072</v>
      </c>
      <c r="T2420" s="8">
        <f t="shared" si="152"/>
        <v>42087.523657407415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3"/>
        <v>0</v>
      </c>
      <c r="P2421">
        <f t="shared" si="150"/>
        <v>0</v>
      </c>
      <c r="Q2421" t="s">
        <v>8336</v>
      </c>
      <c r="R2421" t="s">
        <v>8337</v>
      </c>
      <c r="S2421" s="8">
        <f t="shared" si="151"/>
        <v>41993.446631944447</v>
      </c>
      <c r="T2421" s="8">
        <f t="shared" si="152"/>
        <v>42053.446631944447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3"/>
        <v>15</v>
      </c>
      <c r="P2422">
        <f t="shared" si="150"/>
        <v>69.472222222222229</v>
      </c>
      <c r="Q2422" t="s">
        <v>8336</v>
      </c>
      <c r="R2422" t="s">
        <v>8337</v>
      </c>
      <c r="S2422" s="8">
        <f t="shared" si="151"/>
        <v>41892.737210648149</v>
      </c>
      <c r="T2422" s="8">
        <f t="shared" si="152"/>
        <v>41952.778877314813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3"/>
        <v>1</v>
      </c>
      <c r="P2423">
        <f t="shared" si="150"/>
        <v>1</v>
      </c>
      <c r="Q2423" t="s">
        <v>8336</v>
      </c>
      <c r="R2423" t="s">
        <v>8337</v>
      </c>
      <c r="S2423" s="8">
        <f t="shared" si="151"/>
        <v>42026.395787037043</v>
      </c>
      <c r="T2423" s="8">
        <f t="shared" si="152"/>
        <v>42056.395787037043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3"/>
        <v>1</v>
      </c>
      <c r="P2424">
        <f t="shared" si="150"/>
        <v>1</v>
      </c>
      <c r="Q2424" t="s">
        <v>8336</v>
      </c>
      <c r="R2424" t="s">
        <v>8337</v>
      </c>
      <c r="S2424" s="8">
        <f t="shared" si="151"/>
        <v>42044.433287037034</v>
      </c>
      <c r="T2424" s="8">
        <f t="shared" si="152"/>
        <v>42074.391620370377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3"/>
        <v>1</v>
      </c>
      <c r="P2425">
        <f t="shared" si="150"/>
        <v>8</v>
      </c>
      <c r="Q2425" t="s">
        <v>8336</v>
      </c>
      <c r="R2425" t="s">
        <v>8337</v>
      </c>
      <c r="S2425" s="8">
        <f t="shared" si="151"/>
        <v>41974.413078703707</v>
      </c>
      <c r="T2425" s="8">
        <f t="shared" si="152"/>
        <v>42004.413078703707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3"/>
        <v>2</v>
      </c>
      <c r="P2426">
        <f t="shared" si="150"/>
        <v>34.444444444444443</v>
      </c>
      <c r="Q2426" t="s">
        <v>8336</v>
      </c>
      <c r="R2426" t="s">
        <v>8337</v>
      </c>
      <c r="S2426" s="8">
        <f t="shared" si="151"/>
        <v>41909.600787037038</v>
      </c>
      <c r="T2426" s="8">
        <f t="shared" si="152"/>
        <v>41939.600787037038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3"/>
        <v>1</v>
      </c>
      <c r="P2427">
        <f t="shared" si="150"/>
        <v>1</v>
      </c>
      <c r="Q2427" t="s">
        <v>8336</v>
      </c>
      <c r="R2427" t="s">
        <v>8337</v>
      </c>
      <c r="S2427" s="8">
        <f t="shared" si="151"/>
        <v>42502.622094907412</v>
      </c>
      <c r="T2427" s="8">
        <f t="shared" si="152"/>
        <v>42517.62777777778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3"/>
        <v>0</v>
      </c>
      <c r="P2428">
        <f t="shared" si="150"/>
        <v>0</v>
      </c>
      <c r="Q2428" t="s">
        <v>8336</v>
      </c>
      <c r="R2428" t="s">
        <v>8337</v>
      </c>
      <c r="S2428" s="8">
        <f t="shared" si="151"/>
        <v>42163.878379629634</v>
      </c>
      <c r="T2428" s="8">
        <f t="shared" si="152"/>
        <v>42223.878379629634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3"/>
        <v>1</v>
      </c>
      <c r="P2429">
        <f t="shared" si="150"/>
        <v>1</v>
      </c>
      <c r="Q2429" t="s">
        <v>8336</v>
      </c>
      <c r="R2429" t="s">
        <v>8337</v>
      </c>
      <c r="S2429" s="8">
        <f t="shared" si="151"/>
        <v>42412.027002314819</v>
      </c>
      <c r="T2429" s="8">
        <f t="shared" si="152"/>
        <v>42451.985335648154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3"/>
        <v>1</v>
      </c>
      <c r="P2430">
        <f t="shared" si="150"/>
        <v>1</v>
      </c>
      <c r="Q2430" t="s">
        <v>8336</v>
      </c>
      <c r="R2430" t="s">
        <v>8337</v>
      </c>
      <c r="S2430" s="8">
        <f t="shared" si="151"/>
        <v>42045.492488425931</v>
      </c>
      <c r="T2430" s="8">
        <f t="shared" si="152"/>
        <v>42075.450821759259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3"/>
        <v>2</v>
      </c>
      <c r="P2431">
        <f t="shared" si="150"/>
        <v>501.25</v>
      </c>
      <c r="Q2431" t="s">
        <v>8336</v>
      </c>
      <c r="R2431" t="s">
        <v>8337</v>
      </c>
      <c r="S2431" s="8">
        <f t="shared" si="151"/>
        <v>42734.587569444448</v>
      </c>
      <c r="T2431" s="8">
        <f t="shared" si="152"/>
        <v>42771.405555555561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3"/>
        <v>1</v>
      </c>
      <c r="P2432">
        <f t="shared" si="150"/>
        <v>10.5</v>
      </c>
      <c r="Q2432" t="s">
        <v>8336</v>
      </c>
      <c r="R2432" t="s">
        <v>8337</v>
      </c>
      <c r="S2432" s="8">
        <f t="shared" si="151"/>
        <v>42381.839166666665</v>
      </c>
      <c r="T2432" s="8">
        <f t="shared" si="152"/>
        <v>42411.839166666665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3"/>
        <v>1</v>
      </c>
      <c r="P2433">
        <f t="shared" si="150"/>
        <v>1</v>
      </c>
      <c r="Q2433" t="s">
        <v>8336</v>
      </c>
      <c r="R2433" t="s">
        <v>8337</v>
      </c>
      <c r="S2433" s="8">
        <f t="shared" si="151"/>
        <v>42488.808020833334</v>
      </c>
      <c r="T2433" s="8">
        <f t="shared" si="152"/>
        <v>42548.808020833334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3"/>
        <v>1</v>
      </c>
      <c r="P2434">
        <f t="shared" si="150"/>
        <v>1</v>
      </c>
      <c r="Q2434" t="s">
        <v>8336</v>
      </c>
      <c r="R2434" t="s">
        <v>8337</v>
      </c>
      <c r="S2434" s="8">
        <f t="shared" si="151"/>
        <v>42040.927048611113</v>
      </c>
      <c r="T2434" s="8">
        <f t="shared" si="152"/>
        <v>42070.927048611113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3"/>
        <v>0</v>
      </c>
      <c r="P2435">
        <f t="shared" ref="P2435:P2498" si="154">IF(L2435,E2435/L2435,0)</f>
        <v>0</v>
      </c>
      <c r="Q2435" t="s">
        <v>8336</v>
      </c>
      <c r="R2435" t="s">
        <v>8337</v>
      </c>
      <c r="S2435" s="8">
        <f t="shared" ref="S2435:S2498" si="155">(J2435/86400)+25569+(-7/24)</f>
        <v>42397.608136574076</v>
      </c>
      <c r="T2435" s="8">
        <f t="shared" ref="T2435:T2498" si="156">(I2435/86400)+25569+(-7/24)</f>
        <v>42427.608136574076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1</v>
      </c>
      <c r="P2436">
        <f t="shared" si="154"/>
        <v>13</v>
      </c>
      <c r="Q2436" t="s">
        <v>8336</v>
      </c>
      <c r="R2436" t="s">
        <v>8337</v>
      </c>
      <c r="S2436" s="8">
        <f t="shared" si="155"/>
        <v>42179.894375000003</v>
      </c>
      <c r="T2436" s="8">
        <f t="shared" si="156"/>
        <v>42219.894375000003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1</v>
      </c>
      <c r="P2437">
        <f t="shared" si="154"/>
        <v>306</v>
      </c>
      <c r="Q2437" t="s">
        <v>8336</v>
      </c>
      <c r="R2437" t="s">
        <v>8337</v>
      </c>
      <c r="S2437" s="8">
        <f t="shared" si="155"/>
        <v>42251.985949074078</v>
      </c>
      <c r="T2437" s="8">
        <f t="shared" si="156"/>
        <v>42281.985949074078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1</v>
      </c>
      <c r="P2438">
        <f t="shared" si="154"/>
        <v>22.5</v>
      </c>
      <c r="Q2438" t="s">
        <v>8336</v>
      </c>
      <c r="R2438" t="s">
        <v>8337</v>
      </c>
      <c r="S2438" s="8">
        <f t="shared" si="155"/>
        <v>42338.32372685185</v>
      </c>
      <c r="T2438" s="8">
        <f t="shared" si="156"/>
        <v>42398.32372685185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>
        <f t="shared" si="154"/>
        <v>0</v>
      </c>
      <c r="Q2439" t="s">
        <v>8336</v>
      </c>
      <c r="R2439" t="s">
        <v>8337</v>
      </c>
      <c r="S2439" s="8">
        <f t="shared" si="155"/>
        <v>42031.673472222225</v>
      </c>
      <c r="T2439" s="8">
        <f t="shared" si="156"/>
        <v>42080.458333333336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1</v>
      </c>
      <c r="P2440">
        <f t="shared" si="154"/>
        <v>50</v>
      </c>
      <c r="Q2440" t="s">
        <v>8336</v>
      </c>
      <c r="R2440" t="s">
        <v>8337</v>
      </c>
      <c r="S2440" s="8">
        <f t="shared" si="155"/>
        <v>42285.623402777775</v>
      </c>
      <c r="T2440" s="8">
        <f t="shared" si="156"/>
        <v>42345.665069444447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>
        <f t="shared" si="154"/>
        <v>0</v>
      </c>
      <c r="Q2441" t="s">
        <v>8336</v>
      </c>
      <c r="R2441" t="s">
        <v>8337</v>
      </c>
      <c r="S2441" s="8">
        <f t="shared" si="155"/>
        <v>42265.526956018519</v>
      </c>
      <c r="T2441" s="8">
        <f t="shared" si="156"/>
        <v>42295.526956018519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1</v>
      </c>
      <c r="P2442">
        <f t="shared" si="154"/>
        <v>5</v>
      </c>
      <c r="Q2442" t="s">
        <v>8336</v>
      </c>
      <c r="R2442" t="s">
        <v>8337</v>
      </c>
      <c r="S2442" s="8">
        <f t="shared" si="155"/>
        <v>42383.60778935186</v>
      </c>
      <c r="T2442" s="8">
        <f t="shared" si="156"/>
        <v>42413.60778935186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108</v>
      </c>
      <c r="P2443">
        <f t="shared" si="154"/>
        <v>74.22935779816514</v>
      </c>
      <c r="Q2443" t="s">
        <v>8336</v>
      </c>
      <c r="R2443" t="s">
        <v>8352</v>
      </c>
      <c r="S2443" s="8">
        <f t="shared" si="155"/>
        <v>42186.833958333336</v>
      </c>
      <c r="T2443" s="8">
        <f t="shared" si="156"/>
        <v>42207.915972222225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126</v>
      </c>
      <c r="P2444">
        <f t="shared" si="154"/>
        <v>81.252688172043008</v>
      </c>
      <c r="Q2444" t="s">
        <v>8336</v>
      </c>
      <c r="R2444" t="s">
        <v>8352</v>
      </c>
      <c r="S2444" s="8">
        <f t="shared" si="155"/>
        <v>42052.375324074077</v>
      </c>
      <c r="T2444" s="8">
        <f t="shared" si="156"/>
        <v>42082.333657407413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203</v>
      </c>
      <c r="P2445">
        <f t="shared" si="154"/>
        <v>130.23469453376205</v>
      </c>
      <c r="Q2445" t="s">
        <v>8336</v>
      </c>
      <c r="R2445" t="s">
        <v>8352</v>
      </c>
      <c r="S2445" s="8">
        <f t="shared" si="155"/>
        <v>41836.333587962967</v>
      </c>
      <c r="T2445" s="8">
        <f t="shared" si="156"/>
        <v>41866.333587962967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109</v>
      </c>
      <c r="P2446">
        <f t="shared" si="154"/>
        <v>53.409836065573771</v>
      </c>
      <c r="Q2446" t="s">
        <v>8336</v>
      </c>
      <c r="R2446" t="s">
        <v>8352</v>
      </c>
      <c r="S2446" s="8">
        <f t="shared" si="155"/>
        <v>42485.462858796302</v>
      </c>
      <c r="T2446" s="8">
        <f t="shared" si="156"/>
        <v>42515.462858796302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173</v>
      </c>
      <c r="P2447">
        <f t="shared" si="154"/>
        <v>75.130434782608702</v>
      </c>
      <c r="Q2447" t="s">
        <v>8336</v>
      </c>
      <c r="R2447" t="s">
        <v>8352</v>
      </c>
      <c r="S2447" s="8">
        <f t="shared" si="155"/>
        <v>42242.898391203707</v>
      </c>
      <c r="T2447" s="8">
        <f t="shared" si="156"/>
        <v>42272.898391203707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168</v>
      </c>
      <c r="P2448">
        <f t="shared" si="154"/>
        <v>75.666666666666671</v>
      </c>
      <c r="Q2448" t="s">
        <v>8336</v>
      </c>
      <c r="R2448" t="s">
        <v>8352</v>
      </c>
      <c r="S2448" s="8">
        <f t="shared" si="155"/>
        <v>42670.311006944445</v>
      </c>
      <c r="T2448" s="8">
        <f t="shared" si="156"/>
        <v>42700.352673611116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428</v>
      </c>
      <c r="P2449">
        <f t="shared" si="154"/>
        <v>31.691394658753708</v>
      </c>
      <c r="Q2449" t="s">
        <v>8336</v>
      </c>
      <c r="R2449" t="s">
        <v>8352</v>
      </c>
      <c r="S2449" s="8">
        <f t="shared" si="155"/>
        <v>42654.178159722222</v>
      </c>
      <c r="T2449" s="8">
        <f t="shared" si="156"/>
        <v>42685.875000000007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108</v>
      </c>
      <c r="P2450">
        <f t="shared" si="154"/>
        <v>47.777777777777779</v>
      </c>
      <c r="Q2450" t="s">
        <v>8336</v>
      </c>
      <c r="R2450" t="s">
        <v>8352</v>
      </c>
      <c r="S2450" s="8">
        <f t="shared" si="155"/>
        <v>42607.024456018517</v>
      </c>
      <c r="T2450" s="8">
        <f t="shared" si="156"/>
        <v>42612.941666666673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ref="O2451:O2514" si="157">ROUNDUP((E2451/D2451)*100,0)</f>
        <v>108</v>
      </c>
      <c r="P2451">
        <f t="shared" si="154"/>
        <v>90</v>
      </c>
      <c r="Q2451" t="s">
        <v>8336</v>
      </c>
      <c r="R2451" t="s">
        <v>8352</v>
      </c>
      <c r="S2451" s="8">
        <f t="shared" si="155"/>
        <v>41942.850868055561</v>
      </c>
      <c r="T2451" s="8">
        <f t="shared" si="156"/>
        <v>41972.892534722225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7"/>
        <v>102</v>
      </c>
      <c r="P2452">
        <f t="shared" si="154"/>
        <v>149.31401960784314</v>
      </c>
      <c r="Q2452" t="s">
        <v>8336</v>
      </c>
      <c r="R2452" t="s">
        <v>8352</v>
      </c>
      <c r="S2452" s="8">
        <f t="shared" si="155"/>
        <v>41901.780740740745</v>
      </c>
      <c r="T2452" s="8">
        <f t="shared" si="156"/>
        <v>41939.84097222222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7"/>
        <v>116</v>
      </c>
      <c r="P2453">
        <f t="shared" si="154"/>
        <v>62.06989247311828</v>
      </c>
      <c r="Q2453" t="s">
        <v>8336</v>
      </c>
      <c r="R2453" t="s">
        <v>8352</v>
      </c>
      <c r="S2453" s="8">
        <f t="shared" si="155"/>
        <v>42779.616782407415</v>
      </c>
      <c r="T2453" s="8">
        <f t="shared" si="156"/>
        <v>42799.616782407415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7"/>
        <v>134</v>
      </c>
      <c r="P2454">
        <f t="shared" si="154"/>
        <v>53.4</v>
      </c>
      <c r="Q2454" t="s">
        <v>8336</v>
      </c>
      <c r="R2454" t="s">
        <v>8352</v>
      </c>
      <c r="S2454" s="8">
        <f t="shared" si="155"/>
        <v>42338.552083333336</v>
      </c>
      <c r="T2454" s="8">
        <f t="shared" si="156"/>
        <v>42367.666666666664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7"/>
        <v>155</v>
      </c>
      <c r="P2455">
        <f t="shared" si="154"/>
        <v>69.268656716417908</v>
      </c>
      <c r="Q2455" t="s">
        <v>8336</v>
      </c>
      <c r="R2455" t="s">
        <v>8352</v>
      </c>
      <c r="S2455" s="8">
        <f t="shared" si="155"/>
        <v>42738.400567129633</v>
      </c>
      <c r="T2455" s="8">
        <f t="shared" si="156"/>
        <v>42768.400567129633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7"/>
        <v>101</v>
      </c>
      <c r="P2456">
        <f t="shared" si="154"/>
        <v>271.50769230769231</v>
      </c>
      <c r="Q2456" t="s">
        <v>8336</v>
      </c>
      <c r="R2456" t="s">
        <v>8352</v>
      </c>
      <c r="S2456" s="8">
        <f t="shared" si="155"/>
        <v>42769.909814814819</v>
      </c>
      <c r="T2456" s="8">
        <f t="shared" si="156"/>
        <v>42804.909814814819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7"/>
        <v>182</v>
      </c>
      <c r="P2457">
        <f t="shared" si="154"/>
        <v>34.125</v>
      </c>
      <c r="Q2457" t="s">
        <v>8336</v>
      </c>
      <c r="R2457" t="s">
        <v>8352</v>
      </c>
      <c r="S2457" s="8">
        <f t="shared" si="155"/>
        <v>42452.490162037044</v>
      </c>
      <c r="T2457" s="8">
        <f t="shared" si="156"/>
        <v>42480.490162037044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7"/>
        <v>181</v>
      </c>
      <c r="P2458">
        <f t="shared" si="154"/>
        <v>40.492537313432834</v>
      </c>
      <c r="Q2458" t="s">
        <v>8336</v>
      </c>
      <c r="R2458" t="s">
        <v>8352</v>
      </c>
      <c r="S2458" s="8">
        <f t="shared" si="155"/>
        <v>42761.669432870374</v>
      </c>
      <c r="T2458" s="8">
        <f t="shared" si="156"/>
        <v>42791.669432870374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7"/>
        <v>103</v>
      </c>
      <c r="P2459">
        <f t="shared" si="154"/>
        <v>189.75806451612902</v>
      </c>
      <c r="Q2459" t="s">
        <v>8336</v>
      </c>
      <c r="R2459" t="s">
        <v>8352</v>
      </c>
      <c r="S2459" s="8">
        <f t="shared" si="155"/>
        <v>42423.310833333337</v>
      </c>
      <c r="T2459" s="8">
        <f t="shared" si="156"/>
        <v>42453.269166666672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7"/>
        <v>111</v>
      </c>
      <c r="P2460">
        <f t="shared" si="154"/>
        <v>68.862499999999997</v>
      </c>
      <c r="Q2460" t="s">
        <v>8336</v>
      </c>
      <c r="R2460" t="s">
        <v>8352</v>
      </c>
      <c r="S2460" s="8">
        <f t="shared" si="155"/>
        <v>42495.580069444448</v>
      </c>
      <c r="T2460" s="8">
        <f t="shared" si="156"/>
        <v>42530.500000000007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7"/>
        <v>103</v>
      </c>
      <c r="P2461">
        <f t="shared" si="154"/>
        <v>108.77659574468085</v>
      </c>
      <c r="Q2461" t="s">
        <v>8336</v>
      </c>
      <c r="R2461" t="s">
        <v>8352</v>
      </c>
      <c r="S2461" s="8">
        <f t="shared" si="155"/>
        <v>42407.345891203709</v>
      </c>
      <c r="T2461" s="8">
        <f t="shared" si="156"/>
        <v>42452.304224537038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7"/>
        <v>101</v>
      </c>
      <c r="P2462">
        <f t="shared" si="154"/>
        <v>125.98529411764706</v>
      </c>
      <c r="Q2462" t="s">
        <v>8336</v>
      </c>
      <c r="R2462" t="s">
        <v>8352</v>
      </c>
      <c r="S2462" s="8">
        <f t="shared" si="155"/>
        <v>42703.895451388897</v>
      </c>
      <c r="T2462" s="8">
        <f t="shared" si="156"/>
        <v>42737.886805555558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7"/>
        <v>104</v>
      </c>
      <c r="P2463">
        <f t="shared" si="154"/>
        <v>90.523255813953483</v>
      </c>
      <c r="Q2463" t="s">
        <v>8325</v>
      </c>
      <c r="R2463" t="s">
        <v>8329</v>
      </c>
      <c r="S2463" s="8">
        <f t="shared" si="155"/>
        <v>40783.721030092594</v>
      </c>
      <c r="T2463" s="8">
        <f t="shared" si="156"/>
        <v>40816.833333333336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7"/>
        <v>111</v>
      </c>
      <c r="P2464">
        <f t="shared" si="154"/>
        <v>28.880434782608695</v>
      </c>
      <c r="Q2464" t="s">
        <v>8325</v>
      </c>
      <c r="R2464" t="s">
        <v>8329</v>
      </c>
      <c r="S2464" s="8">
        <f t="shared" si="155"/>
        <v>41088.894629629634</v>
      </c>
      <c r="T2464" s="8">
        <f t="shared" si="156"/>
        <v>41108.894629629634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7"/>
        <v>117</v>
      </c>
      <c r="P2465">
        <f t="shared" si="154"/>
        <v>31</v>
      </c>
      <c r="Q2465" t="s">
        <v>8325</v>
      </c>
      <c r="R2465" t="s">
        <v>8329</v>
      </c>
      <c r="S2465" s="8">
        <f t="shared" si="155"/>
        <v>41340.819733796299</v>
      </c>
      <c r="T2465" s="8">
        <f t="shared" si="156"/>
        <v>41380.5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7"/>
        <v>112</v>
      </c>
      <c r="P2466">
        <f t="shared" si="154"/>
        <v>51.674418604651166</v>
      </c>
      <c r="Q2466" t="s">
        <v>8325</v>
      </c>
      <c r="R2466" t="s">
        <v>8329</v>
      </c>
      <c r="S2466" s="8">
        <f t="shared" si="155"/>
        <v>42248.608761574076</v>
      </c>
      <c r="T2466" s="8">
        <f t="shared" si="156"/>
        <v>42277.520138888889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7"/>
        <v>181</v>
      </c>
      <c r="P2467">
        <f t="shared" si="154"/>
        <v>26.270833333333332</v>
      </c>
      <c r="Q2467" t="s">
        <v>8325</v>
      </c>
      <c r="R2467" t="s">
        <v>8329</v>
      </c>
      <c r="S2467" s="8">
        <f t="shared" si="155"/>
        <v>41145.42763888889</v>
      </c>
      <c r="T2467" s="8">
        <f t="shared" si="156"/>
        <v>41175.42763888889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7"/>
        <v>100</v>
      </c>
      <c r="P2468">
        <f t="shared" si="154"/>
        <v>48.07692307692308</v>
      </c>
      <c r="Q2468" t="s">
        <v>8325</v>
      </c>
      <c r="R2468" t="s">
        <v>8329</v>
      </c>
      <c r="S2468" s="8">
        <f t="shared" si="155"/>
        <v>41372.810798611114</v>
      </c>
      <c r="T2468" s="8">
        <f t="shared" si="156"/>
        <v>41402.810798611114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7"/>
        <v>119</v>
      </c>
      <c r="P2469">
        <f t="shared" si="154"/>
        <v>27.558139534883722</v>
      </c>
      <c r="Q2469" t="s">
        <v>8325</v>
      </c>
      <c r="R2469" t="s">
        <v>8329</v>
      </c>
      <c r="S2469" s="8">
        <f t="shared" si="155"/>
        <v>41025.582534722227</v>
      </c>
      <c r="T2469" s="8">
        <f t="shared" si="156"/>
        <v>41039.416666666672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7"/>
        <v>108</v>
      </c>
      <c r="P2470">
        <f t="shared" si="154"/>
        <v>36.97137931034483</v>
      </c>
      <c r="Q2470" t="s">
        <v>8325</v>
      </c>
      <c r="R2470" t="s">
        <v>8329</v>
      </c>
      <c r="S2470" s="8">
        <f t="shared" si="155"/>
        <v>41173.86251157408</v>
      </c>
      <c r="T2470" s="8">
        <f t="shared" si="156"/>
        <v>41209.916666666672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7"/>
        <v>114</v>
      </c>
      <c r="P2471">
        <f t="shared" si="154"/>
        <v>29.021276595744681</v>
      </c>
      <c r="Q2471" t="s">
        <v>8325</v>
      </c>
      <c r="R2471" t="s">
        <v>8329</v>
      </c>
      <c r="S2471" s="8">
        <f t="shared" si="155"/>
        <v>40557.138067129628</v>
      </c>
      <c r="T2471" s="8">
        <f t="shared" si="156"/>
        <v>40582.138067129628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7"/>
        <v>104</v>
      </c>
      <c r="P2472">
        <f t="shared" si="154"/>
        <v>28.65666666666667</v>
      </c>
      <c r="Q2472" t="s">
        <v>8325</v>
      </c>
      <c r="R2472" t="s">
        <v>8329</v>
      </c>
      <c r="S2472" s="8">
        <f t="shared" si="155"/>
        <v>41022.783043981486</v>
      </c>
      <c r="T2472" s="8">
        <f t="shared" si="156"/>
        <v>41052.783043981486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7"/>
        <v>128</v>
      </c>
      <c r="P2473">
        <f t="shared" si="154"/>
        <v>37.647058823529413</v>
      </c>
      <c r="Q2473" t="s">
        <v>8325</v>
      </c>
      <c r="R2473" t="s">
        <v>8329</v>
      </c>
      <c r="S2473" s="8">
        <f t="shared" si="155"/>
        <v>40893.701296296298</v>
      </c>
      <c r="T2473" s="8">
        <f t="shared" si="156"/>
        <v>40933.701296296298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7"/>
        <v>136</v>
      </c>
      <c r="P2474">
        <f t="shared" si="154"/>
        <v>97.904038461538462</v>
      </c>
      <c r="Q2474" t="s">
        <v>8325</v>
      </c>
      <c r="R2474" t="s">
        <v>8329</v>
      </c>
      <c r="S2474" s="8">
        <f t="shared" si="155"/>
        <v>40353.823842592596</v>
      </c>
      <c r="T2474" s="8">
        <f t="shared" si="156"/>
        <v>40424.752083333333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7"/>
        <v>100</v>
      </c>
      <c r="P2475">
        <f t="shared" si="154"/>
        <v>42.553191489361701</v>
      </c>
      <c r="Q2475" t="s">
        <v>8325</v>
      </c>
      <c r="R2475" t="s">
        <v>8329</v>
      </c>
      <c r="S2475" s="8">
        <f t="shared" si="155"/>
        <v>41193.456817129634</v>
      </c>
      <c r="T2475" s="8">
        <f t="shared" si="156"/>
        <v>41223.498483796298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7"/>
        <v>101</v>
      </c>
      <c r="P2476">
        <f t="shared" si="154"/>
        <v>131.58368421052631</v>
      </c>
      <c r="Q2476" t="s">
        <v>8325</v>
      </c>
      <c r="R2476" t="s">
        <v>8329</v>
      </c>
      <c r="S2476" s="8">
        <f t="shared" si="155"/>
        <v>40416.719629629632</v>
      </c>
      <c r="T2476" s="8">
        <f t="shared" si="156"/>
        <v>40461.719629629632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7"/>
        <v>105</v>
      </c>
      <c r="P2477">
        <f t="shared" si="154"/>
        <v>32.320987654320987</v>
      </c>
      <c r="Q2477" t="s">
        <v>8325</v>
      </c>
      <c r="R2477" t="s">
        <v>8329</v>
      </c>
      <c r="S2477" s="8">
        <f t="shared" si="155"/>
        <v>40309.996006944442</v>
      </c>
      <c r="T2477" s="8">
        <f t="shared" si="156"/>
        <v>40369.625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7"/>
        <v>106</v>
      </c>
      <c r="P2478">
        <f t="shared" si="154"/>
        <v>61.103999999999999</v>
      </c>
      <c r="Q2478" t="s">
        <v>8325</v>
      </c>
      <c r="R2478" t="s">
        <v>8329</v>
      </c>
      <c r="S2478" s="8">
        <f t="shared" si="155"/>
        <v>41913.036689814813</v>
      </c>
      <c r="T2478" s="8">
        <f t="shared" si="156"/>
        <v>41946.078356481485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7"/>
        <v>172</v>
      </c>
      <c r="P2479">
        <f t="shared" si="154"/>
        <v>31.341463414634145</v>
      </c>
      <c r="Q2479" t="s">
        <v>8325</v>
      </c>
      <c r="R2479" t="s">
        <v>8329</v>
      </c>
      <c r="S2479" s="8">
        <f t="shared" si="155"/>
        <v>41088.399826388893</v>
      </c>
      <c r="T2479" s="8">
        <f t="shared" si="156"/>
        <v>41133.399826388893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7"/>
        <v>128</v>
      </c>
      <c r="P2480">
        <f t="shared" si="154"/>
        <v>129.1139240506329</v>
      </c>
      <c r="Q2480" t="s">
        <v>8325</v>
      </c>
      <c r="R2480" t="s">
        <v>8329</v>
      </c>
      <c r="S2480" s="8">
        <f t="shared" si="155"/>
        <v>41257.658715277779</v>
      </c>
      <c r="T2480" s="8">
        <f t="shared" si="156"/>
        <v>41287.658715277779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7"/>
        <v>134</v>
      </c>
      <c r="P2481">
        <f t="shared" si="154"/>
        <v>25.020624999999999</v>
      </c>
      <c r="Q2481" t="s">
        <v>8325</v>
      </c>
      <c r="R2481" t="s">
        <v>8329</v>
      </c>
      <c r="S2481" s="8">
        <f t="shared" si="155"/>
        <v>41107.435115740744</v>
      </c>
      <c r="T2481" s="8">
        <f t="shared" si="156"/>
        <v>41117.791666666672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7"/>
        <v>100</v>
      </c>
      <c r="P2482">
        <f t="shared" si="154"/>
        <v>250</v>
      </c>
      <c r="Q2482" t="s">
        <v>8325</v>
      </c>
      <c r="R2482" t="s">
        <v>8329</v>
      </c>
      <c r="S2482" s="8">
        <f t="shared" si="155"/>
        <v>42227.644490740742</v>
      </c>
      <c r="T2482" s="8">
        <f t="shared" si="156"/>
        <v>42287.644490740742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7"/>
        <v>113</v>
      </c>
      <c r="P2483">
        <f t="shared" si="154"/>
        <v>47.541473684210523</v>
      </c>
      <c r="Q2483" t="s">
        <v>8325</v>
      </c>
      <c r="R2483" t="s">
        <v>8329</v>
      </c>
      <c r="S2483" s="8">
        <f t="shared" si="155"/>
        <v>40999.354259259264</v>
      </c>
      <c r="T2483" s="8">
        <f t="shared" si="156"/>
        <v>41029.354259259264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7"/>
        <v>101</v>
      </c>
      <c r="P2484">
        <f t="shared" si="154"/>
        <v>40.04</v>
      </c>
      <c r="Q2484" t="s">
        <v>8325</v>
      </c>
      <c r="R2484" t="s">
        <v>8329</v>
      </c>
      <c r="S2484" s="8">
        <f t="shared" si="155"/>
        <v>40711.490543981483</v>
      </c>
      <c r="T2484" s="8">
        <f t="shared" si="156"/>
        <v>40756.490543981483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7"/>
        <v>114</v>
      </c>
      <c r="P2485">
        <f t="shared" si="154"/>
        <v>65.84210526315789</v>
      </c>
      <c r="Q2485" t="s">
        <v>8325</v>
      </c>
      <c r="R2485" t="s">
        <v>8329</v>
      </c>
      <c r="S2485" s="8">
        <f t="shared" si="155"/>
        <v>40970.458368055559</v>
      </c>
      <c r="T2485" s="8">
        <f t="shared" si="156"/>
        <v>41030.416701388887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7"/>
        <v>120</v>
      </c>
      <c r="P2486">
        <f t="shared" si="154"/>
        <v>46.401222222222216</v>
      </c>
      <c r="Q2486" t="s">
        <v>8325</v>
      </c>
      <c r="R2486" t="s">
        <v>8329</v>
      </c>
      <c r="S2486" s="8">
        <f t="shared" si="155"/>
        <v>40771.625034722223</v>
      </c>
      <c r="T2486" s="8">
        <f t="shared" si="156"/>
        <v>40801.625034722223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7"/>
        <v>104</v>
      </c>
      <c r="P2487">
        <f t="shared" si="154"/>
        <v>50.365853658536587</v>
      </c>
      <c r="Q2487" t="s">
        <v>8325</v>
      </c>
      <c r="R2487" t="s">
        <v>8329</v>
      </c>
      <c r="S2487" s="8">
        <f t="shared" si="155"/>
        <v>40793.706932870373</v>
      </c>
      <c r="T2487" s="8">
        <f t="shared" si="156"/>
        <v>40828.706932870373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7"/>
        <v>266</v>
      </c>
      <c r="P2488">
        <f t="shared" si="154"/>
        <v>26.566666666666666</v>
      </c>
      <c r="Q2488" t="s">
        <v>8325</v>
      </c>
      <c r="R2488" t="s">
        <v>8329</v>
      </c>
      <c r="S2488" s="8">
        <f t="shared" si="155"/>
        <v>40991.416388888894</v>
      </c>
      <c r="T2488" s="8">
        <f t="shared" si="156"/>
        <v>41021.416388888894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7"/>
        <v>101</v>
      </c>
      <c r="P2489">
        <f t="shared" si="154"/>
        <v>39.493684210526318</v>
      </c>
      <c r="Q2489" t="s">
        <v>8325</v>
      </c>
      <c r="R2489" t="s">
        <v>8329</v>
      </c>
      <c r="S2489" s="8">
        <f t="shared" si="155"/>
        <v>41025.791631944448</v>
      </c>
      <c r="T2489" s="8">
        <f t="shared" si="156"/>
        <v>41055.791631944448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7"/>
        <v>107</v>
      </c>
      <c r="P2490">
        <f t="shared" si="154"/>
        <v>49.246153846153845</v>
      </c>
      <c r="Q2490" t="s">
        <v>8325</v>
      </c>
      <c r="R2490" t="s">
        <v>8329</v>
      </c>
      <c r="S2490" s="8">
        <f t="shared" si="155"/>
        <v>40833.341527777782</v>
      </c>
      <c r="T2490" s="8">
        <f t="shared" si="156"/>
        <v>40863.383194444446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7"/>
        <v>134</v>
      </c>
      <c r="P2491">
        <f t="shared" si="154"/>
        <v>62.38</v>
      </c>
      <c r="Q2491" t="s">
        <v>8325</v>
      </c>
      <c r="R2491" t="s">
        <v>8329</v>
      </c>
      <c r="S2491" s="8">
        <f t="shared" si="155"/>
        <v>41373.398599537039</v>
      </c>
      <c r="T2491" s="8">
        <f t="shared" si="156"/>
        <v>41403.398599537039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7"/>
        <v>122</v>
      </c>
      <c r="P2492">
        <f t="shared" si="154"/>
        <v>37.9375</v>
      </c>
      <c r="Q2492" t="s">
        <v>8325</v>
      </c>
      <c r="R2492" t="s">
        <v>8329</v>
      </c>
      <c r="S2492" s="8">
        <f t="shared" si="155"/>
        <v>41022.936064814821</v>
      </c>
      <c r="T2492" s="8">
        <f t="shared" si="156"/>
        <v>41082.936064814821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7"/>
        <v>104</v>
      </c>
      <c r="P2493">
        <f t="shared" si="154"/>
        <v>51.6</v>
      </c>
      <c r="Q2493" t="s">
        <v>8325</v>
      </c>
      <c r="R2493" t="s">
        <v>8329</v>
      </c>
      <c r="S2493" s="8">
        <f t="shared" si="155"/>
        <v>40542.547615740747</v>
      </c>
      <c r="T2493" s="8">
        <f t="shared" si="156"/>
        <v>40558.785416666673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7"/>
        <v>125</v>
      </c>
      <c r="P2494">
        <f t="shared" si="154"/>
        <v>27.777777777777779</v>
      </c>
      <c r="Q2494" t="s">
        <v>8325</v>
      </c>
      <c r="R2494" t="s">
        <v>8329</v>
      </c>
      <c r="S2494" s="8">
        <f t="shared" si="155"/>
        <v>41024.69430555556</v>
      </c>
      <c r="T2494" s="8">
        <f t="shared" si="156"/>
        <v>41076.124305555561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7"/>
        <v>129</v>
      </c>
      <c r="P2495">
        <f t="shared" si="154"/>
        <v>99.382239382239376</v>
      </c>
      <c r="Q2495" t="s">
        <v>8325</v>
      </c>
      <c r="R2495" t="s">
        <v>8329</v>
      </c>
      <c r="S2495" s="8">
        <f t="shared" si="155"/>
        <v>41347.876620370371</v>
      </c>
      <c r="T2495" s="8">
        <f t="shared" si="156"/>
        <v>41392.876620370371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7"/>
        <v>102</v>
      </c>
      <c r="P2496">
        <f t="shared" si="154"/>
        <v>38.848205128205123</v>
      </c>
      <c r="Q2496" t="s">
        <v>8325</v>
      </c>
      <c r="R2496" t="s">
        <v>8329</v>
      </c>
      <c r="S2496" s="8">
        <f t="shared" si="155"/>
        <v>41022.353518518525</v>
      </c>
      <c r="T2496" s="8">
        <f t="shared" si="156"/>
        <v>41052.353518518525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7"/>
        <v>128</v>
      </c>
      <c r="P2497">
        <f t="shared" si="154"/>
        <v>45.548809523809524</v>
      </c>
      <c r="Q2497" t="s">
        <v>8325</v>
      </c>
      <c r="R2497" t="s">
        <v>8329</v>
      </c>
      <c r="S2497" s="8">
        <f t="shared" si="155"/>
        <v>41036.654803240745</v>
      </c>
      <c r="T2497" s="8">
        <f t="shared" si="156"/>
        <v>41066.654803240745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7"/>
        <v>100</v>
      </c>
      <c r="P2498">
        <f t="shared" si="154"/>
        <v>600</v>
      </c>
      <c r="Q2498" t="s">
        <v>8325</v>
      </c>
      <c r="R2498" t="s">
        <v>8329</v>
      </c>
      <c r="S2498" s="8">
        <f t="shared" si="155"/>
        <v>41327.704768518517</v>
      </c>
      <c r="T2498" s="8">
        <f t="shared" si="156"/>
        <v>41362.663101851853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7"/>
        <v>113</v>
      </c>
      <c r="P2499">
        <f t="shared" ref="P2499:P2562" si="158">IF(L2499,E2499/L2499,0)</f>
        <v>80.551071428571419</v>
      </c>
      <c r="Q2499" t="s">
        <v>8325</v>
      </c>
      <c r="R2499" t="s">
        <v>8329</v>
      </c>
      <c r="S2499" s="8">
        <f t="shared" ref="S2499:S2562" si="159">(J2499/86400)+25569+(-7/24)</f>
        <v>40730.587245370371</v>
      </c>
      <c r="T2499" s="8">
        <f t="shared" ref="T2499:T2562" si="160">(I2499/86400)+25569+(-7/24)</f>
        <v>40760.587245370371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106</v>
      </c>
      <c r="P2500">
        <f t="shared" si="158"/>
        <v>52.8</v>
      </c>
      <c r="Q2500" t="s">
        <v>8325</v>
      </c>
      <c r="R2500" t="s">
        <v>8329</v>
      </c>
      <c r="S2500" s="8">
        <f t="shared" si="159"/>
        <v>42017.675775462965</v>
      </c>
      <c r="T2500" s="8">
        <f t="shared" si="160"/>
        <v>42031.675775462965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203</v>
      </c>
      <c r="P2501">
        <f t="shared" si="158"/>
        <v>47.676470588235297</v>
      </c>
      <c r="Q2501" t="s">
        <v>8325</v>
      </c>
      <c r="R2501" t="s">
        <v>8329</v>
      </c>
      <c r="S2501" s="8">
        <f t="shared" si="159"/>
        <v>41226.356909722228</v>
      </c>
      <c r="T2501" s="8">
        <f t="shared" si="160"/>
        <v>41274.458333333336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114</v>
      </c>
      <c r="P2502">
        <f t="shared" si="158"/>
        <v>23.448275862068964</v>
      </c>
      <c r="Q2502" t="s">
        <v>8325</v>
      </c>
      <c r="R2502" t="s">
        <v>8329</v>
      </c>
      <c r="S2502" s="8">
        <f t="shared" si="159"/>
        <v>41053.481192129628</v>
      </c>
      <c r="T2502" s="8">
        <f t="shared" si="160"/>
        <v>41083.481192129628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3</v>
      </c>
      <c r="P2503">
        <f t="shared" si="158"/>
        <v>40.142857142857146</v>
      </c>
      <c r="Q2503" t="s">
        <v>8336</v>
      </c>
      <c r="R2503" t="s">
        <v>8353</v>
      </c>
      <c r="S2503" s="8">
        <f t="shared" si="159"/>
        <v>42244.485000000008</v>
      </c>
      <c r="T2503" s="8">
        <f t="shared" si="160"/>
        <v>42274.485000000008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1</v>
      </c>
      <c r="P2504">
        <f t="shared" si="158"/>
        <v>17.2</v>
      </c>
      <c r="Q2504" t="s">
        <v>8336</v>
      </c>
      <c r="R2504" t="s">
        <v>8353</v>
      </c>
      <c r="S2504" s="8">
        <f t="shared" si="159"/>
        <v>41858.533773148149</v>
      </c>
      <c r="T2504" s="8">
        <f t="shared" si="160"/>
        <v>41903.533773148149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>
        <f t="shared" si="158"/>
        <v>0</v>
      </c>
      <c r="Q2505" t="s">
        <v>8336</v>
      </c>
      <c r="R2505" t="s">
        <v>8353</v>
      </c>
      <c r="S2505" s="8">
        <f t="shared" si="159"/>
        <v>42498.607731481483</v>
      </c>
      <c r="T2505" s="8">
        <f t="shared" si="160"/>
        <v>42528.587500000001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>
        <f t="shared" si="158"/>
        <v>0</v>
      </c>
      <c r="Q2506" t="s">
        <v>8336</v>
      </c>
      <c r="R2506" t="s">
        <v>8353</v>
      </c>
      <c r="S2506" s="8">
        <f t="shared" si="159"/>
        <v>41927.723773148151</v>
      </c>
      <c r="T2506" s="8">
        <f t="shared" si="160"/>
        <v>41957.765439814822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>
        <f t="shared" si="158"/>
        <v>0</v>
      </c>
      <c r="Q2507" t="s">
        <v>8336</v>
      </c>
      <c r="R2507" t="s">
        <v>8353</v>
      </c>
      <c r="S2507" s="8">
        <f t="shared" si="159"/>
        <v>42046.764074074075</v>
      </c>
      <c r="T2507" s="8">
        <f t="shared" si="160"/>
        <v>42076.722407407411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1</v>
      </c>
      <c r="P2508">
        <f t="shared" si="158"/>
        <v>15</v>
      </c>
      <c r="Q2508" t="s">
        <v>8336</v>
      </c>
      <c r="R2508" t="s">
        <v>8353</v>
      </c>
      <c r="S2508" s="8">
        <f t="shared" si="159"/>
        <v>42258.005428240744</v>
      </c>
      <c r="T2508" s="8">
        <f t="shared" si="160"/>
        <v>42280.583333333336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>
        <f t="shared" si="158"/>
        <v>0</v>
      </c>
      <c r="Q2509" t="s">
        <v>8336</v>
      </c>
      <c r="R2509" t="s">
        <v>8353</v>
      </c>
      <c r="S2509" s="8">
        <f t="shared" si="159"/>
        <v>42104.7812962963</v>
      </c>
      <c r="T2509" s="8">
        <f t="shared" si="160"/>
        <v>42134.7812962963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>
        <f t="shared" si="158"/>
        <v>0</v>
      </c>
      <c r="Q2510" t="s">
        <v>8336</v>
      </c>
      <c r="R2510" t="s">
        <v>8353</v>
      </c>
      <c r="S2510" s="8">
        <f t="shared" si="159"/>
        <v>41835.660115740742</v>
      </c>
      <c r="T2510" s="8">
        <f t="shared" si="160"/>
        <v>41865.660115740742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2</v>
      </c>
      <c r="P2511">
        <f t="shared" si="158"/>
        <v>35.714285714285715</v>
      </c>
      <c r="Q2511" t="s">
        <v>8336</v>
      </c>
      <c r="R2511" t="s">
        <v>8353</v>
      </c>
      <c r="S2511" s="8">
        <f t="shared" si="159"/>
        <v>42058.517928240741</v>
      </c>
      <c r="T2511" s="8">
        <f t="shared" si="160"/>
        <v>42114.476261574076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1</v>
      </c>
      <c r="P2512">
        <f t="shared" si="158"/>
        <v>37.5</v>
      </c>
      <c r="Q2512" t="s">
        <v>8336</v>
      </c>
      <c r="R2512" t="s">
        <v>8353</v>
      </c>
      <c r="S2512" s="8">
        <f t="shared" si="159"/>
        <v>42078.705694444448</v>
      </c>
      <c r="T2512" s="8">
        <f t="shared" si="160"/>
        <v>42138.705694444448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>
        <f t="shared" si="158"/>
        <v>0</v>
      </c>
      <c r="Q2513" t="s">
        <v>8336</v>
      </c>
      <c r="R2513" t="s">
        <v>8353</v>
      </c>
      <c r="S2513" s="8">
        <f t="shared" si="159"/>
        <v>42371.155243055553</v>
      </c>
      <c r="T2513" s="8">
        <f t="shared" si="160"/>
        <v>42401.155243055553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>
        <f t="shared" si="158"/>
        <v>0</v>
      </c>
      <c r="Q2514" t="s">
        <v>8336</v>
      </c>
      <c r="R2514" t="s">
        <v>8353</v>
      </c>
      <c r="S2514" s="8">
        <f t="shared" si="159"/>
        <v>41971.585196759261</v>
      </c>
      <c r="T2514" s="8">
        <f t="shared" si="160"/>
        <v>41986.585196759261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ref="O2515:O2578" si="161">ROUNDUP((E2515/D2515)*100,0)</f>
        <v>0</v>
      </c>
      <c r="P2515">
        <f t="shared" si="158"/>
        <v>0</v>
      </c>
      <c r="Q2515" t="s">
        <v>8336</v>
      </c>
      <c r="R2515" t="s">
        <v>8353</v>
      </c>
      <c r="S2515" s="8">
        <f t="shared" si="159"/>
        <v>42731.715150462966</v>
      </c>
      <c r="T2515" s="8">
        <f t="shared" si="160"/>
        <v>42791.715150462966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1"/>
        <v>2</v>
      </c>
      <c r="P2516">
        <f t="shared" si="158"/>
        <v>52.5</v>
      </c>
      <c r="Q2516" t="s">
        <v>8336</v>
      </c>
      <c r="R2516" t="s">
        <v>8353</v>
      </c>
      <c r="S2516" s="8">
        <f t="shared" si="159"/>
        <v>41854.098113425927</v>
      </c>
      <c r="T2516" s="8">
        <f t="shared" si="160"/>
        <v>41871.098113425927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1"/>
        <v>19</v>
      </c>
      <c r="P2517">
        <f t="shared" si="158"/>
        <v>77.5</v>
      </c>
      <c r="Q2517" t="s">
        <v>8336</v>
      </c>
      <c r="R2517" t="s">
        <v>8353</v>
      </c>
      <c r="S2517" s="8">
        <f t="shared" si="159"/>
        <v>42027.548067129632</v>
      </c>
      <c r="T2517" s="8">
        <f t="shared" si="160"/>
        <v>42057.548067129632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1"/>
        <v>0</v>
      </c>
      <c r="P2518">
        <f t="shared" si="158"/>
        <v>0</v>
      </c>
      <c r="Q2518" t="s">
        <v>8336</v>
      </c>
      <c r="R2518" t="s">
        <v>8353</v>
      </c>
      <c r="S2518" s="8">
        <f t="shared" si="159"/>
        <v>41942.361712962964</v>
      </c>
      <c r="T2518" s="8">
        <f t="shared" si="160"/>
        <v>41972.403379629635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1"/>
        <v>10</v>
      </c>
      <c r="P2519">
        <f t="shared" si="158"/>
        <v>53.545454545454547</v>
      </c>
      <c r="Q2519" t="s">
        <v>8336</v>
      </c>
      <c r="R2519" t="s">
        <v>8353</v>
      </c>
      <c r="S2519" s="8">
        <f t="shared" si="159"/>
        <v>42052.510763888895</v>
      </c>
      <c r="T2519" s="8">
        <f t="shared" si="160"/>
        <v>42082.469097222223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1"/>
        <v>0</v>
      </c>
      <c r="P2520">
        <f t="shared" si="158"/>
        <v>0</v>
      </c>
      <c r="Q2520" t="s">
        <v>8336</v>
      </c>
      <c r="R2520" t="s">
        <v>8353</v>
      </c>
      <c r="S2520" s="8">
        <f t="shared" si="159"/>
        <v>41926.389212962968</v>
      </c>
      <c r="T2520" s="8">
        <f t="shared" si="160"/>
        <v>41956.430879629632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1"/>
        <v>1</v>
      </c>
      <c r="P2521">
        <f t="shared" si="158"/>
        <v>16.25</v>
      </c>
      <c r="Q2521" t="s">
        <v>8336</v>
      </c>
      <c r="R2521" t="s">
        <v>8353</v>
      </c>
      <c r="S2521" s="8">
        <f t="shared" si="159"/>
        <v>41808.863472222227</v>
      </c>
      <c r="T2521" s="8">
        <f t="shared" si="160"/>
        <v>41838.863472222227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1"/>
        <v>0</v>
      </c>
      <c r="P2522">
        <f t="shared" si="158"/>
        <v>0</v>
      </c>
      <c r="Q2522" t="s">
        <v>8336</v>
      </c>
      <c r="R2522" t="s">
        <v>8353</v>
      </c>
      <c r="S2522" s="8">
        <f t="shared" si="159"/>
        <v>42612.308854166673</v>
      </c>
      <c r="T2522" s="8">
        <f t="shared" si="160"/>
        <v>42658.514583333337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1"/>
        <v>110</v>
      </c>
      <c r="P2523">
        <f t="shared" si="158"/>
        <v>103.68174242424243</v>
      </c>
      <c r="Q2523" t="s">
        <v>8325</v>
      </c>
      <c r="R2523" t="s">
        <v>8354</v>
      </c>
      <c r="S2523" s="8">
        <f t="shared" si="159"/>
        <v>42269.676168981481</v>
      </c>
      <c r="T2523" s="8">
        <f t="shared" si="160"/>
        <v>42290.676168981481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1"/>
        <v>100</v>
      </c>
      <c r="P2524">
        <f t="shared" si="158"/>
        <v>185.18518518518519</v>
      </c>
      <c r="Q2524" t="s">
        <v>8325</v>
      </c>
      <c r="R2524" t="s">
        <v>8354</v>
      </c>
      <c r="S2524" s="8">
        <f t="shared" si="159"/>
        <v>42460.281944444447</v>
      </c>
      <c r="T2524" s="8">
        <f t="shared" si="160"/>
        <v>42482.327777777777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1"/>
        <v>157</v>
      </c>
      <c r="P2525">
        <f t="shared" si="158"/>
        <v>54.153846153846153</v>
      </c>
      <c r="Q2525" t="s">
        <v>8325</v>
      </c>
      <c r="R2525" t="s">
        <v>8354</v>
      </c>
      <c r="S2525" s="8">
        <f t="shared" si="159"/>
        <v>41930.683935185189</v>
      </c>
      <c r="T2525" s="8">
        <f t="shared" si="160"/>
        <v>41960.725601851853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1"/>
        <v>102</v>
      </c>
      <c r="P2526">
        <f t="shared" si="158"/>
        <v>177.2093023255814</v>
      </c>
      <c r="Q2526" t="s">
        <v>8325</v>
      </c>
      <c r="R2526" t="s">
        <v>8354</v>
      </c>
      <c r="S2526" s="8">
        <f t="shared" si="159"/>
        <v>41961.515706018523</v>
      </c>
      <c r="T2526" s="8">
        <f t="shared" si="160"/>
        <v>41993.895833333336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1"/>
        <v>101</v>
      </c>
      <c r="P2527">
        <f t="shared" si="158"/>
        <v>100.325</v>
      </c>
      <c r="Q2527" t="s">
        <v>8325</v>
      </c>
      <c r="R2527" t="s">
        <v>8354</v>
      </c>
      <c r="S2527" s="8">
        <f t="shared" si="159"/>
        <v>41058.552905092591</v>
      </c>
      <c r="T2527" s="8">
        <f t="shared" si="160"/>
        <v>41088.552905092591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1"/>
        <v>113</v>
      </c>
      <c r="P2528">
        <f t="shared" si="158"/>
        <v>136.90909090909091</v>
      </c>
      <c r="Q2528" t="s">
        <v>8325</v>
      </c>
      <c r="R2528" t="s">
        <v>8354</v>
      </c>
      <c r="S2528" s="8">
        <f t="shared" si="159"/>
        <v>41952.799467592595</v>
      </c>
      <c r="T2528" s="8">
        <f t="shared" si="160"/>
        <v>41980.915972222225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1"/>
        <v>103</v>
      </c>
      <c r="P2529">
        <f t="shared" si="158"/>
        <v>57.535211267605632</v>
      </c>
      <c r="Q2529" t="s">
        <v>8325</v>
      </c>
      <c r="R2529" t="s">
        <v>8354</v>
      </c>
      <c r="S2529" s="8">
        <f t="shared" si="159"/>
        <v>41546.459386574075</v>
      </c>
      <c r="T2529" s="8">
        <f t="shared" si="160"/>
        <v>41564.874305555561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1"/>
        <v>108</v>
      </c>
      <c r="P2530">
        <f t="shared" si="158"/>
        <v>52.962839506172834</v>
      </c>
      <c r="Q2530" t="s">
        <v>8325</v>
      </c>
      <c r="R2530" t="s">
        <v>8354</v>
      </c>
      <c r="S2530" s="8">
        <f t="shared" si="159"/>
        <v>42217.542858796303</v>
      </c>
      <c r="T2530" s="8">
        <f t="shared" si="160"/>
        <v>42236.166666666664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1"/>
        <v>105</v>
      </c>
      <c r="P2531">
        <f t="shared" si="158"/>
        <v>82.328947368421055</v>
      </c>
      <c r="Q2531" t="s">
        <v>8325</v>
      </c>
      <c r="R2531" t="s">
        <v>8354</v>
      </c>
      <c r="S2531" s="8">
        <f t="shared" si="159"/>
        <v>40947.7890625</v>
      </c>
      <c r="T2531" s="8">
        <f t="shared" si="160"/>
        <v>40992.747395833336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1"/>
        <v>100</v>
      </c>
      <c r="P2532">
        <f t="shared" si="158"/>
        <v>135.41666666666666</v>
      </c>
      <c r="Q2532" t="s">
        <v>8325</v>
      </c>
      <c r="R2532" t="s">
        <v>8354</v>
      </c>
      <c r="S2532" s="8">
        <f t="shared" si="159"/>
        <v>42081.572974537041</v>
      </c>
      <c r="T2532" s="8">
        <f t="shared" si="160"/>
        <v>42113.909722222226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1"/>
        <v>101</v>
      </c>
      <c r="P2533">
        <f t="shared" si="158"/>
        <v>74.06557377049181</v>
      </c>
      <c r="Q2533" t="s">
        <v>8325</v>
      </c>
      <c r="R2533" t="s">
        <v>8354</v>
      </c>
      <c r="S2533" s="8">
        <f t="shared" si="159"/>
        <v>42208.388356481482</v>
      </c>
      <c r="T2533" s="8">
        <f t="shared" si="160"/>
        <v>42230.874305555561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1"/>
        <v>127</v>
      </c>
      <c r="P2534">
        <f t="shared" si="158"/>
        <v>84.083333333333329</v>
      </c>
      <c r="Q2534" t="s">
        <v>8325</v>
      </c>
      <c r="R2534" t="s">
        <v>8354</v>
      </c>
      <c r="S2534" s="8">
        <f t="shared" si="159"/>
        <v>41107.557476851856</v>
      </c>
      <c r="T2534" s="8">
        <f t="shared" si="160"/>
        <v>41137.557476851856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1"/>
        <v>111</v>
      </c>
      <c r="P2535">
        <f t="shared" si="158"/>
        <v>61.029411764705884</v>
      </c>
      <c r="Q2535" t="s">
        <v>8325</v>
      </c>
      <c r="R2535" t="s">
        <v>8354</v>
      </c>
      <c r="S2535" s="8">
        <f t="shared" si="159"/>
        <v>41304.45961805556</v>
      </c>
      <c r="T2535" s="8">
        <f t="shared" si="160"/>
        <v>41334.459120370375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1"/>
        <v>105</v>
      </c>
      <c r="P2536">
        <f t="shared" si="158"/>
        <v>150</v>
      </c>
      <c r="Q2536" t="s">
        <v>8325</v>
      </c>
      <c r="R2536" t="s">
        <v>8354</v>
      </c>
      <c r="S2536" s="8">
        <f t="shared" si="159"/>
        <v>40127.408703703702</v>
      </c>
      <c r="T2536" s="8">
        <f t="shared" si="160"/>
        <v>40178.958333333336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1"/>
        <v>104</v>
      </c>
      <c r="P2537">
        <f t="shared" si="158"/>
        <v>266.08974358974359</v>
      </c>
      <c r="Q2537" t="s">
        <v>8325</v>
      </c>
      <c r="R2537" t="s">
        <v>8354</v>
      </c>
      <c r="S2537" s="8">
        <f t="shared" si="159"/>
        <v>41943.49936342593</v>
      </c>
      <c r="T2537" s="8">
        <f t="shared" si="160"/>
        <v>41974.541030092594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1"/>
        <v>116</v>
      </c>
      <c r="P2538">
        <f t="shared" si="158"/>
        <v>7.25</v>
      </c>
      <c r="Q2538" t="s">
        <v>8325</v>
      </c>
      <c r="R2538" t="s">
        <v>8354</v>
      </c>
      <c r="S2538" s="8">
        <f t="shared" si="159"/>
        <v>41463.814421296302</v>
      </c>
      <c r="T2538" s="8">
        <f t="shared" si="160"/>
        <v>41484.814421296302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1"/>
        <v>110</v>
      </c>
      <c r="P2539">
        <f t="shared" si="158"/>
        <v>100</v>
      </c>
      <c r="Q2539" t="s">
        <v>8325</v>
      </c>
      <c r="R2539" t="s">
        <v>8354</v>
      </c>
      <c r="S2539" s="8">
        <f t="shared" si="159"/>
        <v>40696.357118055559</v>
      </c>
      <c r="T2539" s="8">
        <f t="shared" si="160"/>
        <v>40756.357118055559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1"/>
        <v>114</v>
      </c>
      <c r="P2540">
        <f t="shared" si="158"/>
        <v>109.96308108108107</v>
      </c>
      <c r="Q2540" t="s">
        <v>8325</v>
      </c>
      <c r="R2540" t="s">
        <v>8354</v>
      </c>
      <c r="S2540" s="8">
        <f t="shared" si="159"/>
        <v>41298.218298611115</v>
      </c>
      <c r="T2540" s="8">
        <f t="shared" si="160"/>
        <v>41328.915972222225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1"/>
        <v>101</v>
      </c>
      <c r="P2541">
        <f t="shared" si="158"/>
        <v>169.91525423728814</v>
      </c>
      <c r="Q2541" t="s">
        <v>8325</v>
      </c>
      <c r="R2541" t="s">
        <v>8354</v>
      </c>
      <c r="S2541" s="8">
        <f t="shared" si="159"/>
        <v>41977.610555555562</v>
      </c>
      <c r="T2541" s="8">
        <f t="shared" si="160"/>
        <v>42037.610555555562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1"/>
        <v>104</v>
      </c>
      <c r="P2542">
        <f t="shared" si="158"/>
        <v>95.740740740740748</v>
      </c>
      <c r="Q2542" t="s">
        <v>8325</v>
      </c>
      <c r="R2542" t="s">
        <v>8354</v>
      </c>
      <c r="S2542" s="8">
        <f t="shared" si="159"/>
        <v>40785.383344907408</v>
      </c>
      <c r="T2542" s="8">
        <f t="shared" si="160"/>
        <v>40845.383344907408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1"/>
        <v>108</v>
      </c>
      <c r="P2543">
        <f t="shared" si="158"/>
        <v>59.460317460317462</v>
      </c>
      <c r="Q2543" t="s">
        <v>8325</v>
      </c>
      <c r="R2543" t="s">
        <v>8354</v>
      </c>
      <c r="S2543" s="8">
        <f t="shared" si="159"/>
        <v>41483.157615740747</v>
      </c>
      <c r="T2543" s="8">
        <f t="shared" si="160"/>
        <v>41543.157615740747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1"/>
        <v>104</v>
      </c>
      <c r="P2544">
        <f t="shared" si="158"/>
        <v>55.769230769230766</v>
      </c>
      <c r="Q2544" t="s">
        <v>8325</v>
      </c>
      <c r="R2544" t="s">
        <v>8354</v>
      </c>
      <c r="S2544" s="8">
        <f t="shared" si="159"/>
        <v>41509.134918981486</v>
      </c>
      <c r="T2544" s="8">
        <f t="shared" si="160"/>
        <v>41547.874305555561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1"/>
        <v>157</v>
      </c>
      <c r="P2545">
        <f t="shared" si="158"/>
        <v>30.076923076923077</v>
      </c>
      <c r="Q2545" t="s">
        <v>8325</v>
      </c>
      <c r="R2545" t="s">
        <v>8354</v>
      </c>
      <c r="S2545" s="8">
        <f t="shared" si="159"/>
        <v>40513.815949074073</v>
      </c>
      <c r="T2545" s="8">
        <f t="shared" si="160"/>
        <v>40544.833333333336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1"/>
        <v>101</v>
      </c>
      <c r="P2546">
        <f t="shared" si="158"/>
        <v>88.438596491228068</v>
      </c>
      <c r="Q2546" t="s">
        <v>8325</v>
      </c>
      <c r="R2546" t="s">
        <v>8354</v>
      </c>
      <c r="S2546" s="8">
        <f t="shared" si="159"/>
        <v>41068.228807870371</v>
      </c>
      <c r="T2546" s="8">
        <f t="shared" si="160"/>
        <v>41098.228807870371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1"/>
        <v>196</v>
      </c>
      <c r="P2547">
        <f t="shared" si="158"/>
        <v>64.032786885245898</v>
      </c>
      <c r="Q2547" t="s">
        <v>8325</v>
      </c>
      <c r="R2547" t="s">
        <v>8354</v>
      </c>
      <c r="S2547" s="8">
        <f t="shared" si="159"/>
        <v>42026.846504629633</v>
      </c>
      <c r="T2547" s="8">
        <f t="shared" si="160"/>
        <v>42061.729166666664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1"/>
        <v>112</v>
      </c>
      <c r="P2548">
        <f t="shared" si="158"/>
        <v>60.153846153846153</v>
      </c>
      <c r="Q2548" t="s">
        <v>8325</v>
      </c>
      <c r="R2548" t="s">
        <v>8354</v>
      </c>
      <c r="S2548" s="8">
        <f t="shared" si="159"/>
        <v>41524.566886574081</v>
      </c>
      <c r="T2548" s="8">
        <f t="shared" si="160"/>
        <v>41551.916666666672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1"/>
        <v>120</v>
      </c>
      <c r="P2549">
        <f t="shared" si="158"/>
        <v>49.194029850746269</v>
      </c>
      <c r="Q2549" t="s">
        <v>8325</v>
      </c>
      <c r="R2549" t="s">
        <v>8354</v>
      </c>
      <c r="S2549" s="8">
        <f t="shared" si="159"/>
        <v>40973.481516203705</v>
      </c>
      <c r="T2549" s="8">
        <f t="shared" si="160"/>
        <v>41003.439849537041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1"/>
        <v>102</v>
      </c>
      <c r="P2550">
        <f t="shared" si="158"/>
        <v>165.16216216216216</v>
      </c>
      <c r="Q2550" t="s">
        <v>8325</v>
      </c>
      <c r="R2550" t="s">
        <v>8354</v>
      </c>
      <c r="S2550" s="8">
        <f t="shared" si="159"/>
        <v>42618.333761574075</v>
      </c>
      <c r="T2550" s="8">
        <f t="shared" si="160"/>
        <v>42642.893750000003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1"/>
        <v>103</v>
      </c>
      <c r="P2551">
        <f t="shared" si="158"/>
        <v>43.621621621621621</v>
      </c>
      <c r="Q2551" t="s">
        <v>8325</v>
      </c>
      <c r="R2551" t="s">
        <v>8354</v>
      </c>
      <c r="S2551" s="8">
        <f t="shared" si="159"/>
        <v>41390.466087962966</v>
      </c>
      <c r="T2551" s="8">
        <f t="shared" si="160"/>
        <v>41425.416666666672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1"/>
        <v>101</v>
      </c>
      <c r="P2552">
        <f t="shared" si="158"/>
        <v>43.7</v>
      </c>
      <c r="Q2552" t="s">
        <v>8325</v>
      </c>
      <c r="R2552" t="s">
        <v>8354</v>
      </c>
      <c r="S2552" s="8">
        <f t="shared" si="159"/>
        <v>42228.342662037037</v>
      </c>
      <c r="T2552" s="8">
        <f t="shared" si="160"/>
        <v>42284.874305555561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1"/>
        <v>103</v>
      </c>
      <c r="P2553">
        <f t="shared" si="158"/>
        <v>67.419642857142861</v>
      </c>
      <c r="Q2553" t="s">
        <v>8325</v>
      </c>
      <c r="R2553" t="s">
        <v>8354</v>
      </c>
      <c r="S2553" s="8">
        <f t="shared" si="159"/>
        <v>40960.960474537038</v>
      </c>
      <c r="T2553" s="8">
        <f t="shared" si="160"/>
        <v>40989.575000000004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1"/>
        <v>107</v>
      </c>
      <c r="P2554">
        <f t="shared" si="158"/>
        <v>177.5</v>
      </c>
      <c r="Q2554" t="s">
        <v>8325</v>
      </c>
      <c r="R2554" t="s">
        <v>8354</v>
      </c>
      <c r="S2554" s="8">
        <f t="shared" si="159"/>
        <v>42769.51829861111</v>
      </c>
      <c r="T2554" s="8">
        <f t="shared" si="160"/>
        <v>42799.51829861111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1"/>
        <v>156</v>
      </c>
      <c r="P2555">
        <f t="shared" si="158"/>
        <v>38.883333333333333</v>
      </c>
      <c r="Q2555" t="s">
        <v>8325</v>
      </c>
      <c r="R2555" t="s">
        <v>8354</v>
      </c>
      <c r="S2555" s="8">
        <f t="shared" si="159"/>
        <v>41112.907488425924</v>
      </c>
      <c r="T2555" s="8">
        <f t="shared" si="160"/>
        <v>41172.907488425924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1"/>
        <v>123</v>
      </c>
      <c r="P2556">
        <f t="shared" si="158"/>
        <v>54.985074626865675</v>
      </c>
      <c r="Q2556" t="s">
        <v>8325</v>
      </c>
      <c r="R2556" t="s">
        <v>8354</v>
      </c>
      <c r="S2556" s="8">
        <f t="shared" si="159"/>
        <v>42124.786608796298</v>
      </c>
      <c r="T2556" s="8">
        <f t="shared" si="160"/>
        <v>42155.874305555561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1"/>
        <v>108</v>
      </c>
      <c r="P2557">
        <f t="shared" si="158"/>
        <v>61.342857142857142</v>
      </c>
      <c r="Q2557" t="s">
        <v>8325</v>
      </c>
      <c r="R2557" t="s">
        <v>8354</v>
      </c>
      <c r="S2557" s="8">
        <f t="shared" si="159"/>
        <v>41026.363344907411</v>
      </c>
      <c r="T2557" s="8">
        <f t="shared" si="160"/>
        <v>41057.363344907411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1"/>
        <v>106</v>
      </c>
      <c r="P2558">
        <f t="shared" si="158"/>
        <v>23.117647058823529</v>
      </c>
      <c r="Q2558" t="s">
        <v>8325</v>
      </c>
      <c r="R2558" t="s">
        <v>8354</v>
      </c>
      <c r="S2558" s="8">
        <f t="shared" si="159"/>
        <v>41222.699733796297</v>
      </c>
      <c r="T2558" s="8">
        <f t="shared" si="160"/>
        <v>41267.699733796297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1"/>
        <v>119</v>
      </c>
      <c r="P2559">
        <f t="shared" si="158"/>
        <v>29.611111111111111</v>
      </c>
      <c r="Q2559" t="s">
        <v>8325</v>
      </c>
      <c r="R2559" t="s">
        <v>8354</v>
      </c>
      <c r="S2559" s="8">
        <f t="shared" si="159"/>
        <v>41744.453541666669</v>
      </c>
      <c r="T2559" s="8">
        <f t="shared" si="160"/>
        <v>41774.453541666669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1"/>
        <v>109</v>
      </c>
      <c r="P2560">
        <f t="shared" si="158"/>
        <v>75.611111111111114</v>
      </c>
      <c r="Q2560" t="s">
        <v>8325</v>
      </c>
      <c r="R2560" t="s">
        <v>8354</v>
      </c>
      <c r="S2560" s="8">
        <f t="shared" si="159"/>
        <v>42093.568356481483</v>
      </c>
      <c r="T2560" s="8">
        <f t="shared" si="160"/>
        <v>42125.290972222225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1"/>
        <v>112</v>
      </c>
      <c r="P2561">
        <f t="shared" si="158"/>
        <v>35.6</v>
      </c>
      <c r="Q2561" t="s">
        <v>8325</v>
      </c>
      <c r="R2561" t="s">
        <v>8354</v>
      </c>
      <c r="S2561" s="8">
        <f t="shared" si="159"/>
        <v>40829.581990740742</v>
      </c>
      <c r="T2561" s="8">
        <f t="shared" si="160"/>
        <v>40862.525694444448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1"/>
        <v>101</v>
      </c>
      <c r="P2562">
        <f t="shared" si="158"/>
        <v>143</v>
      </c>
      <c r="Q2562" t="s">
        <v>8325</v>
      </c>
      <c r="R2562" t="s">
        <v>8354</v>
      </c>
      <c r="S2562" s="8">
        <f t="shared" si="159"/>
        <v>42039.659421296303</v>
      </c>
      <c r="T2562" s="8">
        <f t="shared" si="160"/>
        <v>42069.659421296303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1"/>
        <v>0</v>
      </c>
      <c r="P2563">
        <f t="shared" ref="P2563:P2626" si="162">IF(L2563,E2563/L2563,0)</f>
        <v>0</v>
      </c>
      <c r="Q2563" t="s">
        <v>8336</v>
      </c>
      <c r="R2563" t="s">
        <v>8337</v>
      </c>
      <c r="S2563" s="8">
        <f t="shared" ref="S2563:S2626" si="163">(J2563/86400)+25569+(-7/24)</f>
        <v>42260.23714120371</v>
      </c>
      <c r="T2563" s="8">
        <f t="shared" ref="T2563:T2626" si="164">(I2563/86400)+25569+(-7/24)</f>
        <v>42290.23714120371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1</v>
      </c>
      <c r="P2564">
        <f t="shared" si="162"/>
        <v>25</v>
      </c>
      <c r="Q2564" t="s">
        <v>8336</v>
      </c>
      <c r="R2564" t="s">
        <v>8337</v>
      </c>
      <c r="S2564" s="8">
        <f t="shared" si="163"/>
        <v>42594.233090277783</v>
      </c>
      <c r="T2564" s="8">
        <f t="shared" si="164"/>
        <v>42654.233090277783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>
        <f t="shared" si="162"/>
        <v>0</v>
      </c>
      <c r="Q2565" t="s">
        <v>8336</v>
      </c>
      <c r="R2565" t="s">
        <v>8337</v>
      </c>
      <c r="S2565" s="8">
        <f t="shared" si="163"/>
        <v>42154.847812500004</v>
      </c>
      <c r="T2565" s="8">
        <f t="shared" si="164"/>
        <v>42214.847812500004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>
        <f t="shared" si="162"/>
        <v>0</v>
      </c>
      <c r="Q2566" t="s">
        <v>8336</v>
      </c>
      <c r="R2566" t="s">
        <v>8337</v>
      </c>
      <c r="S2566" s="8">
        <f t="shared" si="163"/>
        <v>41821.748831018522</v>
      </c>
      <c r="T2566" s="8">
        <f t="shared" si="164"/>
        <v>41851.748831018522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>
        <f t="shared" si="162"/>
        <v>100</v>
      </c>
      <c r="Q2567" t="s">
        <v>8336</v>
      </c>
      <c r="R2567" t="s">
        <v>8337</v>
      </c>
      <c r="S2567" s="8">
        <f t="shared" si="163"/>
        <v>42440.358668981484</v>
      </c>
      <c r="T2567" s="8">
        <f t="shared" si="164"/>
        <v>42499.576388888891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>
        <f t="shared" si="162"/>
        <v>0</v>
      </c>
      <c r="Q2568" t="s">
        <v>8336</v>
      </c>
      <c r="R2568" t="s">
        <v>8337</v>
      </c>
      <c r="S2568" s="8">
        <f t="shared" si="163"/>
        <v>41842.689212962963</v>
      </c>
      <c r="T2568" s="8">
        <f t="shared" si="164"/>
        <v>41872.689212962963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1</v>
      </c>
      <c r="P2569">
        <f t="shared" si="162"/>
        <v>60</v>
      </c>
      <c r="Q2569" t="s">
        <v>8336</v>
      </c>
      <c r="R2569" t="s">
        <v>8337</v>
      </c>
      <c r="S2569" s="8">
        <f t="shared" si="163"/>
        <v>42087.587245370371</v>
      </c>
      <c r="T2569" s="8">
        <f t="shared" si="164"/>
        <v>42117.587245370371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1</v>
      </c>
      <c r="P2570">
        <f t="shared" si="162"/>
        <v>50</v>
      </c>
      <c r="Q2570" t="s">
        <v>8336</v>
      </c>
      <c r="R2570" t="s">
        <v>8337</v>
      </c>
      <c r="S2570" s="8">
        <f t="shared" si="163"/>
        <v>42584.374930555561</v>
      </c>
      <c r="T2570" s="8">
        <f t="shared" si="164"/>
        <v>42614.374930555561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3</v>
      </c>
      <c r="P2571">
        <f t="shared" si="162"/>
        <v>72.5</v>
      </c>
      <c r="Q2571" t="s">
        <v>8336</v>
      </c>
      <c r="R2571" t="s">
        <v>8337</v>
      </c>
      <c r="S2571" s="8">
        <f t="shared" si="163"/>
        <v>42233.813796296301</v>
      </c>
      <c r="T2571" s="8">
        <f t="shared" si="164"/>
        <v>42263.813796296301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1</v>
      </c>
      <c r="P2572">
        <f t="shared" si="162"/>
        <v>29.5</v>
      </c>
      <c r="Q2572" t="s">
        <v>8336</v>
      </c>
      <c r="R2572" t="s">
        <v>8337</v>
      </c>
      <c r="S2572" s="8">
        <f t="shared" si="163"/>
        <v>42744.611516203709</v>
      </c>
      <c r="T2572" s="8">
        <f t="shared" si="164"/>
        <v>42774.611516203709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1</v>
      </c>
      <c r="P2573">
        <f t="shared" si="162"/>
        <v>62.5</v>
      </c>
      <c r="Q2573" t="s">
        <v>8336</v>
      </c>
      <c r="R2573" t="s">
        <v>8337</v>
      </c>
      <c r="S2573" s="8">
        <f t="shared" si="163"/>
        <v>42449.05001157408</v>
      </c>
      <c r="T2573" s="8">
        <f t="shared" si="164"/>
        <v>42509.05001157408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>
        <f t="shared" si="162"/>
        <v>0</v>
      </c>
      <c r="Q2574" t="s">
        <v>8336</v>
      </c>
      <c r="R2574" t="s">
        <v>8337</v>
      </c>
      <c r="S2574" s="8">
        <f t="shared" si="163"/>
        <v>42076.827743055554</v>
      </c>
      <c r="T2574" s="8">
        <f t="shared" si="164"/>
        <v>42106.827743055554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>
        <f t="shared" si="162"/>
        <v>0</v>
      </c>
      <c r="Q2575" t="s">
        <v>8336</v>
      </c>
      <c r="R2575" t="s">
        <v>8337</v>
      </c>
      <c r="S2575" s="8">
        <f t="shared" si="163"/>
        <v>41829.300335648149</v>
      </c>
      <c r="T2575" s="8">
        <f t="shared" si="164"/>
        <v>41874.300335648149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>
        <f t="shared" si="162"/>
        <v>0</v>
      </c>
      <c r="Q2576" t="s">
        <v>8336</v>
      </c>
      <c r="R2576" t="s">
        <v>8337</v>
      </c>
      <c r="S2576" s="8">
        <f t="shared" si="163"/>
        <v>42487.534085648149</v>
      </c>
      <c r="T2576" s="8">
        <f t="shared" si="164"/>
        <v>42508.534085648149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>
        <f t="shared" si="162"/>
        <v>0</v>
      </c>
      <c r="Q2577" t="s">
        <v>8336</v>
      </c>
      <c r="R2577" t="s">
        <v>8337</v>
      </c>
      <c r="S2577" s="8">
        <f t="shared" si="163"/>
        <v>41985.817060185189</v>
      </c>
      <c r="T2577" s="8">
        <f t="shared" si="164"/>
        <v>42015.817060185189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>
        <f t="shared" si="162"/>
        <v>0</v>
      </c>
      <c r="Q2578" t="s">
        <v>8336</v>
      </c>
      <c r="R2578" t="s">
        <v>8337</v>
      </c>
      <c r="S2578" s="8">
        <f t="shared" si="163"/>
        <v>42059.718136574076</v>
      </c>
      <c r="T2578" s="8">
        <f t="shared" si="164"/>
        <v>42104.676469907405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ref="O2579:O2642" si="165">ROUNDUP((E2579/D2579)*100,0)</f>
        <v>0</v>
      </c>
      <c r="P2579">
        <f t="shared" si="162"/>
        <v>0</v>
      </c>
      <c r="Q2579" t="s">
        <v>8336</v>
      </c>
      <c r="R2579" t="s">
        <v>8337</v>
      </c>
      <c r="S2579" s="8">
        <f t="shared" si="163"/>
        <v>41830.528900462967</v>
      </c>
      <c r="T2579" s="8">
        <f t="shared" si="164"/>
        <v>41855.528900462967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5"/>
        <v>0</v>
      </c>
      <c r="P2580">
        <f t="shared" si="162"/>
        <v>0</v>
      </c>
      <c r="Q2580" t="s">
        <v>8336</v>
      </c>
      <c r="R2580" t="s">
        <v>8337</v>
      </c>
      <c r="S2580" s="8">
        <f t="shared" si="163"/>
        <v>42237.731238425928</v>
      </c>
      <c r="T2580" s="8">
        <f t="shared" si="164"/>
        <v>42286.416666666664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5"/>
        <v>1</v>
      </c>
      <c r="P2581">
        <f t="shared" si="162"/>
        <v>23.083333333333332</v>
      </c>
      <c r="Q2581" t="s">
        <v>8336</v>
      </c>
      <c r="R2581" t="s">
        <v>8337</v>
      </c>
      <c r="S2581" s="8">
        <f t="shared" si="163"/>
        <v>41837.538229166668</v>
      </c>
      <c r="T2581" s="8">
        <f t="shared" si="164"/>
        <v>41897.538229166668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5"/>
        <v>1</v>
      </c>
      <c r="P2582">
        <f t="shared" si="162"/>
        <v>25.5</v>
      </c>
      <c r="Q2582" t="s">
        <v>8336</v>
      </c>
      <c r="R2582" t="s">
        <v>8337</v>
      </c>
      <c r="S2582" s="8">
        <f t="shared" si="163"/>
        <v>42110.034756944449</v>
      </c>
      <c r="T2582" s="8">
        <f t="shared" si="164"/>
        <v>42139.833333333336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5"/>
        <v>11</v>
      </c>
      <c r="P2583">
        <f t="shared" si="162"/>
        <v>48.18181818181818</v>
      </c>
      <c r="Q2583" t="s">
        <v>8336</v>
      </c>
      <c r="R2583" t="s">
        <v>8337</v>
      </c>
      <c r="S2583" s="8">
        <f t="shared" si="163"/>
        <v>42294.336782407408</v>
      </c>
      <c r="T2583" s="8">
        <f t="shared" si="164"/>
        <v>42324.378449074073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5"/>
        <v>1</v>
      </c>
      <c r="P2584">
        <f t="shared" si="162"/>
        <v>1</v>
      </c>
      <c r="Q2584" t="s">
        <v>8336</v>
      </c>
      <c r="R2584" t="s">
        <v>8337</v>
      </c>
      <c r="S2584" s="8">
        <f t="shared" si="163"/>
        <v>42642.697152777779</v>
      </c>
      <c r="T2584" s="8">
        <f t="shared" si="164"/>
        <v>42672.697152777779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5"/>
        <v>1</v>
      </c>
      <c r="P2585">
        <f t="shared" si="162"/>
        <v>1</v>
      </c>
      <c r="Q2585" t="s">
        <v>8336</v>
      </c>
      <c r="R2585" t="s">
        <v>8337</v>
      </c>
      <c r="S2585" s="8">
        <f t="shared" si="163"/>
        <v>42019.477777777785</v>
      </c>
      <c r="T2585" s="8">
        <f t="shared" si="164"/>
        <v>42079.436111111114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5"/>
        <v>0</v>
      </c>
      <c r="P2586">
        <f t="shared" si="162"/>
        <v>0</v>
      </c>
      <c r="Q2586" t="s">
        <v>8336</v>
      </c>
      <c r="R2586" t="s">
        <v>8337</v>
      </c>
      <c r="S2586" s="8">
        <f t="shared" si="163"/>
        <v>42139.881585648145</v>
      </c>
      <c r="T2586" s="8">
        <f t="shared" si="164"/>
        <v>42169.881585648145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5"/>
        <v>1</v>
      </c>
      <c r="P2587">
        <f t="shared" si="162"/>
        <v>50</v>
      </c>
      <c r="Q2587" t="s">
        <v>8336</v>
      </c>
      <c r="R2587" t="s">
        <v>8337</v>
      </c>
      <c r="S2587" s="8">
        <f t="shared" si="163"/>
        <v>41795.671666666669</v>
      </c>
      <c r="T2587" s="8">
        <f t="shared" si="164"/>
        <v>41825.671666666669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5"/>
        <v>1</v>
      </c>
      <c r="P2588">
        <f t="shared" si="162"/>
        <v>5</v>
      </c>
      <c r="Q2588" t="s">
        <v>8336</v>
      </c>
      <c r="R2588" t="s">
        <v>8337</v>
      </c>
      <c r="S2588" s="8">
        <f t="shared" si="163"/>
        <v>42333.038611111115</v>
      </c>
      <c r="T2588" s="8">
        <f t="shared" si="164"/>
        <v>42363.038611111115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5"/>
        <v>3</v>
      </c>
      <c r="P2589">
        <f t="shared" si="162"/>
        <v>202.83333333333334</v>
      </c>
      <c r="Q2589" t="s">
        <v>8336</v>
      </c>
      <c r="R2589" t="s">
        <v>8337</v>
      </c>
      <c r="S2589" s="8">
        <f t="shared" si="163"/>
        <v>42338.383715277778</v>
      </c>
      <c r="T2589" s="8">
        <f t="shared" si="164"/>
        <v>42368.383715277778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5"/>
        <v>4</v>
      </c>
      <c r="P2590">
        <f t="shared" si="162"/>
        <v>29.125</v>
      </c>
      <c r="Q2590" t="s">
        <v>8336</v>
      </c>
      <c r="R2590" t="s">
        <v>8337</v>
      </c>
      <c r="S2590" s="8">
        <f t="shared" si="163"/>
        <v>42042.384560185186</v>
      </c>
      <c r="T2590" s="8">
        <f t="shared" si="164"/>
        <v>42094.259722222225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5"/>
        <v>1</v>
      </c>
      <c r="P2591">
        <f t="shared" si="162"/>
        <v>5</v>
      </c>
      <c r="Q2591" t="s">
        <v>8336</v>
      </c>
      <c r="R2591" t="s">
        <v>8337</v>
      </c>
      <c r="S2591" s="8">
        <f t="shared" si="163"/>
        <v>42422.244525462964</v>
      </c>
      <c r="T2591" s="8">
        <f t="shared" si="164"/>
        <v>42452.2028587963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5"/>
        <v>0</v>
      </c>
      <c r="P2592">
        <f t="shared" si="162"/>
        <v>0</v>
      </c>
      <c r="Q2592" t="s">
        <v>8336</v>
      </c>
      <c r="R2592" t="s">
        <v>8337</v>
      </c>
      <c r="S2592" s="8">
        <f t="shared" si="163"/>
        <v>42388.297418981485</v>
      </c>
      <c r="T2592" s="8">
        <f t="shared" si="164"/>
        <v>42395.297418981485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5"/>
        <v>2</v>
      </c>
      <c r="P2593">
        <f t="shared" si="162"/>
        <v>13</v>
      </c>
      <c r="Q2593" t="s">
        <v>8336</v>
      </c>
      <c r="R2593" t="s">
        <v>8337</v>
      </c>
      <c r="S2593" s="8">
        <f t="shared" si="163"/>
        <v>42382.614861111113</v>
      </c>
      <c r="T2593" s="8">
        <f t="shared" si="164"/>
        <v>42442.573194444449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5"/>
        <v>1</v>
      </c>
      <c r="P2594">
        <f t="shared" si="162"/>
        <v>50</v>
      </c>
      <c r="Q2594" t="s">
        <v>8336</v>
      </c>
      <c r="R2594" t="s">
        <v>8337</v>
      </c>
      <c r="S2594" s="8">
        <f t="shared" si="163"/>
        <v>41887.509502314817</v>
      </c>
      <c r="T2594" s="8">
        <f t="shared" si="164"/>
        <v>41917.509502314817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5"/>
        <v>0</v>
      </c>
      <c r="P2595">
        <f t="shared" si="162"/>
        <v>0</v>
      </c>
      <c r="Q2595" t="s">
        <v>8336</v>
      </c>
      <c r="R2595" t="s">
        <v>8337</v>
      </c>
      <c r="S2595" s="8">
        <f t="shared" si="163"/>
        <v>42089.553541666668</v>
      </c>
      <c r="T2595" s="8">
        <f t="shared" si="164"/>
        <v>42119.553541666668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5"/>
        <v>1</v>
      </c>
      <c r="P2596">
        <f t="shared" si="162"/>
        <v>1</v>
      </c>
      <c r="Q2596" t="s">
        <v>8336</v>
      </c>
      <c r="R2596" t="s">
        <v>8337</v>
      </c>
      <c r="S2596" s="8">
        <f t="shared" si="163"/>
        <v>41828.676250000004</v>
      </c>
      <c r="T2596" s="8">
        <f t="shared" si="164"/>
        <v>41858.676250000004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5"/>
        <v>13</v>
      </c>
      <c r="P2597">
        <f t="shared" si="162"/>
        <v>96.05263157894737</v>
      </c>
      <c r="Q2597" t="s">
        <v>8336</v>
      </c>
      <c r="R2597" t="s">
        <v>8337</v>
      </c>
      <c r="S2597" s="8">
        <f t="shared" si="163"/>
        <v>42759.952546296299</v>
      </c>
      <c r="T2597" s="8">
        <f t="shared" si="164"/>
        <v>42789.952546296299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5"/>
        <v>24</v>
      </c>
      <c r="P2598">
        <f t="shared" si="162"/>
        <v>305.77777777777777</v>
      </c>
      <c r="Q2598" t="s">
        <v>8336</v>
      </c>
      <c r="R2598" t="s">
        <v>8337</v>
      </c>
      <c r="S2598" s="8">
        <f t="shared" si="163"/>
        <v>41828.372789351852</v>
      </c>
      <c r="T2598" s="8">
        <f t="shared" si="164"/>
        <v>41858.372789351852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5"/>
        <v>6</v>
      </c>
      <c r="P2599">
        <f t="shared" si="162"/>
        <v>12.142857142857142</v>
      </c>
      <c r="Q2599" t="s">
        <v>8336</v>
      </c>
      <c r="R2599" t="s">
        <v>8337</v>
      </c>
      <c r="S2599" s="8">
        <f t="shared" si="163"/>
        <v>42510.04996527778</v>
      </c>
      <c r="T2599" s="8">
        <f t="shared" si="164"/>
        <v>42540.04996527778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5"/>
        <v>39</v>
      </c>
      <c r="P2600">
        <f t="shared" si="162"/>
        <v>83.571428571428569</v>
      </c>
      <c r="Q2600" t="s">
        <v>8336</v>
      </c>
      <c r="R2600" t="s">
        <v>8337</v>
      </c>
      <c r="S2600" s="8">
        <f t="shared" si="163"/>
        <v>42240.548622685186</v>
      </c>
      <c r="T2600" s="8">
        <f t="shared" si="164"/>
        <v>42270.548622685186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5"/>
        <v>1</v>
      </c>
      <c r="P2601">
        <f t="shared" si="162"/>
        <v>18</v>
      </c>
      <c r="Q2601" t="s">
        <v>8336</v>
      </c>
      <c r="R2601" t="s">
        <v>8337</v>
      </c>
      <c r="S2601" s="8">
        <f t="shared" si="163"/>
        <v>41809.46234953704</v>
      </c>
      <c r="T2601" s="8">
        <f t="shared" si="164"/>
        <v>41854.46234953704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5"/>
        <v>7</v>
      </c>
      <c r="P2602">
        <f t="shared" si="162"/>
        <v>115.53333333333333</v>
      </c>
      <c r="Q2602" t="s">
        <v>8336</v>
      </c>
      <c r="R2602" t="s">
        <v>8337</v>
      </c>
      <c r="S2602" s="8">
        <f t="shared" si="163"/>
        <v>42394.608796296299</v>
      </c>
      <c r="T2602" s="8">
        <f t="shared" si="164"/>
        <v>42454.567129629628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5"/>
        <v>662</v>
      </c>
      <c r="P2603">
        <f t="shared" si="162"/>
        <v>21.900662251655628</v>
      </c>
      <c r="Q2603" t="s">
        <v>8319</v>
      </c>
      <c r="R2603" t="s">
        <v>8355</v>
      </c>
      <c r="S2603" s="8">
        <f t="shared" si="163"/>
        <v>41150.610520833339</v>
      </c>
      <c r="T2603" s="8">
        <f t="shared" si="164"/>
        <v>41164.874305555561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5"/>
        <v>327</v>
      </c>
      <c r="P2604">
        <f t="shared" si="162"/>
        <v>80.022494887525568</v>
      </c>
      <c r="Q2604" t="s">
        <v>8319</v>
      </c>
      <c r="R2604" t="s">
        <v>8355</v>
      </c>
      <c r="S2604" s="8">
        <f t="shared" si="163"/>
        <v>41915.455648148149</v>
      </c>
      <c r="T2604" s="8">
        <f t="shared" si="164"/>
        <v>41955.597222222226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5"/>
        <v>102</v>
      </c>
      <c r="P2605">
        <f t="shared" si="162"/>
        <v>35.520000000000003</v>
      </c>
      <c r="Q2605" t="s">
        <v>8319</v>
      </c>
      <c r="R2605" t="s">
        <v>8355</v>
      </c>
      <c r="S2605" s="8">
        <f t="shared" si="163"/>
        <v>41617.620995370373</v>
      </c>
      <c r="T2605" s="8">
        <f t="shared" si="164"/>
        <v>41631.620995370373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5"/>
        <v>105</v>
      </c>
      <c r="P2606">
        <f t="shared" si="162"/>
        <v>64.933333333333323</v>
      </c>
      <c r="Q2606" t="s">
        <v>8319</v>
      </c>
      <c r="R2606" t="s">
        <v>8355</v>
      </c>
      <c r="S2606" s="8">
        <f t="shared" si="163"/>
        <v>40997.759525462963</v>
      </c>
      <c r="T2606" s="8">
        <f t="shared" si="164"/>
        <v>41027.759525462963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5"/>
        <v>108</v>
      </c>
      <c r="P2607">
        <f t="shared" si="162"/>
        <v>60.965703745743475</v>
      </c>
      <c r="Q2607" t="s">
        <v>8319</v>
      </c>
      <c r="R2607" t="s">
        <v>8355</v>
      </c>
      <c r="S2607" s="8">
        <f t="shared" si="163"/>
        <v>42508.249884259261</v>
      </c>
      <c r="T2607" s="8">
        <f t="shared" si="164"/>
        <v>42538.249884259261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5"/>
        <v>111</v>
      </c>
      <c r="P2608">
        <f t="shared" si="162"/>
        <v>31.444155844155844</v>
      </c>
      <c r="Q2608" t="s">
        <v>8319</v>
      </c>
      <c r="R2608" t="s">
        <v>8355</v>
      </c>
      <c r="S2608" s="8">
        <f t="shared" si="163"/>
        <v>41726.421087962961</v>
      </c>
      <c r="T2608" s="8">
        <f t="shared" si="164"/>
        <v>41758.421087962961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5"/>
        <v>408</v>
      </c>
      <c r="P2609">
        <f t="shared" si="162"/>
        <v>81.949748743718587</v>
      </c>
      <c r="Q2609" t="s">
        <v>8319</v>
      </c>
      <c r="R2609" t="s">
        <v>8355</v>
      </c>
      <c r="S2609" s="8">
        <f t="shared" si="163"/>
        <v>42184.583009259259</v>
      </c>
      <c r="T2609" s="8">
        <f t="shared" si="164"/>
        <v>42227.791666666664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5"/>
        <v>224</v>
      </c>
      <c r="P2610">
        <f t="shared" si="162"/>
        <v>58.92763157894737</v>
      </c>
      <c r="Q2610" t="s">
        <v>8319</v>
      </c>
      <c r="R2610" t="s">
        <v>8355</v>
      </c>
      <c r="S2610" s="8">
        <f t="shared" si="163"/>
        <v>42767.510046296295</v>
      </c>
      <c r="T2610" s="8">
        <f t="shared" si="164"/>
        <v>42808.708333333336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5"/>
        <v>304</v>
      </c>
      <c r="P2611">
        <f t="shared" si="162"/>
        <v>157.29347633136095</v>
      </c>
      <c r="Q2611" t="s">
        <v>8319</v>
      </c>
      <c r="R2611" t="s">
        <v>8355</v>
      </c>
      <c r="S2611" s="8">
        <f t="shared" si="163"/>
        <v>41074.946192129632</v>
      </c>
      <c r="T2611" s="8">
        <f t="shared" si="164"/>
        <v>41104.946192129632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5"/>
        <v>142</v>
      </c>
      <c r="P2612">
        <f t="shared" si="162"/>
        <v>55.758509532062391</v>
      </c>
      <c r="Q2612" t="s">
        <v>8319</v>
      </c>
      <c r="R2612" t="s">
        <v>8355</v>
      </c>
      <c r="S2612" s="8">
        <f t="shared" si="163"/>
        <v>42564.589409722226</v>
      </c>
      <c r="T2612" s="8">
        <f t="shared" si="164"/>
        <v>42603.999305555561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5"/>
        <v>2791</v>
      </c>
      <c r="P2613">
        <f t="shared" si="162"/>
        <v>83.802893802893806</v>
      </c>
      <c r="Q2613" t="s">
        <v>8319</v>
      </c>
      <c r="R2613" t="s">
        <v>8355</v>
      </c>
      <c r="S2613" s="8">
        <f t="shared" si="163"/>
        <v>42704.04414351852</v>
      </c>
      <c r="T2613" s="8">
        <f t="shared" si="164"/>
        <v>42737.665972222225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5"/>
        <v>172</v>
      </c>
      <c r="P2614">
        <f t="shared" si="162"/>
        <v>58.422210884353746</v>
      </c>
      <c r="Q2614" t="s">
        <v>8319</v>
      </c>
      <c r="R2614" t="s">
        <v>8355</v>
      </c>
      <c r="S2614" s="8">
        <f t="shared" si="163"/>
        <v>41981.851504629631</v>
      </c>
      <c r="T2614" s="8">
        <f t="shared" si="164"/>
        <v>42012.851504629631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5"/>
        <v>102</v>
      </c>
      <c r="P2615">
        <f t="shared" si="162"/>
        <v>270.57142857142856</v>
      </c>
      <c r="Q2615" t="s">
        <v>8319</v>
      </c>
      <c r="R2615" t="s">
        <v>8355</v>
      </c>
      <c r="S2615" s="8">
        <f t="shared" si="163"/>
        <v>41143.526550925926</v>
      </c>
      <c r="T2615" s="8">
        <f t="shared" si="164"/>
        <v>41173.526550925926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5"/>
        <v>102</v>
      </c>
      <c r="P2616">
        <f t="shared" si="162"/>
        <v>107.1</v>
      </c>
      <c r="Q2616" t="s">
        <v>8319</v>
      </c>
      <c r="R2616" t="s">
        <v>8355</v>
      </c>
      <c r="S2616" s="8">
        <f t="shared" si="163"/>
        <v>41730.416805555556</v>
      </c>
      <c r="T2616" s="8">
        <f t="shared" si="164"/>
        <v>41758.916666666672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5"/>
        <v>170</v>
      </c>
      <c r="P2617">
        <f t="shared" si="162"/>
        <v>47.180555555555557</v>
      </c>
      <c r="Q2617" t="s">
        <v>8319</v>
      </c>
      <c r="R2617" t="s">
        <v>8355</v>
      </c>
      <c r="S2617" s="8">
        <f t="shared" si="163"/>
        <v>42453.205601851856</v>
      </c>
      <c r="T2617" s="8">
        <f t="shared" si="164"/>
        <v>42490.208333333336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5"/>
        <v>115</v>
      </c>
      <c r="P2618">
        <f t="shared" si="162"/>
        <v>120.30882352941177</v>
      </c>
      <c r="Q2618" t="s">
        <v>8319</v>
      </c>
      <c r="R2618" t="s">
        <v>8355</v>
      </c>
      <c r="S2618" s="8">
        <f t="shared" si="163"/>
        <v>42211.702881944446</v>
      </c>
      <c r="T2618" s="8">
        <f t="shared" si="164"/>
        <v>42241.702881944446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5"/>
        <v>878</v>
      </c>
      <c r="P2619">
        <f t="shared" si="162"/>
        <v>27.59748427672956</v>
      </c>
      <c r="Q2619" t="s">
        <v>8319</v>
      </c>
      <c r="R2619" t="s">
        <v>8355</v>
      </c>
      <c r="S2619" s="8">
        <f t="shared" si="163"/>
        <v>41902.582766203705</v>
      </c>
      <c r="T2619" s="8">
        <f t="shared" si="164"/>
        <v>41932.582766203705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5"/>
        <v>106</v>
      </c>
      <c r="P2620">
        <f t="shared" si="162"/>
        <v>205.2987012987013</v>
      </c>
      <c r="Q2620" t="s">
        <v>8319</v>
      </c>
      <c r="R2620" t="s">
        <v>8355</v>
      </c>
      <c r="S2620" s="8">
        <f t="shared" si="163"/>
        <v>42279.500706018523</v>
      </c>
      <c r="T2620" s="8">
        <f t="shared" si="164"/>
        <v>42339.542372685188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5"/>
        <v>189</v>
      </c>
      <c r="P2621">
        <f t="shared" si="162"/>
        <v>35.547169811320757</v>
      </c>
      <c r="Q2621" t="s">
        <v>8319</v>
      </c>
      <c r="R2621" t="s">
        <v>8355</v>
      </c>
      <c r="S2621" s="8">
        <f t="shared" si="163"/>
        <v>42273.592638888891</v>
      </c>
      <c r="T2621" s="8">
        <f t="shared" si="164"/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5"/>
        <v>144</v>
      </c>
      <c r="P2622">
        <f t="shared" si="162"/>
        <v>74.639488409272587</v>
      </c>
      <c r="Q2622" t="s">
        <v>8319</v>
      </c>
      <c r="R2622" t="s">
        <v>8355</v>
      </c>
      <c r="S2622" s="8">
        <f t="shared" si="163"/>
        <v>42250.875486111116</v>
      </c>
      <c r="T2622" s="8">
        <f t="shared" si="164"/>
        <v>42287.750000000007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5"/>
        <v>146</v>
      </c>
      <c r="P2623">
        <f t="shared" si="162"/>
        <v>47.058064516129029</v>
      </c>
      <c r="Q2623" t="s">
        <v>8319</v>
      </c>
      <c r="R2623" t="s">
        <v>8355</v>
      </c>
      <c r="S2623" s="8">
        <f t="shared" si="163"/>
        <v>42115.455879629633</v>
      </c>
      <c r="T2623" s="8">
        <f t="shared" si="164"/>
        <v>42145.455879629633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5"/>
        <v>132</v>
      </c>
      <c r="P2624">
        <f t="shared" si="162"/>
        <v>26.591351351351353</v>
      </c>
      <c r="Q2624" t="s">
        <v>8319</v>
      </c>
      <c r="R2624" t="s">
        <v>8355</v>
      </c>
      <c r="S2624" s="8">
        <f t="shared" si="163"/>
        <v>42689.451574074075</v>
      </c>
      <c r="T2624" s="8">
        <f t="shared" si="164"/>
        <v>42734.451574074075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5"/>
        <v>114</v>
      </c>
      <c r="P2625">
        <f t="shared" si="162"/>
        <v>36.774193548387096</v>
      </c>
      <c r="Q2625" t="s">
        <v>8319</v>
      </c>
      <c r="R2625" t="s">
        <v>8355</v>
      </c>
      <c r="S2625" s="8">
        <f t="shared" si="163"/>
        <v>42691.964884259265</v>
      </c>
      <c r="T2625" s="8">
        <f t="shared" si="164"/>
        <v>42705.964884259265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5"/>
        <v>1380</v>
      </c>
      <c r="P2626">
        <f t="shared" si="162"/>
        <v>31.820544982698959</v>
      </c>
      <c r="Q2626" t="s">
        <v>8319</v>
      </c>
      <c r="R2626" t="s">
        <v>8355</v>
      </c>
      <c r="S2626" s="8">
        <f t="shared" si="163"/>
        <v>41144.129884259259</v>
      </c>
      <c r="T2626" s="8">
        <f t="shared" si="164"/>
        <v>41165.129884259259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5"/>
        <v>956</v>
      </c>
      <c r="P2627">
        <f t="shared" ref="P2627:P2690" si="166">IF(L2627,E2627/L2627,0)</f>
        <v>27.576923076923077</v>
      </c>
      <c r="Q2627" t="s">
        <v>8319</v>
      </c>
      <c r="R2627" t="s">
        <v>8355</v>
      </c>
      <c r="S2627" s="8">
        <f t="shared" ref="S2627:S2690" si="167">(J2627/86400)+25569+(-7/24)</f>
        <v>42658.518611111118</v>
      </c>
      <c r="T2627" s="8">
        <f t="shared" ref="T2627:T2690" si="168">(I2627/86400)+25569+(-7/24)</f>
        <v>42683.560277777775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</v>
      </c>
      <c r="P2628">
        <f t="shared" si="166"/>
        <v>56</v>
      </c>
      <c r="Q2628" t="s">
        <v>8319</v>
      </c>
      <c r="R2628" t="s">
        <v>8355</v>
      </c>
      <c r="S2628" s="8">
        <f t="shared" si="167"/>
        <v>42128.336446759262</v>
      </c>
      <c r="T2628" s="8">
        <f t="shared" si="168"/>
        <v>42158.336446759262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647</v>
      </c>
      <c r="P2629">
        <f t="shared" si="166"/>
        <v>21.555555555555557</v>
      </c>
      <c r="Q2629" t="s">
        <v>8319</v>
      </c>
      <c r="R2629" t="s">
        <v>8355</v>
      </c>
      <c r="S2629" s="8">
        <f t="shared" si="167"/>
        <v>42304.53774305556</v>
      </c>
      <c r="T2629" s="8">
        <f t="shared" si="168"/>
        <v>42334.579409722224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111</v>
      </c>
      <c r="P2630">
        <f t="shared" si="166"/>
        <v>44.095238095238095</v>
      </c>
      <c r="Q2630" t="s">
        <v>8319</v>
      </c>
      <c r="R2630" t="s">
        <v>8355</v>
      </c>
      <c r="S2630" s="8">
        <f t="shared" si="167"/>
        <v>41953.674386574079</v>
      </c>
      <c r="T2630" s="8">
        <f t="shared" si="168"/>
        <v>41973.674386574079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128</v>
      </c>
      <c r="P2631">
        <f t="shared" si="166"/>
        <v>63.87</v>
      </c>
      <c r="Q2631" t="s">
        <v>8319</v>
      </c>
      <c r="R2631" t="s">
        <v>8355</v>
      </c>
      <c r="S2631" s="8">
        <f t="shared" si="167"/>
        <v>42108.246782407405</v>
      </c>
      <c r="T2631" s="8">
        <f t="shared" si="168"/>
        <v>42138.246782407405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158</v>
      </c>
      <c r="P2632">
        <f t="shared" si="166"/>
        <v>38.987654320987652</v>
      </c>
      <c r="Q2632" t="s">
        <v>8319</v>
      </c>
      <c r="R2632" t="s">
        <v>8355</v>
      </c>
      <c r="S2632" s="8">
        <f t="shared" si="167"/>
        <v>42523.813796296301</v>
      </c>
      <c r="T2632" s="8">
        <f t="shared" si="168"/>
        <v>42551.125000000007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115</v>
      </c>
      <c r="P2633">
        <f t="shared" si="166"/>
        <v>80.185489510489504</v>
      </c>
      <c r="Q2633" t="s">
        <v>8319</v>
      </c>
      <c r="R2633" t="s">
        <v>8355</v>
      </c>
      <c r="S2633" s="8">
        <f t="shared" si="167"/>
        <v>42217.877627314818</v>
      </c>
      <c r="T2633" s="8">
        <f t="shared" si="168"/>
        <v>42245.877627314818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138</v>
      </c>
      <c r="P2634">
        <f t="shared" si="166"/>
        <v>34.904761904761905</v>
      </c>
      <c r="Q2634" t="s">
        <v>8319</v>
      </c>
      <c r="R2634" t="s">
        <v>8355</v>
      </c>
      <c r="S2634" s="8">
        <f t="shared" si="167"/>
        <v>42493.77012731482</v>
      </c>
      <c r="T2634" s="8">
        <f t="shared" si="168"/>
        <v>42518.77012731482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355</v>
      </c>
      <c r="P2635">
        <f t="shared" si="166"/>
        <v>89.100502512562812</v>
      </c>
      <c r="Q2635" t="s">
        <v>8319</v>
      </c>
      <c r="R2635" t="s">
        <v>8355</v>
      </c>
      <c r="S2635" s="8">
        <f t="shared" si="167"/>
        <v>41667.531620370377</v>
      </c>
      <c r="T2635" s="8">
        <f t="shared" si="168"/>
        <v>41697.666666666672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107</v>
      </c>
      <c r="P2636">
        <f t="shared" si="166"/>
        <v>39.44</v>
      </c>
      <c r="Q2636" t="s">
        <v>8319</v>
      </c>
      <c r="R2636" t="s">
        <v>8355</v>
      </c>
      <c r="S2636" s="8">
        <f t="shared" si="167"/>
        <v>42612.36482638889</v>
      </c>
      <c r="T2636" s="8">
        <f t="shared" si="168"/>
        <v>42642.36482638889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>
        <f t="shared" si="166"/>
        <v>136.9047619047619</v>
      </c>
      <c r="Q2637" t="s">
        <v>8319</v>
      </c>
      <c r="R2637" t="s">
        <v>8355</v>
      </c>
      <c r="S2637" s="8">
        <f t="shared" si="167"/>
        <v>42037.659270833341</v>
      </c>
      <c r="T2637" s="8">
        <f t="shared" si="168"/>
        <v>42072.617604166669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188</v>
      </c>
      <c r="P2638">
        <f t="shared" si="166"/>
        <v>37.46</v>
      </c>
      <c r="Q2638" t="s">
        <v>8319</v>
      </c>
      <c r="R2638" t="s">
        <v>8355</v>
      </c>
      <c r="S2638" s="8">
        <f t="shared" si="167"/>
        <v>42636.32307870371</v>
      </c>
      <c r="T2638" s="8">
        <f t="shared" si="168"/>
        <v>42658.750000000007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167</v>
      </c>
      <c r="P2639">
        <f t="shared" si="166"/>
        <v>31.96153846153846</v>
      </c>
      <c r="Q2639" t="s">
        <v>8319</v>
      </c>
      <c r="R2639" t="s">
        <v>8355</v>
      </c>
      <c r="S2639" s="8">
        <f t="shared" si="167"/>
        <v>42639.257812500007</v>
      </c>
      <c r="T2639" s="8">
        <f t="shared" si="168"/>
        <v>42655.257812500007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102</v>
      </c>
      <c r="P2640">
        <f t="shared" si="166"/>
        <v>25.214285714285715</v>
      </c>
      <c r="Q2640" t="s">
        <v>8319</v>
      </c>
      <c r="R2640" t="s">
        <v>8355</v>
      </c>
      <c r="S2640" s="8">
        <f t="shared" si="167"/>
        <v>41989.621469907412</v>
      </c>
      <c r="T2640" s="8">
        <f t="shared" si="168"/>
        <v>42019.621469907412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>
        <f t="shared" si="166"/>
        <v>10.040816326530612</v>
      </c>
      <c r="Q2641" t="s">
        <v>8319</v>
      </c>
      <c r="R2641" t="s">
        <v>8355</v>
      </c>
      <c r="S2641" s="8">
        <f t="shared" si="167"/>
        <v>42024.573472222226</v>
      </c>
      <c r="T2641" s="8">
        <f t="shared" si="168"/>
        <v>42054.573472222226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106</v>
      </c>
      <c r="P2642">
        <f t="shared" si="166"/>
        <v>45.94202898550725</v>
      </c>
      <c r="Q2642" t="s">
        <v>8319</v>
      </c>
      <c r="R2642" t="s">
        <v>8355</v>
      </c>
      <c r="S2642" s="8">
        <f t="shared" si="167"/>
        <v>42102.86891203704</v>
      </c>
      <c r="T2642" s="8">
        <f t="shared" si="168"/>
        <v>42162.86891203704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ref="O2643:O2706" si="169">ROUNDUP((E2643/D2643)*100,0)</f>
        <v>1</v>
      </c>
      <c r="P2643">
        <f t="shared" si="166"/>
        <v>15</v>
      </c>
      <c r="Q2643" t="s">
        <v>8319</v>
      </c>
      <c r="R2643" t="s">
        <v>8355</v>
      </c>
      <c r="S2643" s="8">
        <f t="shared" si="167"/>
        <v>41880.535451388889</v>
      </c>
      <c r="T2643" s="8">
        <f t="shared" si="168"/>
        <v>41897.54791666667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9"/>
        <v>0</v>
      </c>
      <c r="P2644">
        <f t="shared" si="166"/>
        <v>0</v>
      </c>
      <c r="Q2644" t="s">
        <v>8319</v>
      </c>
      <c r="R2644" t="s">
        <v>8355</v>
      </c>
      <c r="S2644" s="8">
        <f t="shared" si="167"/>
        <v>42535.954953703702</v>
      </c>
      <c r="T2644" s="8">
        <f t="shared" si="168"/>
        <v>42565.997916666667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9"/>
        <v>34</v>
      </c>
      <c r="P2645">
        <f t="shared" si="166"/>
        <v>223.58248500999335</v>
      </c>
      <c r="Q2645" t="s">
        <v>8319</v>
      </c>
      <c r="R2645" t="s">
        <v>8355</v>
      </c>
      <c r="S2645" s="8">
        <f t="shared" si="167"/>
        <v>42689.290682870378</v>
      </c>
      <c r="T2645" s="8">
        <f t="shared" si="168"/>
        <v>42725.040972222225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9"/>
        <v>3</v>
      </c>
      <c r="P2646">
        <f t="shared" si="166"/>
        <v>39.480769230769234</v>
      </c>
      <c r="Q2646" t="s">
        <v>8319</v>
      </c>
      <c r="R2646" t="s">
        <v>8355</v>
      </c>
      <c r="S2646" s="8">
        <f t="shared" si="167"/>
        <v>42774.5004050926</v>
      </c>
      <c r="T2646" s="8">
        <f t="shared" si="168"/>
        <v>42804.5004050926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9"/>
        <v>11</v>
      </c>
      <c r="P2647">
        <f t="shared" si="166"/>
        <v>91.304347826086953</v>
      </c>
      <c r="Q2647" t="s">
        <v>8319</v>
      </c>
      <c r="R2647" t="s">
        <v>8355</v>
      </c>
      <c r="S2647" s="8">
        <f t="shared" si="167"/>
        <v>41921.55096064815</v>
      </c>
      <c r="T2647" s="8">
        <f t="shared" si="168"/>
        <v>41951.592627314814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9"/>
        <v>9</v>
      </c>
      <c r="P2648">
        <f t="shared" si="166"/>
        <v>78.666205607476627</v>
      </c>
      <c r="Q2648" t="s">
        <v>8319</v>
      </c>
      <c r="R2648" t="s">
        <v>8355</v>
      </c>
      <c r="S2648" s="8">
        <f t="shared" si="167"/>
        <v>42226.021631944452</v>
      </c>
      <c r="T2648" s="8">
        <f t="shared" si="168"/>
        <v>42256.021631944452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9"/>
        <v>2</v>
      </c>
      <c r="P2649">
        <f t="shared" si="166"/>
        <v>12</v>
      </c>
      <c r="Q2649" t="s">
        <v>8319</v>
      </c>
      <c r="R2649" t="s">
        <v>8355</v>
      </c>
      <c r="S2649" s="8">
        <f t="shared" si="167"/>
        <v>42199.970127314817</v>
      </c>
      <c r="T2649" s="8">
        <f t="shared" si="168"/>
        <v>42229.970127314817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9"/>
        <v>1</v>
      </c>
      <c r="P2650">
        <f t="shared" si="166"/>
        <v>17.666666666666668</v>
      </c>
      <c r="Q2650" t="s">
        <v>8319</v>
      </c>
      <c r="R2650" t="s">
        <v>8355</v>
      </c>
      <c r="S2650" s="8">
        <f t="shared" si="167"/>
        <v>42408.423148148147</v>
      </c>
      <c r="T2650" s="8">
        <f t="shared" si="168"/>
        <v>42438.423148148147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9"/>
        <v>1</v>
      </c>
      <c r="P2651">
        <f t="shared" si="166"/>
        <v>41.333333333333336</v>
      </c>
      <c r="Q2651" t="s">
        <v>8319</v>
      </c>
      <c r="R2651" t="s">
        <v>8355</v>
      </c>
      <c r="S2651" s="8">
        <f t="shared" si="167"/>
        <v>42341.705335648156</v>
      </c>
      <c r="T2651" s="8">
        <f t="shared" si="168"/>
        <v>42401.705335648156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9"/>
        <v>1</v>
      </c>
      <c r="P2652">
        <f t="shared" si="166"/>
        <v>71.599999999999994</v>
      </c>
      <c r="Q2652" t="s">
        <v>8319</v>
      </c>
      <c r="R2652" t="s">
        <v>8355</v>
      </c>
      <c r="S2652" s="8">
        <f t="shared" si="167"/>
        <v>42695.332673611112</v>
      </c>
      <c r="T2652" s="8">
        <f t="shared" si="168"/>
        <v>42725.332673611112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9"/>
        <v>2</v>
      </c>
      <c r="P2653">
        <f t="shared" si="166"/>
        <v>307.8235294117647</v>
      </c>
      <c r="Q2653" t="s">
        <v>8319</v>
      </c>
      <c r="R2653" t="s">
        <v>8355</v>
      </c>
      <c r="S2653" s="8">
        <f t="shared" si="167"/>
        <v>42327.51399305556</v>
      </c>
      <c r="T2653" s="8">
        <f t="shared" si="168"/>
        <v>42355.51399305556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9"/>
        <v>1</v>
      </c>
      <c r="P2654">
        <f t="shared" si="166"/>
        <v>80.454545454545453</v>
      </c>
      <c r="Q2654" t="s">
        <v>8319</v>
      </c>
      <c r="R2654" t="s">
        <v>8355</v>
      </c>
      <c r="S2654" s="8">
        <f t="shared" si="167"/>
        <v>41952.867187500007</v>
      </c>
      <c r="T2654" s="8">
        <f t="shared" si="168"/>
        <v>41982.867187500007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9"/>
        <v>12</v>
      </c>
      <c r="P2655">
        <f t="shared" si="166"/>
        <v>83.942857142857136</v>
      </c>
      <c r="Q2655" t="s">
        <v>8319</v>
      </c>
      <c r="R2655" t="s">
        <v>8355</v>
      </c>
      <c r="S2655" s="8">
        <f t="shared" si="167"/>
        <v>41771.360266203708</v>
      </c>
      <c r="T2655" s="8">
        <f t="shared" si="168"/>
        <v>41802.875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9"/>
        <v>1</v>
      </c>
      <c r="P2656">
        <f t="shared" si="166"/>
        <v>8.5</v>
      </c>
      <c r="Q2656" t="s">
        <v>8319</v>
      </c>
      <c r="R2656" t="s">
        <v>8355</v>
      </c>
      <c r="S2656" s="8">
        <f t="shared" si="167"/>
        <v>42055.309328703705</v>
      </c>
      <c r="T2656" s="8">
        <f t="shared" si="168"/>
        <v>42115.26766203704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9"/>
        <v>22</v>
      </c>
      <c r="P2657">
        <f t="shared" si="166"/>
        <v>73.372093023255815</v>
      </c>
      <c r="Q2657" t="s">
        <v>8319</v>
      </c>
      <c r="R2657" t="s">
        <v>8355</v>
      </c>
      <c r="S2657" s="8">
        <f t="shared" si="167"/>
        <v>42381.574618055558</v>
      </c>
      <c r="T2657" s="8">
        <f t="shared" si="168"/>
        <v>42409.541666666664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9"/>
        <v>12</v>
      </c>
      <c r="P2658">
        <f t="shared" si="166"/>
        <v>112.86184210526316</v>
      </c>
      <c r="Q2658" t="s">
        <v>8319</v>
      </c>
      <c r="R2658" t="s">
        <v>8355</v>
      </c>
      <c r="S2658" s="8">
        <f t="shared" si="167"/>
        <v>42767.39685185186</v>
      </c>
      <c r="T2658" s="8">
        <f t="shared" si="168"/>
        <v>42806.500000000007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9"/>
        <v>19</v>
      </c>
      <c r="P2659">
        <f t="shared" si="166"/>
        <v>95.277627118644077</v>
      </c>
      <c r="Q2659" t="s">
        <v>8319</v>
      </c>
      <c r="R2659" t="s">
        <v>8355</v>
      </c>
      <c r="S2659" s="8">
        <f t="shared" si="167"/>
        <v>42551.637187500004</v>
      </c>
      <c r="T2659" s="8">
        <f t="shared" si="168"/>
        <v>42584.770833333336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9"/>
        <v>1</v>
      </c>
      <c r="P2660">
        <f t="shared" si="166"/>
        <v>22.75</v>
      </c>
      <c r="Q2660" t="s">
        <v>8319</v>
      </c>
      <c r="R2660" t="s">
        <v>8355</v>
      </c>
      <c r="S2660" s="8">
        <f t="shared" si="167"/>
        <v>42551.592523148145</v>
      </c>
      <c r="T2660" s="8">
        <f t="shared" si="168"/>
        <v>42581.592523148145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9"/>
        <v>3</v>
      </c>
      <c r="P2661">
        <f t="shared" si="166"/>
        <v>133.30000000000001</v>
      </c>
      <c r="Q2661" t="s">
        <v>8319</v>
      </c>
      <c r="R2661" t="s">
        <v>8355</v>
      </c>
      <c r="S2661" s="8">
        <f t="shared" si="167"/>
        <v>42081.77789351852</v>
      </c>
      <c r="T2661" s="8">
        <f t="shared" si="168"/>
        <v>42111.77789351852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9"/>
        <v>1</v>
      </c>
      <c r="P2662">
        <f t="shared" si="166"/>
        <v>3.8</v>
      </c>
      <c r="Q2662" t="s">
        <v>8319</v>
      </c>
      <c r="R2662" t="s">
        <v>8355</v>
      </c>
      <c r="S2662" s="8">
        <f t="shared" si="167"/>
        <v>42272.42150462963</v>
      </c>
      <c r="T2662" s="8">
        <f t="shared" si="168"/>
        <v>42332.463171296295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9"/>
        <v>103</v>
      </c>
      <c r="P2663">
        <f t="shared" si="166"/>
        <v>85.75</v>
      </c>
      <c r="Q2663" t="s">
        <v>8319</v>
      </c>
      <c r="R2663" t="s">
        <v>8356</v>
      </c>
      <c r="S2663" s="8">
        <f t="shared" si="167"/>
        <v>41542.66678240741</v>
      </c>
      <c r="T2663" s="8">
        <f t="shared" si="168"/>
        <v>41572.66678240741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9"/>
        <v>107</v>
      </c>
      <c r="P2664">
        <f t="shared" si="166"/>
        <v>267</v>
      </c>
      <c r="Q2664" t="s">
        <v>8319</v>
      </c>
      <c r="R2664" t="s">
        <v>8356</v>
      </c>
      <c r="S2664" s="8">
        <f t="shared" si="167"/>
        <v>42207.455011574079</v>
      </c>
      <c r="T2664" s="8">
        <f t="shared" si="168"/>
        <v>42237.455011574079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9"/>
        <v>105</v>
      </c>
      <c r="P2665">
        <f t="shared" si="166"/>
        <v>373.55803571428572</v>
      </c>
      <c r="Q2665" t="s">
        <v>8319</v>
      </c>
      <c r="R2665" t="s">
        <v>8356</v>
      </c>
      <c r="S2665" s="8">
        <f t="shared" si="167"/>
        <v>42222.331099537041</v>
      </c>
      <c r="T2665" s="8">
        <f t="shared" si="168"/>
        <v>42251.333333333336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9"/>
        <v>104</v>
      </c>
      <c r="P2666">
        <f t="shared" si="166"/>
        <v>174.03846153846155</v>
      </c>
      <c r="Q2666" t="s">
        <v>8319</v>
      </c>
      <c r="R2666" t="s">
        <v>8356</v>
      </c>
      <c r="S2666" s="8">
        <f t="shared" si="167"/>
        <v>42312.733761574076</v>
      </c>
      <c r="T2666" s="8">
        <f t="shared" si="168"/>
        <v>42346.999305555561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9"/>
        <v>124</v>
      </c>
      <c r="P2667">
        <f t="shared" si="166"/>
        <v>93.695652173913047</v>
      </c>
      <c r="Q2667" t="s">
        <v>8319</v>
      </c>
      <c r="R2667" t="s">
        <v>8356</v>
      </c>
      <c r="S2667" s="8">
        <f t="shared" si="167"/>
        <v>42083.603865740741</v>
      </c>
      <c r="T2667" s="8">
        <f t="shared" si="168"/>
        <v>42128.603865740741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9"/>
        <v>160</v>
      </c>
      <c r="P2668">
        <f t="shared" si="166"/>
        <v>77.327718446601949</v>
      </c>
      <c r="Q2668" t="s">
        <v>8319</v>
      </c>
      <c r="R2668" t="s">
        <v>8356</v>
      </c>
      <c r="S2668" s="8">
        <f t="shared" si="167"/>
        <v>42235.472673611112</v>
      </c>
      <c r="T2668" s="8">
        <f t="shared" si="168"/>
        <v>42272.583333333336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9"/>
        <v>111</v>
      </c>
      <c r="P2669">
        <f t="shared" si="166"/>
        <v>92.222222222222229</v>
      </c>
      <c r="Q2669" t="s">
        <v>8319</v>
      </c>
      <c r="R2669" t="s">
        <v>8356</v>
      </c>
      <c r="S2669" s="8">
        <f t="shared" si="167"/>
        <v>42380.634444444448</v>
      </c>
      <c r="T2669" s="8">
        <f t="shared" si="168"/>
        <v>42410.634444444448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9"/>
        <v>171</v>
      </c>
      <c r="P2670">
        <f t="shared" si="166"/>
        <v>60.964285714285715</v>
      </c>
      <c r="Q2670" t="s">
        <v>8319</v>
      </c>
      <c r="R2670" t="s">
        <v>8356</v>
      </c>
      <c r="S2670" s="8">
        <f t="shared" si="167"/>
        <v>42275.297048611115</v>
      </c>
      <c r="T2670" s="8">
        <f t="shared" si="168"/>
        <v>42317.313888888886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9"/>
        <v>126</v>
      </c>
      <c r="P2671">
        <f t="shared" si="166"/>
        <v>91</v>
      </c>
      <c r="Q2671" t="s">
        <v>8319</v>
      </c>
      <c r="R2671" t="s">
        <v>8356</v>
      </c>
      <c r="S2671" s="8">
        <f t="shared" si="167"/>
        <v>42318.744166666664</v>
      </c>
      <c r="T2671" s="8">
        <f t="shared" si="168"/>
        <v>42378.744166666664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9"/>
        <v>7</v>
      </c>
      <c r="P2672">
        <f t="shared" si="166"/>
        <v>41.583333333333336</v>
      </c>
      <c r="Q2672" t="s">
        <v>8319</v>
      </c>
      <c r="R2672" t="s">
        <v>8356</v>
      </c>
      <c r="S2672" s="8">
        <f t="shared" si="167"/>
        <v>41820.728935185187</v>
      </c>
      <c r="T2672" s="8">
        <f t="shared" si="168"/>
        <v>41848.728935185187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9"/>
        <v>12</v>
      </c>
      <c r="P2673">
        <f t="shared" si="166"/>
        <v>33.761904761904759</v>
      </c>
      <c r="Q2673" t="s">
        <v>8319</v>
      </c>
      <c r="R2673" t="s">
        <v>8356</v>
      </c>
      <c r="S2673" s="8">
        <f t="shared" si="167"/>
        <v>41962.457361111112</v>
      </c>
      <c r="T2673" s="8">
        <f t="shared" si="168"/>
        <v>41992.526388888895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9"/>
        <v>34</v>
      </c>
      <c r="P2674">
        <f t="shared" si="166"/>
        <v>70.61702127659575</v>
      </c>
      <c r="Q2674" t="s">
        <v>8319</v>
      </c>
      <c r="R2674" t="s">
        <v>8356</v>
      </c>
      <c r="S2674" s="8">
        <f t="shared" si="167"/>
        <v>42344.592476851853</v>
      </c>
      <c r="T2674" s="8">
        <f t="shared" si="168"/>
        <v>42365.958333333336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9"/>
        <v>28</v>
      </c>
      <c r="P2675">
        <f t="shared" si="166"/>
        <v>167.15151515151516</v>
      </c>
      <c r="Q2675" t="s">
        <v>8319</v>
      </c>
      <c r="R2675" t="s">
        <v>8356</v>
      </c>
      <c r="S2675" s="8">
        <f t="shared" si="167"/>
        <v>41912.24998842593</v>
      </c>
      <c r="T2675" s="8">
        <f t="shared" si="168"/>
        <v>41941.65625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9"/>
        <v>63</v>
      </c>
      <c r="P2676">
        <f t="shared" si="166"/>
        <v>128.61988304093566</v>
      </c>
      <c r="Q2676" t="s">
        <v>8319</v>
      </c>
      <c r="R2676" t="s">
        <v>8356</v>
      </c>
      <c r="S2676" s="8">
        <f t="shared" si="167"/>
        <v>42529.341087962966</v>
      </c>
      <c r="T2676" s="8">
        <f t="shared" si="168"/>
        <v>42555.915972222225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9"/>
        <v>8</v>
      </c>
      <c r="P2677">
        <f t="shared" si="166"/>
        <v>65.41379310344827</v>
      </c>
      <c r="Q2677" t="s">
        <v>8319</v>
      </c>
      <c r="R2677" t="s">
        <v>8356</v>
      </c>
      <c r="S2677" s="8">
        <f t="shared" si="167"/>
        <v>41923.565844907411</v>
      </c>
      <c r="T2677" s="8">
        <f t="shared" si="168"/>
        <v>41953.607511574075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9"/>
        <v>51</v>
      </c>
      <c r="P2678">
        <f t="shared" si="166"/>
        <v>117.55555555555556</v>
      </c>
      <c r="Q2678" t="s">
        <v>8319</v>
      </c>
      <c r="R2678" t="s">
        <v>8356</v>
      </c>
      <c r="S2678" s="8">
        <f t="shared" si="167"/>
        <v>42482.333032407412</v>
      </c>
      <c r="T2678" s="8">
        <f t="shared" si="168"/>
        <v>42512.333032407412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9"/>
        <v>18</v>
      </c>
      <c r="P2679">
        <f t="shared" si="166"/>
        <v>126.48148148148148</v>
      </c>
      <c r="Q2679" t="s">
        <v>8319</v>
      </c>
      <c r="R2679" t="s">
        <v>8356</v>
      </c>
      <c r="S2679" s="8">
        <f t="shared" si="167"/>
        <v>41792.737766203711</v>
      </c>
      <c r="T2679" s="8">
        <f t="shared" si="168"/>
        <v>41822.737766203711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9"/>
        <v>1</v>
      </c>
      <c r="P2680">
        <f t="shared" si="166"/>
        <v>550</v>
      </c>
      <c r="Q2680" t="s">
        <v>8319</v>
      </c>
      <c r="R2680" t="s">
        <v>8356</v>
      </c>
      <c r="S2680" s="8">
        <f t="shared" si="167"/>
        <v>42241.506539351853</v>
      </c>
      <c r="T2680" s="8">
        <f t="shared" si="168"/>
        <v>42271.506539351853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9"/>
        <v>1</v>
      </c>
      <c r="P2681">
        <f t="shared" si="166"/>
        <v>44</v>
      </c>
      <c r="Q2681" t="s">
        <v>8319</v>
      </c>
      <c r="R2681" t="s">
        <v>8356</v>
      </c>
      <c r="S2681" s="8">
        <f t="shared" si="167"/>
        <v>42032.709421296298</v>
      </c>
      <c r="T2681" s="8">
        <f t="shared" si="168"/>
        <v>42062.709421296298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9"/>
        <v>1</v>
      </c>
      <c r="P2682">
        <f t="shared" si="166"/>
        <v>69</v>
      </c>
      <c r="Q2682" t="s">
        <v>8319</v>
      </c>
      <c r="R2682" t="s">
        <v>8356</v>
      </c>
      <c r="S2682" s="8">
        <f t="shared" si="167"/>
        <v>42435.920034722229</v>
      </c>
      <c r="T2682" s="8">
        <f t="shared" si="168"/>
        <v>42465.878368055557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9"/>
        <v>1</v>
      </c>
      <c r="P2683">
        <f t="shared" si="166"/>
        <v>27.5</v>
      </c>
      <c r="Q2683" t="s">
        <v>8336</v>
      </c>
      <c r="R2683" t="s">
        <v>8337</v>
      </c>
      <c r="S2683" s="8">
        <f t="shared" si="167"/>
        <v>41805.603587962964</v>
      </c>
      <c r="T2683" s="8">
        <f t="shared" si="168"/>
        <v>41830.603587962964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9"/>
        <v>29</v>
      </c>
      <c r="P2684">
        <f t="shared" si="166"/>
        <v>84.9</v>
      </c>
      <c r="Q2684" t="s">
        <v>8336</v>
      </c>
      <c r="R2684" t="s">
        <v>8337</v>
      </c>
      <c r="S2684" s="8">
        <f t="shared" si="167"/>
        <v>41932.580324074079</v>
      </c>
      <c r="T2684" s="8">
        <f t="shared" si="168"/>
        <v>41964.957638888889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9"/>
        <v>1</v>
      </c>
      <c r="P2685">
        <f t="shared" si="166"/>
        <v>12</v>
      </c>
      <c r="Q2685" t="s">
        <v>8336</v>
      </c>
      <c r="R2685" t="s">
        <v>8337</v>
      </c>
      <c r="S2685" s="8">
        <f t="shared" si="167"/>
        <v>42034.463425925926</v>
      </c>
      <c r="T2685" s="8">
        <f t="shared" si="168"/>
        <v>42064.463425925926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9"/>
        <v>2</v>
      </c>
      <c r="P2686">
        <f t="shared" si="166"/>
        <v>200</v>
      </c>
      <c r="Q2686" t="s">
        <v>8336</v>
      </c>
      <c r="R2686" t="s">
        <v>8337</v>
      </c>
      <c r="S2686" s="8">
        <f t="shared" si="167"/>
        <v>41820.622974537044</v>
      </c>
      <c r="T2686" s="8">
        <f t="shared" si="168"/>
        <v>41860.622974537044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9"/>
        <v>1</v>
      </c>
      <c r="P2687">
        <f t="shared" si="166"/>
        <v>10</v>
      </c>
      <c r="Q2687" t="s">
        <v>8336</v>
      </c>
      <c r="R2687" t="s">
        <v>8337</v>
      </c>
      <c r="S2687" s="8">
        <f t="shared" si="167"/>
        <v>42061.404282407406</v>
      </c>
      <c r="T2687" s="8">
        <f t="shared" si="168"/>
        <v>42121.362615740742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9"/>
        <v>0</v>
      </c>
      <c r="P2688">
        <f t="shared" si="166"/>
        <v>0</v>
      </c>
      <c r="Q2688" t="s">
        <v>8336</v>
      </c>
      <c r="R2688" t="s">
        <v>8337</v>
      </c>
      <c r="S2688" s="8">
        <f t="shared" si="167"/>
        <v>41892.683136574073</v>
      </c>
      <c r="T2688" s="8">
        <f t="shared" si="168"/>
        <v>41912.683136574073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9"/>
        <v>0</v>
      </c>
      <c r="P2689">
        <f t="shared" si="166"/>
        <v>0</v>
      </c>
      <c r="Q2689" t="s">
        <v>8336</v>
      </c>
      <c r="R2689" t="s">
        <v>8337</v>
      </c>
      <c r="S2689" s="8">
        <f t="shared" si="167"/>
        <v>42154.348587962966</v>
      </c>
      <c r="T2689" s="8">
        <f t="shared" si="168"/>
        <v>42184.348587962966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9"/>
        <v>1</v>
      </c>
      <c r="P2690">
        <f t="shared" si="166"/>
        <v>5.2857142857142856</v>
      </c>
      <c r="Q2690" t="s">
        <v>8336</v>
      </c>
      <c r="R2690" t="s">
        <v>8337</v>
      </c>
      <c r="S2690" s="8">
        <f t="shared" si="167"/>
        <v>42027.827199074076</v>
      </c>
      <c r="T2690" s="8">
        <f t="shared" si="168"/>
        <v>42058.833333333336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9"/>
        <v>1</v>
      </c>
      <c r="P2691">
        <f t="shared" ref="P2691:P2754" si="170">IF(L2691,E2691/L2691,0)</f>
        <v>1</v>
      </c>
      <c r="Q2691" t="s">
        <v>8336</v>
      </c>
      <c r="R2691" t="s">
        <v>8337</v>
      </c>
      <c r="S2691" s="8">
        <f t="shared" ref="S2691:S2754" si="171">(J2691/86400)+25569+(-7/24)</f>
        <v>42551.670023148152</v>
      </c>
      <c r="T2691" s="8">
        <f t="shared" ref="T2691:T2754" si="172">(I2691/86400)+25569+(-7/24)</f>
        <v>42581.670023148152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11</v>
      </c>
      <c r="P2692">
        <f t="shared" si="170"/>
        <v>72.762711864406782</v>
      </c>
      <c r="Q2692" t="s">
        <v>8336</v>
      </c>
      <c r="R2692" t="s">
        <v>8337</v>
      </c>
      <c r="S2692" s="8">
        <f t="shared" si="171"/>
        <v>42112.813379629632</v>
      </c>
      <c r="T2692" s="8">
        <f t="shared" si="172"/>
        <v>42157.813379629632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1</v>
      </c>
      <c r="P2693">
        <f t="shared" si="170"/>
        <v>17.5</v>
      </c>
      <c r="Q2693" t="s">
        <v>8336</v>
      </c>
      <c r="R2693" t="s">
        <v>8337</v>
      </c>
      <c r="S2693" s="8">
        <f t="shared" si="171"/>
        <v>42089.432372685187</v>
      </c>
      <c r="T2693" s="8">
        <f t="shared" si="172"/>
        <v>42134.432372685187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1</v>
      </c>
      <c r="P2694">
        <f t="shared" si="170"/>
        <v>25</v>
      </c>
      <c r="Q2694" t="s">
        <v>8336</v>
      </c>
      <c r="R2694" t="s">
        <v>8337</v>
      </c>
      <c r="S2694" s="8">
        <f t="shared" si="171"/>
        <v>42058.042361111111</v>
      </c>
      <c r="T2694" s="8">
        <f t="shared" si="172"/>
        <v>42088.000694444447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1</v>
      </c>
      <c r="P2695">
        <f t="shared" si="170"/>
        <v>13.333333333333334</v>
      </c>
      <c r="Q2695" t="s">
        <v>8336</v>
      </c>
      <c r="R2695" t="s">
        <v>8337</v>
      </c>
      <c r="S2695" s="8">
        <f t="shared" si="171"/>
        <v>41833.846828703703</v>
      </c>
      <c r="T2695" s="8">
        <f t="shared" si="172"/>
        <v>41863.846828703703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1</v>
      </c>
      <c r="P2696">
        <f t="shared" si="170"/>
        <v>1</v>
      </c>
      <c r="Q2696" t="s">
        <v>8336</v>
      </c>
      <c r="R2696" t="s">
        <v>8337</v>
      </c>
      <c r="S2696" s="8">
        <f t="shared" si="171"/>
        <v>41877.84883101852</v>
      </c>
      <c r="T2696" s="8">
        <f t="shared" si="172"/>
        <v>41907.84883101852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1</v>
      </c>
      <c r="P2697">
        <f t="shared" si="170"/>
        <v>23.666666666666668</v>
      </c>
      <c r="Q2697" t="s">
        <v>8336</v>
      </c>
      <c r="R2697" t="s">
        <v>8337</v>
      </c>
      <c r="S2697" s="8">
        <f t="shared" si="171"/>
        <v>42047.89025462963</v>
      </c>
      <c r="T2697" s="8">
        <f t="shared" si="172"/>
        <v>42107.848587962966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6</v>
      </c>
      <c r="P2698">
        <f t="shared" si="170"/>
        <v>89.21052631578948</v>
      </c>
      <c r="Q2698" t="s">
        <v>8336</v>
      </c>
      <c r="R2698" t="s">
        <v>8337</v>
      </c>
      <c r="S2698" s="8">
        <f t="shared" si="171"/>
        <v>41964.552777777782</v>
      </c>
      <c r="T2698" s="8">
        <f t="shared" si="172"/>
        <v>41998.552777777782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27</v>
      </c>
      <c r="P2699">
        <f t="shared" si="170"/>
        <v>116.55769230769231</v>
      </c>
      <c r="Q2699" t="s">
        <v>8336</v>
      </c>
      <c r="R2699" t="s">
        <v>8337</v>
      </c>
      <c r="S2699" s="8">
        <f t="shared" si="171"/>
        <v>42187.648414351854</v>
      </c>
      <c r="T2699" s="8">
        <f t="shared" si="172"/>
        <v>42218.625000000007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1</v>
      </c>
      <c r="P2700">
        <f t="shared" si="170"/>
        <v>13.005000000000001</v>
      </c>
      <c r="Q2700" t="s">
        <v>8336</v>
      </c>
      <c r="R2700" t="s">
        <v>8337</v>
      </c>
      <c r="S2700" s="8">
        <f t="shared" si="171"/>
        <v>41787.606574074074</v>
      </c>
      <c r="T2700" s="8">
        <f t="shared" si="172"/>
        <v>41817.606574074074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>
        <f t="shared" si="170"/>
        <v>0</v>
      </c>
      <c r="Q2701" t="s">
        <v>8336</v>
      </c>
      <c r="R2701" t="s">
        <v>8337</v>
      </c>
      <c r="S2701" s="8">
        <f t="shared" si="171"/>
        <v>41829.604895833334</v>
      </c>
      <c r="T2701" s="8">
        <f t="shared" si="172"/>
        <v>41859.604895833334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1</v>
      </c>
      <c r="P2702">
        <f t="shared" si="170"/>
        <v>17.5</v>
      </c>
      <c r="Q2702" t="s">
        <v>8336</v>
      </c>
      <c r="R2702" t="s">
        <v>8337</v>
      </c>
      <c r="S2702" s="8">
        <f t="shared" si="171"/>
        <v>41870.583009259259</v>
      </c>
      <c r="T2702" s="8">
        <f t="shared" si="172"/>
        <v>41900.583009259259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47</v>
      </c>
      <c r="P2703">
        <f t="shared" si="170"/>
        <v>34.130434782608695</v>
      </c>
      <c r="Q2703" t="s">
        <v>8317</v>
      </c>
      <c r="R2703" t="s">
        <v>8357</v>
      </c>
      <c r="S2703" s="8">
        <f t="shared" si="171"/>
        <v>42801.483032407406</v>
      </c>
      <c r="T2703" s="8">
        <f t="shared" si="172"/>
        <v>42832.441365740742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35</v>
      </c>
      <c r="P2704">
        <f t="shared" si="170"/>
        <v>132.34615384615384</v>
      </c>
      <c r="Q2704" t="s">
        <v>8317</v>
      </c>
      <c r="R2704" t="s">
        <v>8357</v>
      </c>
      <c r="S2704" s="8">
        <f t="shared" si="171"/>
        <v>42800.510150462964</v>
      </c>
      <c r="T2704" s="8">
        <f t="shared" si="172"/>
        <v>42830.4684837963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104</v>
      </c>
      <c r="P2705">
        <f t="shared" si="170"/>
        <v>922.22222222222217</v>
      </c>
      <c r="Q2705" t="s">
        <v>8317</v>
      </c>
      <c r="R2705" t="s">
        <v>8357</v>
      </c>
      <c r="S2705" s="8">
        <f t="shared" si="171"/>
        <v>42756.398495370369</v>
      </c>
      <c r="T2705" s="8">
        <f t="shared" si="172"/>
        <v>42816.356828703705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7</v>
      </c>
      <c r="P2706">
        <f t="shared" si="170"/>
        <v>163.57142857142858</v>
      </c>
      <c r="Q2706" t="s">
        <v>8317</v>
      </c>
      <c r="R2706" t="s">
        <v>8357</v>
      </c>
      <c r="S2706" s="8">
        <f t="shared" si="171"/>
        <v>42787.570763888893</v>
      </c>
      <c r="T2706" s="8">
        <f t="shared" si="172"/>
        <v>42830.529097222221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ref="O2707:O2770" si="173">ROUNDUP((E2707/D2707)*100,0)</f>
        <v>11</v>
      </c>
      <c r="P2707">
        <f t="shared" si="170"/>
        <v>217.375</v>
      </c>
      <c r="Q2707" t="s">
        <v>8317</v>
      </c>
      <c r="R2707" t="s">
        <v>8357</v>
      </c>
      <c r="S2707" s="8">
        <f t="shared" si="171"/>
        <v>42773.624513888892</v>
      </c>
      <c r="T2707" s="8">
        <f t="shared" si="172"/>
        <v>42818.582847222227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3"/>
        <v>113</v>
      </c>
      <c r="P2708">
        <f t="shared" si="170"/>
        <v>149.44486692015209</v>
      </c>
      <c r="Q2708" t="s">
        <v>8317</v>
      </c>
      <c r="R2708" t="s">
        <v>8357</v>
      </c>
      <c r="S2708" s="8">
        <f t="shared" si="171"/>
        <v>41899.003275462965</v>
      </c>
      <c r="T2708" s="8">
        <f t="shared" si="172"/>
        <v>41927.999305555561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3"/>
        <v>351</v>
      </c>
      <c r="P2709">
        <f t="shared" si="170"/>
        <v>71.237487309644663</v>
      </c>
      <c r="Q2709" t="s">
        <v>8317</v>
      </c>
      <c r="R2709" t="s">
        <v>8357</v>
      </c>
      <c r="S2709" s="8">
        <f t="shared" si="171"/>
        <v>41391.49123842593</v>
      </c>
      <c r="T2709" s="8">
        <f t="shared" si="172"/>
        <v>41420.999305555561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3"/>
        <v>234</v>
      </c>
      <c r="P2710">
        <f t="shared" si="170"/>
        <v>44.464318398474738</v>
      </c>
      <c r="Q2710" t="s">
        <v>8317</v>
      </c>
      <c r="R2710" t="s">
        <v>8357</v>
      </c>
      <c r="S2710" s="8">
        <f t="shared" si="171"/>
        <v>42512.406550925931</v>
      </c>
      <c r="T2710" s="8">
        <f t="shared" si="172"/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3"/>
        <v>102</v>
      </c>
      <c r="P2711">
        <f t="shared" si="170"/>
        <v>164.94480519480518</v>
      </c>
      <c r="Q2711" t="s">
        <v>8317</v>
      </c>
      <c r="R2711" t="s">
        <v>8357</v>
      </c>
      <c r="S2711" s="8">
        <f t="shared" si="171"/>
        <v>42611.858113425929</v>
      </c>
      <c r="T2711" s="8">
        <f t="shared" si="172"/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3"/>
        <v>154</v>
      </c>
      <c r="P2712">
        <f t="shared" si="170"/>
        <v>84.871516544117654</v>
      </c>
      <c r="Q2712" t="s">
        <v>8317</v>
      </c>
      <c r="R2712" t="s">
        <v>8357</v>
      </c>
      <c r="S2712" s="8">
        <f t="shared" si="171"/>
        <v>41827.937824074077</v>
      </c>
      <c r="T2712" s="8">
        <f t="shared" si="172"/>
        <v>41859.791666666672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3"/>
        <v>101</v>
      </c>
      <c r="P2713">
        <f t="shared" si="170"/>
        <v>53.945205479452056</v>
      </c>
      <c r="Q2713" t="s">
        <v>8317</v>
      </c>
      <c r="R2713" t="s">
        <v>8357</v>
      </c>
      <c r="S2713" s="8">
        <f t="shared" si="171"/>
        <v>41780.453587962962</v>
      </c>
      <c r="T2713" s="8">
        <f t="shared" si="172"/>
        <v>41810.625694444447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3"/>
        <v>132</v>
      </c>
      <c r="P2714">
        <f t="shared" si="170"/>
        <v>50.531468531468533</v>
      </c>
      <c r="Q2714" t="s">
        <v>8317</v>
      </c>
      <c r="R2714" t="s">
        <v>8357</v>
      </c>
      <c r="S2714" s="8">
        <f t="shared" si="171"/>
        <v>41431.770370370374</v>
      </c>
      <c r="T2714" s="8">
        <f t="shared" si="172"/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3"/>
        <v>103</v>
      </c>
      <c r="P2715">
        <f t="shared" si="170"/>
        <v>108.00140845070422</v>
      </c>
      <c r="Q2715" t="s">
        <v>8317</v>
      </c>
      <c r="R2715" t="s">
        <v>8357</v>
      </c>
      <c r="S2715" s="8">
        <f t="shared" si="171"/>
        <v>42322.362083333333</v>
      </c>
      <c r="T2715" s="8">
        <f t="shared" si="172"/>
        <v>42362.362083333333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3"/>
        <v>117</v>
      </c>
      <c r="P2716">
        <f t="shared" si="170"/>
        <v>95.373770491803285</v>
      </c>
      <c r="Q2716" t="s">
        <v>8317</v>
      </c>
      <c r="R2716" t="s">
        <v>8357</v>
      </c>
      <c r="S2716" s="8">
        <f t="shared" si="171"/>
        <v>42629.363379629627</v>
      </c>
      <c r="T2716" s="8">
        <f t="shared" si="172"/>
        <v>42657.666666666664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3"/>
        <v>265</v>
      </c>
      <c r="P2717">
        <f t="shared" si="170"/>
        <v>57.631016333938291</v>
      </c>
      <c r="Q2717" t="s">
        <v>8317</v>
      </c>
      <c r="R2717" t="s">
        <v>8357</v>
      </c>
      <c r="S2717" s="8">
        <f t="shared" si="171"/>
        <v>42387.106805555559</v>
      </c>
      <c r="T2717" s="8">
        <f t="shared" si="172"/>
        <v>42421.106805555559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3"/>
        <v>120</v>
      </c>
      <c r="P2718">
        <f t="shared" si="170"/>
        <v>64.160481283422456</v>
      </c>
      <c r="Q2718" t="s">
        <v>8317</v>
      </c>
      <c r="R2718" t="s">
        <v>8357</v>
      </c>
      <c r="S2718" s="8">
        <f t="shared" si="171"/>
        <v>42255.041585648149</v>
      </c>
      <c r="T2718" s="8">
        <f t="shared" si="172"/>
        <v>42285.041585648149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3"/>
        <v>121</v>
      </c>
      <c r="P2719">
        <f t="shared" si="170"/>
        <v>92.387692307692305</v>
      </c>
      <c r="Q2719" t="s">
        <v>8317</v>
      </c>
      <c r="R2719" t="s">
        <v>8357</v>
      </c>
      <c r="S2719" s="8">
        <f t="shared" si="171"/>
        <v>41934.623252314814</v>
      </c>
      <c r="T2719" s="8">
        <f t="shared" si="172"/>
        <v>41979.664918981485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3"/>
        <v>104</v>
      </c>
      <c r="P2720">
        <f t="shared" si="170"/>
        <v>125.97972972972973</v>
      </c>
      <c r="Q2720" t="s">
        <v>8317</v>
      </c>
      <c r="R2720" t="s">
        <v>8357</v>
      </c>
      <c r="S2720" s="8">
        <f t="shared" si="171"/>
        <v>42465.304918981485</v>
      </c>
      <c r="T2720" s="8">
        <f t="shared" si="172"/>
        <v>42493.666666666664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3"/>
        <v>109</v>
      </c>
      <c r="P2721">
        <f t="shared" si="170"/>
        <v>94.637681159420296</v>
      </c>
      <c r="Q2721" t="s">
        <v>8317</v>
      </c>
      <c r="R2721" t="s">
        <v>8357</v>
      </c>
      <c r="S2721" s="8">
        <f t="shared" si="171"/>
        <v>42417.73951388889</v>
      </c>
      <c r="T2721" s="8">
        <f t="shared" si="172"/>
        <v>42477.697847222225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3"/>
        <v>119</v>
      </c>
      <c r="P2722">
        <f t="shared" si="170"/>
        <v>170.69942196531792</v>
      </c>
      <c r="Q2722" t="s">
        <v>8317</v>
      </c>
      <c r="R2722" t="s">
        <v>8357</v>
      </c>
      <c r="S2722" s="8">
        <f t="shared" si="171"/>
        <v>42655.174224537041</v>
      </c>
      <c r="T2722" s="8">
        <f t="shared" si="172"/>
        <v>42685.215891203705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3"/>
        <v>1462</v>
      </c>
      <c r="P2723">
        <f t="shared" si="170"/>
        <v>40.762081784386616</v>
      </c>
      <c r="Q2723" t="s">
        <v>8319</v>
      </c>
      <c r="R2723" t="s">
        <v>8349</v>
      </c>
      <c r="S2723" s="8">
        <f t="shared" si="171"/>
        <v>41493.252291666671</v>
      </c>
      <c r="T2723" s="8">
        <f t="shared" si="172"/>
        <v>41523.5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3"/>
        <v>253</v>
      </c>
      <c r="P2724">
        <f t="shared" si="170"/>
        <v>68.254054054054052</v>
      </c>
      <c r="Q2724" t="s">
        <v>8319</v>
      </c>
      <c r="R2724" t="s">
        <v>8349</v>
      </c>
      <c r="S2724" s="8">
        <f t="shared" si="171"/>
        <v>42704.565428240741</v>
      </c>
      <c r="T2724" s="8">
        <f t="shared" si="172"/>
        <v>42764.565428240741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3"/>
        <v>141</v>
      </c>
      <c r="P2725">
        <f t="shared" si="170"/>
        <v>95.48863636363636</v>
      </c>
      <c r="Q2725" t="s">
        <v>8319</v>
      </c>
      <c r="R2725" t="s">
        <v>8349</v>
      </c>
      <c r="S2725" s="8">
        <f t="shared" si="171"/>
        <v>41944.547314814816</v>
      </c>
      <c r="T2725" s="8">
        <f t="shared" si="172"/>
        <v>42004.58898148148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3"/>
        <v>297</v>
      </c>
      <c r="P2726">
        <f t="shared" si="170"/>
        <v>7.1902649656526005</v>
      </c>
      <c r="Q2726" t="s">
        <v>8319</v>
      </c>
      <c r="R2726" t="s">
        <v>8349</v>
      </c>
      <c r="S2726" s="8">
        <f t="shared" si="171"/>
        <v>42199.035405092596</v>
      </c>
      <c r="T2726" s="8">
        <f t="shared" si="172"/>
        <v>42231.035405092596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3"/>
        <v>145</v>
      </c>
      <c r="P2727">
        <f t="shared" si="170"/>
        <v>511.65486725663715</v>
      </c>
      <c r="Q2727" t="s">
        <v>8319</v>
      </c>
      <c r="R2727" t="s">
        <v>8349</v>
      </c>
      <c r="S2727" s="8">
        <f t="shared" si="171"/>
        <v>42745.452951388892</v>
      </c>
      <c r="T2727" s="8">
        <f t="shared" si="172"/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3"/>
        <v>106</v>
      </c>
      <c r="P2728">
        <f t="shared" si="170"/>
        <v>261.74504950495049</v>
      </c>
      <c r="Q2728" t="s">
        <v>8319</v>
      </c>
      <c r="R2728" t="s">
        <v>8349</v>
      </c>
      <c r="S2728" s="8">
        <f t="shared" si="171"/>
        <v>42452.288321759261</v>
      </c>
      <c r="T2728" s="8">
        <f t="shared" si="172"/>
        <v>42482.288321759261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3"/>
        <v>494</v>
      </c>
      <c r="P2729">
        <f t="shared" si="170"/>
        <v>69.760961810466767</v>
      </c>
      <c r="Q2729" t="s">
        <v>8319</v>
      </c>
      <c r="R2729" t="s">
        <v>8349</v>
      </c>
      <c r="S2729" s="8">
        <f t="shared" si="171"/>
        <v>42198.384988425933</v>
      </c>
      <c r="T2729" s="8">
        <f t="shared" si="172"/>
        <v>42223.384988425933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3"/>
        <v>202</v>
      </c>
      <c r="P2730">
        <f t="shared" si="170"/>
        <v>77.229591836734699</v>
      </c>
      <c r="Q2730" t="s">
        <v>8319</v>
      </c>
      <c r="R2730" t="s">
        <v>8349</v>
      </c>
      <c r="S2730" s="8">
        <f t="shared" si="171"/>
        <v>42333.308263888895</v>
      </c>
      <c r="T2730" s="8">
        <f t="shared" si="172"/>
        <v>42368.308263888895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3"/>
        <v>105</v>
      </c>
      <c r="P2731">
        <f t="shared" si="170"/>
        <v>340.56521739130437</v>
      </c>
      <c r="Q2731" t="s">
        <v>8319</v>
      </c>
      <c r="R2731" t="s">
        <v>8349</v>
      </c>
      <c r="S2731" s="8">
        <f t="shared" si="171"/>
        <v>42094.949039351857</v>
      </c>
      <c r="T2731" s="8">
        <f t="shared" si="172"/>
        <v>42124.949039351857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3"/>
        <v>171</v>
      </c>
      <c r="P2732">
        <f t="shared" si="170"/>
        <v>67.417903225806455</v>
      </c>
      <c r="Q2732" t="s">
        <v>8319</v>
      </c>
      <c r="R2732" t="s">
        <v>8349</v>
      </c>
      <c r="S2732" s="8">
        <f t="shared" si="171"/>
        <v>41351.249710648153</v>
      </c>
      <c r="T2732" s="8">
        <f t="shared" si="172"/>
        <v>41386.249710648153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3"/>
        <v>105</v>
      </c>
      <c r="P2733">
        <f t="shared" si="170"/>
        <v>845.70270270270271</v>
      </c>
      <c r="Q2733" t="s">
        <v>8319</v>
      </c>
      <c r="R2733" t="s">
        <v>8349</v>
      </c>
      <c r="S2733" s="8">
        <f t="shared" si="171"/>
        <v>41872.23405092593</v>
      </c>
      <c r="T2733" s="8">
        <f t="shared" si="172"/>
        <v>41929.875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3"/>
        <v>119</v>
      </c>
      <c r="P2734">
        <f t="shared" si="170"/>
        <v>97.191780821917803</v>
      </c>
      <c r="Q2734" t="s">
        <v>8319</v>
      </c>
      <c r="R2734" t="s">
        <v>8349</v>
      </c>
      <c r="S2734" s="8">
        <f t="shared" si="171"/>
        <v>41389.516527777778</v>
      </c>
      <c r="T2734" s="8">
        <f t="shared" si="172"/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3"/>
        <v>108</v>
      </c>
      <c r="P2735">
        <f t="shared" si="170"/>
        <v>451.84033613445376</v>
      </c>
      <c r="Q2735" t="s">
        <v>8319</v>
      </c>
      <c r="R2735" t="s">
        <v>8349</v>
      </c>
      <c r="S2735" s="8">
        <f t="shared" si="171"/>
        <v>42043.981180555558</v>
      </c>
      <c r="T2735" s="8">
        <f t="shared" si="172"/>
        <v>42103.939513888887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3"/>
        <v>2260300</v>
      </c>
      <c r="P2736">
        <f t="shared" si="170"/>
        <v>138.66871165644173</v>
      </c>
      <c r="Q2736" t="s">
        <v>8319</v>
      </c>
      <c r="R2736" t="s">
        <v>8349</v>
      </c>
      <c r="S2736" s="8">
        <f t="shared" si="171"/>
        <v>42626.377222222225</v>
      </c>
      <c r="T2736" s="8">
        <f t="shared" si="172"/>
        <v>42656.624305555561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3"/>
        <v>979</v>
      </c>
      <c r="P2737">
        <f t="shared" si="170"/>
        <v>21.640147492625371</v>
      </c>
      <c r="Q2737" t="s">
        <v>8319</v>
      </c>
      <c r="R2737" t="s">
        <v>8349</v>
      </c>
      <c r="S2737" s="8">
        <f t="shared" si="171"/>
        <v>41315.829282407409</v>
      </c>
      <c r="T2737" s="8">
        <f t="shared" si="172"/>
        <v>41346.541666666672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3"/>
        <v>123</v>
      </c>
      <c r="P2738">
        <f t="shared" si="170"/>
        <v>169.51724137931035</v>
      </c>
      <c r="Q2738" t="s">
        <v>8319</v>
      </c>
      <c r="R2738" t="s">
        <v>8349</v>
      </c>
      <c r="S2738" s="8">
        <f t="shared" si="171"/>
        <v>41722.3746875</v>
      </c>
      <c r="T2738" s="8">
        <f t="shared" si="172"/>
        <v>41752.3746875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3"/>
        <v>247</v>
      </c>
      <c r="P2739">
        <f t="shared" si="170"/>
        <v>161.88210526315791</v>
      </c>
      <c r="Q2739" t="s">
        <v>8319</v>
      </c>
      <c r="R2739" t="s">
        <v>8349</v>
      </c>
      <c r="S2739" s="8">
        <f t="shared" si="171"/>
        <v>41611.626006944447</v>
      </c>
      <c r="T2739" s="8">
        <f t="shared" si="172"/>
        <v>41654.5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3"/>
        <v>148</v>
      </c>
      <c r="P2740">
        <f t="shared" si="170"/>
        <v>493.13333333333333</v>
      </c>
      <c r="Q2740" t="s">
        <v>8319</v>
      </c>
      <c r="R2740" t="s">
        <v>8349</v>
      </c>
      <c r="S2740" s="8">
        <f t="shared" si="171"/>
        <v>42619.851898148154</v>
      </c>
      <c r="T2740" s="8">
        <f t="shared" si="172"/>
        <v>42679.851898148154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3"/>
        <v>385</v>
      </c>
      <c r="P2741">
        <f t="shared" si="170"/>
        <v>22.120418848167539</v>
      </c>
      <c r="Q2741" t="s">
        <v>8319</v>
      </c>
      <c r="R2741" t="s">
        <v>8349</v>
      </c>
      <c r="S2741" s="8">
        <f t="shared" si="171"/>
        <v>41719.596261574079</v>
      </c>
      <c r="T2741" s="8">
        <f t="shared" si="172"/>
        <v>41764.596261574079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3"/>
        <v>104</v>
      </c>
      <c r="P2742">
        <f t="shared" si="170"/>
        <v>18.235294117647058</v>
      </c>
      <c r="Q2742" t="s">
        <v>8319</v>
      </c>
      <c r="R2742" t="s">
        <v>8349</v>
      </c>
      <c r="S2742" s="8">
        <f t="shared" si="171"/>
        <v>42044.740185185183</v>
      </c>
      <c r="T2742" s="8">
        <f t="shared" si="172"/>
        <v>42074.698518518526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3"/>
        <v>1</v>
      </c>
      <c r="P2743">
        <f t="shared" si="170"/>
        <v>8.75</v>
      </c>
      <c r="Q2743" t="s">
        <v>8322</v>
      </c>
      <c r="R2743" t="s">
        <v>8358</v>
      </c>
      <c r="S2743" s="8">
        <f t="shared" si="171"/>
        <v>41911.365763888891</v>
      </c>
      <c r="T2743" s="8">
        <f t="shared" si="172"/>
        <v>41931.796527777777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3"/>
        <v>30</v>
      </c>
      <c r="P2744">
        <f t="shared" si="170"/>
        <v>40.611111111111114</v>
      </c>
      <c r="Q2744" t="s">
        <v>8322</v>
      </c>
      <c r="R2744" t="s">
        <v>8358</v>
      </c>
      <c r="S2744" s="8">
        <f t="shared" si="171"/>
        <v>41030.428090277783</v>
      </c>
      <c r="T2744" s="8">
        <f t="shared" si="172"/>
        <v>41044.428090277783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3"/>
        <v>0</v>
      </c>
      <c r="P2745">
        <f t="shared" si="170"/>
        <v>0</v>
      </c>
      <c r="Q2745" t="s">
        <v>8322</v>
      </c>
      <c r="R2745" t="s">
        <v>8358</v>
      </c>
      <c r="S2745" s="8">
        <f t="shared" si="171"/>
        <v>42632.037118055559</v>
      </c>
      <c r="T2745" s="8">
        <f t="shared" si="172"/>
        <v>42662.037118055559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3"/>
        <v>6</v>
      </c>
      <c r="P2746">
        <f t="shared" si="170"/>
        <v>37.954545454545453</v>
      </c>
      <c r="Q2746" t="s">
        <v>8322</v>
      </c>
      <c r="R2746" t="s">
        <v>8358</v>
      </c>
      <c r="S2746" s="8">
        <f t="shared" si="171"/>
        <v>40937.770810185189</v>
      </c>
      <c r="T2746" s="8">
        <f t="shared" si="172"/>
        <v>40967.770810185189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3"/>
        <v>22</v>
      </c>
      <c r="P2747">
        <f t="shared" si="170"/>
        <v>35.734693877551024</v>
      </c>
      <c r="Q2747" t="s">
        <v>8322</v>
      </c>
      <c r="R2747" t="s">
        <v>8358</v>
      </c>
      <c r="S2747" s="8">
        <f t="shared" si="171"/>
        <v>41044.696388888893</v>
      </c>
      <c r="T2747" s="8">
        <f t="shared" si="172"/>
        <v>41104.696388888893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3"/>
        <v>27</v>
      </c>
      <c r="P2748">
        <f t="shared" si="170"/>
        <v>42.157894736842103</v>
      </c>
      <c r="Q2748" t="s">
        <v>8322</v>
      </c>
      <c r="R2748" t="s">
        <v>8358</v>
      </c>
      <c r="S2748" s="8">
        <f t="shared" si="171"/>
        <v>41850.489710648151</v>
      </c>
      <c r="T2748" s="8">
        <f t="shared" si="172"/>
        <v>41880.489710648151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3"/>
        <v>28</v>
      </c>
      <c r="P2749">
        <f t="shared" si="170"/>
        <v>35</v>
      </c>
      <c r="Q2749" t="s">
        <v>8322</v>
      </c>
      <c r="R2749" t="s">
        <v>8358</v>
      </c>
      <c r="S2749" s="8">
        <f t="shared" si="171"/>
        <v>41044.356446759259</v>
      </c>
      <c r="T2749" s="8">
        <f t="shared" si="172"/>
        <v>41075.840277777781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3"/>
        <v>2</v>
      </c>
      <c r="P2750">
        <f t="shared" si="170"/>
        <v>13.25</v>
      </c>
      <c r="Q2750" t="s">
        <v>8322</v>
      </c>
      <c r="R2750" t="s">
        <v>8358</v>
      </c>
      <c r="S2750" s="8">
        <f t="shared" si="171"/>
        <v>42585.419004629635</v>
      </c>
      <c r="T2750" s="8">
        <f t="shared" si="172"/>
        <v>42615.419004629635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3"/>
        <v>2</v>
      </c>
      <c r="P2751">
        <f t="shared" si="170"/>
        <v>55</v>
      </c>
      <c r="Q2751" t="s">
        <v>8322</v>
      </c>
      <c r="R2751" t="s">
        <v>8358</v>
      </c>
      <c r="S2751" s="8">
        <f t="shared" si="171"/>
        <v>42068.507372685192</v>
      </c>
      <c r="T2751" s="8">
        <f t="shared" si="172"/>
        <v>42098.46570601852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3"/>
        <v>0</v>
      </c>
      <c r="P2752">
        <f t="shared" si="170"/>
        <v>0</v>
      </c>
      <c r="Q2752" t="s">
        <v>8322</v>
      </c>
      <c r="R2752" t="s">
        <v>8358</v>
      </c>
      <c r="S2752" s="8">
        <f t="shared" si="171"/>
        <v>41078.608159722229</v>
      </c>
      <c r="T2752" s="8">
        <f t="shared" si="172"/>
        <v>41090.541666666672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3"/>
        <v>0</v>
      </c>
      <c r="P2753">
        <f t="shared" si="170"/>
        <v>0</v>
      </c>
      <c r="Q2753" t="s">
        <v>8322</v>
      </c>
      <c r="R2753" t="s">
        <v>8358</v>
      </c>
      <c r="S2753" s="8">
        <f t="shared" si="171"/>
        <v>41747.595393518517</v>
      </c>
      <c r="T2753" s="8">
        <f t="shared" si="172"/>
        <v>41807.595393518517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3"/>
        <v>12</v>
      </c>
      <c r="P2754">
        <f t="shared" si="170"/>
        <v>39.285714285714285</v>
      </c>
      <c r="Q2754" t="s">
        <v>8322</v>
      </c>
      <c r="R2754" t="s">
        <v>8358</v>
      </c>
      <c r="S2754" s="8">
        <f t="shared" si="171"/>
        <v>40855.473425925928</v>
      </c>
      <c r="T2754" s="8">
        <f t="shared" si="172"/>
        <v>40895.473425925928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3"/>
        <v>19</v>
      </c>
      <c r="P2755">
        <f t="shared" ref="P2755:P2818" si="174">IF(L2755,E2755/L2755,0)</f>
        <v>47.5</v>
      </c>
      <c r="Q2755" t="s">
        <v>8322</v>
      </c>
      <c r="R2755" t="s">
        <v>8358</v>
      </c>
      <c r="S2755" s="8">
        <f t="shared" ref="S2755:S2818" si="175">(J2755/86400)+25569+(-7/24)</f>
        <v>41117.6090625</v>
      </c>
      <c r="T2755" s="8">
        <f t="shared" ref="T2755:T2818" si="176">(I2755/86400)+25569+(-7/24)</f>
        <v>41147.6090625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>
        <f t="shared" si="174"/>
        <v>0</v>
      </c>
      <c r="Q2756" t="s">
        <v>8322</v>
      </c>
      <c r="R2756" t="s">
        <v>8358</v>
      </c>
      <c r="S2756" s="8">
        <f t="shared" si="175"/>
        <v>41863.344340277778</v>
      </c>
      <c r="T2756" s="8">
        <f t="shared" si="176"/>
        <v>41893.344340277778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>
        <f t="shared" si="174"/>
        <v>17.333333333333332</v>
      </c>
      <c r="Q2757" t="s">
        <v>8322</v>
      </c>
      <c r="R2757" t="s">
        <v>8358</v>
      </c>
      <c r="S2757" s="8">
        <f t="shared" si="175"/>
        <v>42072.499155092599</v>
      </c>
      <c r="T2757" s="8">
        <f t="shared" si="176"/>
        <v>42102.499155092599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11</v>
      </c>
      <c r="P2758">
        <f t="shared" si="174"/>
        <v>31.757575757575758</v>
      </c>
      <c r="Q2758" t="s">
        <v>8322</v>
      </c>
      <c r="R2758" t="s">
        <v>8358</v>
      </c>
      <c r="S2758" s="8">
        <f t="shared" si="175"/>
        <v>41620.608807870369</v>
      </c>
      <c r="T2758" s="8">
        <f t="shared" si="176"/>
        <v>41650.608807870369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1</v>
      </c>
      <c r="P2759">
        <f t="shared" si="174"/>
        <v>5</v>
      </c>
      <c r="Q2759" t="s">
        <v>8322</v>
      </c>
      <c r="R2759" t="s">
        <v>8358</v>
      </c>
      <c r="S2759" s="8">
        <f t="shared" si="175"/>
        <v>42573.364953703705</v>
      </c>
      <c r="T2759" s="8">
        <f t="shared" si="176"/>
        <v>42588.364953703705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12</v>
      </c>
      <c r="P2760">
        <f t="shared" si="174"/>
        <v>39</v>
      </c>
      <c r="Q2760" t="s">
        <v>8322</v>
      </c>
      <c r="R2760" t="s">
        <v>8358</v>
      </c>
      <c r="S2760" s="8">
        <f t="shared" si="175"/>
        <v>42639.150266203702</v>
      </c>
      <c r="T2760" s="8">
        <f t="shared" si="176"/>
        <v>42653.150266203702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11</v>
      </c>
      <c r="P2761">
        <f t="shared" si="174"/>
        <v>52.5</v>
      </c>
      <c r="Q2761" t="s">
        <v>8322</v>
      </c>
      <c r="R2761" t="s">
        <v>8358</v>
      </c>
      <c r="S2761" s="8">
        <f t="shared" si="175"/>
        <v>42524.074837962966</v>
      </c>
      <c r="T2761" s="8">
        <f t="shared" si="176"/>
        <v>42567.074837962966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>
        <f t="shared" si="174"/>
        <v>0</v>
      </c>
      <c r="Q2762" t="s">
        <v>8322</v>
      </c>
      <c r="R2762" t="s">
        <v>8358</v>
      </c>
      <c r="S2762" s="8">
        <f t="shared" si="175"/>
        <v>41415.169652777782</v>
      </c>
      <c r="T2762" s="8">
        <f t="shared" si="176"/>
        <v>41445.169652777782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1</v>
      </c>
      <c r="P2763">
        <f t="shared" si="174"/>
        <v>9</v>
      </c>
      <c r="Q2763" t="s">
        <v>8322</v>
      </c>
      <c r="R2763" t="s">
        <v>8358</v>
      </c>
      <c r="S2763" s="8">
        <f t="shared" si="175"/>
        <v>41246.771909722222</v>
      </c>
      <c r="T2763" s="8">
        <f t="shared" si="176"/>
        <v>41276.771909722222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1</v>
      </c>
      <c r="P2764">
        <f t="shared" si="174"/>
        <v>25</v>
      </c>
      <c r="Q2764" t="s">
        <v>8322</v>
      </c>
      <c r="R2764" t="s">
        <v>8358</v>
      </c>
      <c r="S2764" s="8">
        <f t="shared" si="175"/>
        <v>40926.745312500003</v>
      </c>
      <c r="T2764" s="8">
        <f t="shared" si="176"/>
        <v>40986.703645833339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1</v>
      </c>
      <c r="P2765">
        <f t="shared" si="174"/>
        <v>30</v>
      </c>
      <c r="Q2765" t="s">
        <v>8322</v>
      </c>
      <c r="R2765" t="s">
        <v>8358</v>
      </c>
      <c r="S2765" s="8">
        <f t="shared" si="175"/>
        <v>41373.28800925926</v>
      </c>
      <c r="T2765" s="8">
        <f t="shared" si="176"/>
        <v>41418.28800925926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2</v>
      </c>
      <c r="P2766">
        <f t="shared" si="174"/>
        <v>11.25</v>
      </c>
      <c r="Q2766" t="s">
        <v>8322</v>
      </c>
      <c r="R2766" t="s">
        <v>8358</v>
      </c>
      <c r="S2766" s="8">
        <f t="shared" si="175"/>
        <v>41030.0003587963</v>
      </c>
      <c r="T2766" s="8">
        <f t="shared" si="176"/>
        <v>41059.5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>
        <f t="shared" si="174"/>
        <v>0</v>
      </c>
      <c r="Q2767" t="s">
        <v>8322</v>
      </c>
      <c r="R2767" t="s">
        <v>8358</v>
      </c>
      <c r="S2767" s="8">
        <f t="shared" si="175"/>
        <v>41194.287361111114</v>
      </c>
      <c r="T2767" s="8">
        <f t="shared" si="176"/>
        <v>41210.287361111114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>
        <f t="shared" si="174"/>
        <v>25</v>
      </c>
      <c r="Q2768" t="s">
        <v>8322</v>
      </c>
      <c r="R2768" t="s">
        <v>8358</v>
      </c>
      <c r="S2768" s="8">
        <f t="shared" si="175"/>
        <v>40736.376365740747</v>
      </c>
      <c r="T2768" s="8">
        <f t="shared" si="176"/>
        <v>40766.376365740747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1</v>
      </c>
      <c r="P2769">
        <f t="shared" si="174"/>
        <v>11.333333333333334</v>
      </c>
      <c r="Q2769" t="s">
        <v>8322</v>
      </c>
      <c r="R2769" t="s">
        <v>8358</v>
      </c>
      <c r="S2769" s="8">
        <f t="shared" si="175"/>
        <v>42172.667245370372</v>
      </c>
      <c r="T2769" s="8">
        <f t="shared" si="176"/>
        <v>42232.667245370372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15</v>
      </c>
      <c r="P2770">
        <f t="shared" si="174"/>
        <v>29.470588235294116</v>
      </c>
      <c r="Q2770" t="s">
        <v>8322</v>
      </c>
      <c r="R2770" t="s">
        <v>8358</v>
      </c>
      <c r="S2770" s="8">
        <f t="shared" si="175"/>
        <v>40967.323182870372</v>
      </c>
      <c r="T2770" s="8">
        <f t="shared" si="176"/>
        <v>40997.281516203708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ref="O2771:O2834" si="177">ROUNDUP((E2771/D2771)*100,0)</f>
        <v>1</v>
      </c>
      <c r="P2771">
        <f t="shared" si="174"/>
        <v>1</v>
      </c>
      <c r="Q2771" t="s">
        <v>8322</v>
      </c>
      <c r="R2771" t="s">
        <v>8358</v>
      </c>
      <c r="S2771" s="8">
        <f t="shared" si="175"/>
        <v>41745.534606481488</v>
      </c>
      <c r="T2771" s="8">
        <f t="shared" si="176"/>
        <v>41795.534606481488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7"/>
        <v>11</v>
      </c>
      <c r="P2772">
        <f t="shared" si="174"/>
        <v>63.098484848484851</v>
      </c>
      <c r="Q2772" t="s">
        <v>8322</v>
      </c>
      <c r="R2772" t="s">
        <v>8358</v>
      </c>
      <c r="S2772" s="8">
        <f t="shared" si="175"/>
        <v>41686.413541666669</v>
      </c>
      <c r="T2772" s="8">
        <f t="shared" si="176"/>
        <v>41716.371875000004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7"/>
        <v>0</v>
      </c>
      <c r="P2773">
        <f t="shared" si="174"/>
        <v>0</v>
      </c>
      <c r="Q2773" t="s">
        <v>8322</v>
      </c>
      <c r="R2773" t="s">
        <v>8358</v>
      </c>
      <c r="S2773" s="8">
        <f t="shared" si="175"/>
        <v>41257.240046296298</v>
      </c>
      <c r="T2773" s="8">
        <f t="shared" si="176"/>
        <v>41306.416666666672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7"/>
        <v>0</v>
      </c>
      <c r="P2774">
        <f t="shared" si="174"/>
        <v>0</v>
      </c>
      <c r="Q2774" t="s">
        <v>8322</v>
      </c>
      <c r="R2774" t="s">
        <v>8358</v>
      </c>
      <c r="S2774" s="8">
        <f t="shared" si="175"/>
        <v>41537.577476851853</v>
      </c>
      <c r="T2774" s="8">
        <f t="shared" si="176"/>
        <v>41552.577476851853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7"/>
        <v>1</v>
      </c>
      <c r="P2775">
        <f t="shared" si="174"/>
        <v>1</v>
      </c>
      <c r="Q2775" t="s">
        <v>8322</v>
      </c>
      <c r="R2775" t="s">
        <v>8358</v>
      </c>
      <c r="S2775" s="8">
        <f t="shared" si="175"/>
        <v>42474.573159722226</v>
      </c>
      <c r="T2775" s="8">
        <f t="shared" si="176"/>
        <v>42484.573159722226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7"/>
        <v>15</v>
      </c>
      <c r="P2776">
        <f t="shared" si="174"/>
        <v>43.846153846153847</v>
      </c>
      <c r="Q2776" t="s">
        <v>8322</v>
      </c>
      <c r="R2776" t="s">
        <v>8358</v>
      </c>
      <c r="S2776" s="8">
        <f t="shared" si="175"/>
        <v>41310.834814814814</v>
      </c>
      <c r="T2776" s="8">
        <f t="shared" si="176"/>
        <v>41340.834814814814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7"/>
        <v>3</v>
      </c>
      <c r="P2777">
        <f t="shared" si="174"/>
        <v>75</v>
      </c>
      <c r="Q2777" t="s">
        <v>8322</v>
      </c>
      <c r="R2777" t="s">
        <v>8358</v>
      </c>
      <c r="S2777" s="8">
        <f t="shared" si="175"/>
        <v>40862.721689814818</v>
      </c>
      <c r="T2777" s="8">
        <f t="shared" si="176"/>
        <v>40892.721689814818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7"/>
        <v>8</v>
      </c>
      <c r="P2778">
        <f t="shared" si="174"/>
        <v>45.972222222222221</v>
      </c>
      <c r="Q2778" t="s">
        <v>8322</v>
      </c>
      <c r="R2778" t="s">
        <v>8358</v>
      </c>
      <c r="S2778" s="8">
        <f t="shared" si="175"/>
        <v>42136.005509259259</v>
      </c>
      <c r="T2778" s="8">
        <f t="shared" si="176"/>
        <v>42167.005509259259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7"/>
        <v>1</v>
      </c>
      <c r="P2779">
        <f t="shared" si="174"/>
        <v>10</v>
      </c>
      <c r="Q2779" t="s">
        <v>8322</v>
      </c>
      <c r="R2779" t="s">
        <v>8358</v>
      </c>
      <c r="S2779" s="8">
        <f t="shared" si="175"/>
        <v>42172.377361111117</v>
      </c>
      <c r="T2779" s="8">
        <f t="shared" si="176"/>
        <v>42202.377361111117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7"/>
        <v>26</v>
      </c>
      <c r="P2780">
        <f t="shared" si="174"/>
        <v>93.666666666666671</v>
      </c>
      <c r="Q2780" t="s">
        <v>8322</v>
      </c>
      <c r="R2780" t="s">
        <v>8358</v>
      </c>
      <c r="S2780" s="8">
        <f t="shared" si="175"/>
        <v>41846.686412037037</v>
      </c>
      <c r="T2780" s="8">
        <f t="shared" si="176"/>
        <v>41876.686412037037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7"/>
        <v>3</v>
      </c>
      <c r="P2781">
        <f t="shared" si="174"/>
        <v>53</v>
      </c>
      <c r="Q2781" t="s">
        <v>8322</v>
      </c>
      <c r="R2781" t="s">
        <v>8358</v>
      </c>
      <c r="S2781" s="8">
        <f t="shared" si="175"/>
        <v>42300.294224537043</v>
      </c>
      <c r="T2781" s="8">
        <f t="shared" si="176"/>
        <v>42330.335891203707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7"/>
        <v>0</v>
      </c>
      <c r="P2782">
        <f t="shared" si="174"/>
        <v>0</v>
      </c>
      <c r="Q2782" t="s">
        <v>8322</v>
      </c>
      <c r="R2782" t="s">
        <v>8358</v>
      </c>
      <c r="S2782" s="8">
        <f t="shared" si="175"/>
        <v>42774.156111111115</v>
      </c>
      <c r="T2782" s="8">
        <f t="shared" si="176"/>
        <v>42804.156111111115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7"/>
        <v>106</v>
      </c>
      <c r="P2783">
        <f t="shared" si="174"/>
        <v>47</v>
      </c>
      <c r="Q2783" t="s">
        <v>8317</v>
      </c>
      <c r="R2783" t="s">
        <v>8318</v>
      </c>
      <c r="S2783" s="8">
        <f t="shared" si="175"/>
        <v>42018.649930555555</v>
      </c>
      <c r="T2783" s="8">
        <f t="shared" si="176"/>
        <v>42047.000000000007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7"/>
        <v>120</v>
      </c>
      <c r="P2784">
        <f t="shared" si="174"/>
        <v>66.666666666666671</v>
      </c>
      <c r="Q2784" t="s">
        <v>8317</v>
      </c>
      <c r="R2784" t="s">
        <v>8318</v>
      </c>
      <c r="S2784" s="8">
        <f t="shared" si="175"/>
        <v>42026.633310185185</v>
      </c>
      <c r="T2784" s="8">
        <f t="shared" si="176"/>
        <v>42051.915972222225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7"/>
        <v>115</v>
      </c>
      <c r="P2785">
        <f t="shared" si="174"/>
        <v>18.770491803278688</v>
      </c>
      <c r="Q2785" t="s">
        <v>8317</v>
      </c>
      <c r="R2785" t="s">
        <v>8318</v>
      </c>
      <c r="S2785" s="8">
        <f t="shared" si="175"/>
        <v>42103.24358796297</v>
      </c>
      <c r="T2785" s="8">
        <f t="shared" si="176"/>
        <v>42117.24358796297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7"/>
        <v>119</v>
      </c>
      <c r="P2786">
        <f t="shared" si="174"/>
        <v>66.111111111111114</v>
      </c>
      <c r="Q2786" t="s">
        <v>8317</v>
      </c>
      <c r="R2786" t="s">
        <v>8318</v>
      </c>
      <c r="S2786" s="8">
        <f t="shared" si="175"/>
        <v>41920.495868055557</v>
      </c>
      <c r="T2786" s="8">
        <f t="shared" si="176"/>
        <v>41941.495868055557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7"/>
        <v>105</v>
      </c>
      <c r="P2787">
        <f t="shared" si="174"/>
        <v>36.859154929577464</v>
      </c>
      <c r="Q2787" t="s">
        <v>8317</v>
      </c>
      <c r="R2787" t="s">
        <v>8318</v>
      </c>
      <c r="S2787" s="8">
        <f t="shared" si="175"/>
        <v>42557.897766203707</v>
      </c>
      <c r="T2787" s="8">
        <f t="shared" si="176"/>
        <v>42587.583333333336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7"/>
        <v>118</v>
      </c>
      <c r="P2788">
        <f t="shared" si="174"/>
        <v>39.810810810810814</v>
      </c>
      <c r="Q2788" t="s">
        <v>8317</v>
      </c>
      <c r="R2788" t="s">
        <v>8318</v>
      </c>
      <c r="S2788" s="8">
        <f t="shared" si="175"/>
        <v>41815.277546296296</v>
      </c>
      <c r="T2788" s="8">
        <f t="shared" si="176"/>
        <v>41829.277546296296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7"/>
        <v>120</v>
      </c>
      <c r="P2789">
        <f t="shared" si="174"/>
        <v>31.5</v>
      </c>
      <c r="Q2789" t="s">
        <v>8317</v>
      </c>
      <c r="R2789" t="s">
        <v>8318</v>
      </c>
      <c r="S2789" s="8">
        <f t="shared" si="175"/>
        <v>41807.906851851854</v>
      </c>
      <c r="T2789" s="8">
        <f t="shared" si="176"/>
        <v>41837.906851851854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7"/>
        <v>103</v>
      </c>
      <c r="P2790">
        <f t="shared" si="174"/>
        <v>102.5</v>
      </c>
      <c r="Q2790" t="s">
        <v>8317</v>
      </c>
      <c r="R2790" t="s">
        <v>8318</v>
      </c>
      <c r="S2790" s="8">
        <f t="shared" si="175"/>
        <v>42550.410219907411</v>
      </c>
      <c r="T2790" s="8">
        <f t="shared" si="176"/>
        <v>42580.410219907411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7"/>
        <v>102</v>
      </c>
      <c r="P2791">
        <f t="shared" si="174"/>
        <v>126.45833333333333</v>
      </c>
      <c r="Q2791" t="s">
        <v>8317</v>
      </c>
      <c r="R2791" t="s">
        <v>8318</v>
      </c>
      <c r="S2791" s="8">
        <f t="shared" si="175"/>
        <v>42055.721458333333</v>
      </c>
      <c r="T2791" s="8">
        <f t="shared" si="176"/>
        <v>42074.875000000007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7"/>
        <v>106</v>
      </c>
      <c r="P2792">
        <f t="shared" si="174"/>
        <v>47.878787878787875</v>
      </c>
      <c r="Q2792" t="s">
        <v>8317</v>
      </c>
      <c r="R2792" t="s">
        <v>8318</v>
      </c>
      <c r="S2792" s="8">
        <f t="shared" si="175"/>
        <v>42016.64702546296</v>
      </c>
      <c r="T2792" s="8">
        <f t="shared" si="176"/>
        <v>42046.64702546296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7"/>
        <v>103</v>
      </c>
      <c r="P2793">
        <f t="shared" si="174"/>
        <v>73.214285714285708</v>
      </c>
      <c r="Q2793" t="s">
        <v>8317</v>
      </c>
      <c r="R2793" t="s">
        <v>8318</v>
      </c>
      <c r="S2793" s="8">
        <f t="shared" si="175"/>
        <v>42591.60832175926</v>
      </c>
      <c r="T2793" s="8">
        <f t="shared" si="176"/>
        <v>42621.875000000007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7"/>
        <v>108</v>
      </c>
      <c r="P2794">
        <f t="shared" si="174"/>
        <v>89.666666666666671</v>
      </c>
      <c r="Q2794" t="s">
        <v>8317</v>
      </c>
      <c r="R2794" t="s">
        <v>8318</v>
      </c>
      <c r="S2794" s="8">
        <f t="shared" si="175"/>
        <v>42182.939340277779</v>
      </c>
      <c r="T2794" s="8">
        <f t="shared" si="176"/>
        <v>42227.939340277779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7"/>
        <v>111</v>
      </c>
      <c r="P2795">
        <f t="shared" si="174"/>
        <v>151.4623287671233</v>
      </c>
      <c r="Q2795" t="s">
        <v>8317</v>
      </c>
      <c r="R2795" t="s">
        <v>8318</v>
      </c>
      <c r="S2795" s="8">
        <f t="shared" si="175"/>
        <v>42176.127372685187</v>
      </c>
      <c r="T2795" s="8">
        <f t="shared" si="176"/>
        <v>42206.127372685187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7"/>
        <v>150</v>
      </c>
      <c r="P2796">
        <f t="shared" si="174"/>
        <v>25</v>
      </c>
      <c r="Q2796" t="s">
        <v>8317</v>
      </c>
      <c r="R2796" t="s">
        <v>8318</v>
      </c>
      <c r="S2796" s="8">
        <f t="shared" si="175"/>
        <v>42416.399988425932</v>
      </c>
      <c r="T2796" s="8">
        <f t="shared" si="176"/>
        <v>42432.500000000007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7"/>
        <v>105</v>
      </c>
      <c r="P2797">
        <f t="shared" si="174"/>
        <v>36.5</v>
      </c>
      <c r="Q2797" t="s">
        <v>8317</v>
      </c>
      <c r="R2797" t="s">
        <v>8318</v>
      </c>
      <c r="S2797" s="8">
        <f t="shared" si="175"/>
        <v>41780.234270833338</v>
      </c>
      <c r="T2797" s="8">
        <f t="shared" si="176"/>
        <v>41796.666666666672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7"/>
        <v>116</v>
      </c>
      <c r="P2798">
        <f t="shared" si="174"/>
        <v>44</v>
      </c>
      <c r="Q2798" t="s">
        <v>8317</v>
      </c>
      <c r="R2798" t="s">
        <v>8318</v>
      </c>
      <c r="S2798" s="8">
        <f t="shared" si="175"/>
        <v>41795.236435185187</v>
      </c>
      <c r="T2798" s="8">
        <f t="shared" si="176"/>
        <v>41825.236435185187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7"/>
        <v>103</v>
      </c>
      <c r="P2799">
        <f t="shared" si="174"/>
        <v>87.357553191489373</v>
      </c>
      <c r="Q2799" t="s">
        <v>8317</v>
      </c>
      <c r="R2799" t="s">
        <v>8318</v>
      </c>
      <c r="S2799" s="8">
        <f t="shared" si="175"/>
        <v>41798.648611111115</v>
      </c>
      <c r="T2799" s="8">
        <f t="shared" si="176"/>
        <v>41828.648611111115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7"/>
        <v>102</v>
      </c>
      <c r="P2800">
        <f t="shared" si="174"/>
        <v>36.474820143884891</v>
      </c>
      <c r="Q2800" t="s">
        <v>8317</v>
      </c>
      <c r="R2800" t="s">
        <v>8318</v>
      </c>
      <c r="S2800" s="8">
        <f t="shared" si="175"/>
        <v>42201.383344907408</v>
      </c>
      <c r="T2800" s="8">
        <f t="shared" si="176"/>
        <v>42216.375000000007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7"/>
        <v>117</v>
      </c>
      <c r="P2801">
        <f t="shared" si="174"/>
        <v>44.859538461538463</v>
      </c>
      <c r="Q2801" t="s">
        <v>8317</v>
      </c>
      <c r="R2801" t="s">
        <v>8318</v>
      </c>
      <c r="S2801" s="8">
        <f t="shared" si="175"/>
        <v>42506.973032407412</v>
      </c>
      <c r="T2801" s="8">
        <f t="shared" si="176"/>
        <v>42538.375000000007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7"/>
        <v>133</v>
      </c>
      <c r="P2802">
        <f t="shared" si="174"/>
        <v>42.903225806451616</v>
      </c>
      <c r="Q2802" t="s">
        <v>8317</v>
      </c>
      <c r="R2802" t="s">
        <v>8318</v>
      </c>
      <c r="S2802" s="8">
        <f t="shared" si="175"/>
        <v>41948.261180555557</v>
      </c>
      <c r="T2802" s="8">
        <f t="shared" si="176"/>
        <v>42008.261180555557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7"/>
        <v>134</v>
      </c>
      <c r="P2803">
        <f t="shared" si="174"/>
        <v>51.230769230769234</v>
      </c>
      <c r="Q2803" t="s">
        <v>8317</v>
      </c>
      <c r="R2803" t="s">
        <v>8318</v>
      </c>
      <c r="S2803" s="8">
        <f t="shared" si="175"/>
        <v>41899.95149305556</v>
      </c>
      <c r="T2803" s="8">
        <f t="shared" si="176"/>
        <v>41922.166666666672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7"/>
        <v>102</v>
      </c>
      <c r="P2804">
        <f t="shared" si="174"/>
        <v>33.944444444444443</v>
      </c>
      <c r="Q2804" t="s">
        <v>8317</v>
      </c>
      <c r="R2804" t="s">
        <v>8318</v>
      </c>
      <c r="S2804" s="8">
        <f t="shared" si="175"/>
        <v>42192.355405092596</v>
      </c>
      <c r="T2804" s="8">
        <f t="shared" si="176"/>
        <v>42222.355405092596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7"/>
        <v>128</v>
      </c>
      <c r="P2805">
        <f t="shared" si="174"/>
        <v>90.744680851063833</v>
      </c>
      <c r="Q2805" t="s">
        <v>8317</v>
      </c>
      <c r="R2805" t="s">
        <v>8318</v>
      </c>
      <c r="S2805" s="8">
        <f t="shared" si="175"/>
        <v>42157.774027777785</v>
      </c>
      <c r="T2805" s="8">
        <f t="shared" si="176"/>
        <v>42200.708333333336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7"/>
        <v>115</v>
      </c>
      <c r="P2806">
        <f t="shared" si="174"/>
        <v>50</v>
      </c>
      <c r="Q2806" t="s">
        <v>8317</v>
      </c>
      <c r="R2806" t="s">
        <v>8318</v>
      </c>
      <c r="S2806" s="8">
        <f t="shared" si="175"/>
        <v>41881.161921296298</v>
      </c>
      <c r="T2806" s="8">
        <f t="shared" si="176"/>
        <v>41911.161921296298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7"/>
        <v>110</v>
      </c>
      <c r="P2807">
        <f t="shared" si="174"/>
        <v>24.444444444444443</v>
      </c>
      <c r="Q2807" t="s">
        <v>8317</v>
      </c>
      <c r="R2807" t="s">
        <v>8318</v>
      </c>
      <c r="S2807" s="8">
        <f t="shared" si="175"/>
        <v>42213.213807870372</v>
      </c>
      <c r="T2807" s="8">
        <f t="shared" si="176"/>
        <v>42238.213807870372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7"/>
        <v>113</v>
      </c>
      <c r="P2808">
        <f t="shared" si="174"/>
        <v>44.25</v>
      </c>
      <c r="Q2808" t="s">
        <v>8317</v>
      </c>
      <c r="R2808" t="s">
        <v>8318</v>
      </c>
      <c r="S2808" s="8">
        <f t="shared" si="175"/>
        <v>42184.975578703707</v>
      </c>
      <c r="T2808" s="8">
        <f t="shared" si="176"/>
        <v>42221.166666666664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7"/>
        <v>126</v>
      </c>
      <c r="P2809">
        <f t="shared" si="174"/>
        <v>67.741935483870961</v>
      </c>
      <c r="Q2809" t="s">
        <v>8317</v>
      </c>
      <c r="R2809" t="s">
        <v>8318</v>
      </c>
      <c r="S2809" s="8">
        <f t="shared" si="175"/>
        <v>42154.581458333334</v>
      </c>
      <c r="T2809" s="8">
        <f t="shared" si="176"/>
        <v>42184.581458333334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7"/>
        <v>101</v>
      </c>
      <c r="P2810">
        <f t="shared" si="174"/>
        <v>65.376811594202906</v>
      </c>
      <c r="Q2810" t="s">
        <v>8317</v>
      </c>
      <c r="R2810" t="s">
        <v>8318</v>
      </c>
      <c r="S2810" s="8">
        <f t="shared" si="175"/>
        <v>42208.554803240746</v>
      </c>
      <c r="T2810" s="8">
        <f t="shared" si="176"/>
        <v>42238.554803240746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7"/>
        <v>103</v>
      </c>
      <c r="P2811">
        <f t="shared" si="174"/>
        <v>121.9047619047619</v>
      </c>
      <c r="Q2811" t="s">
        <v>8317</v>
      </c>
      <c r="R2811" t="s">
        <v>8318</v>
      </c>
      <c r="S2811" s="8">
        <f t="shared" si="175"/>
        <v>42451.205150462971</v>
      </c>
      <c r="T2811" s="8">
        <f t="shared" si="176"/>
        <v>42459.318749999999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7"/>
        <v>109</v>
      </c>
      <c r="P2812">
        <f t="shared" si="174"/>
        <v>47.456140350877192</v>
      </c>
      <c r="Q2812" t="s">
        <v>8317</v>
      </c>
      <c r="R2812" t="s">
        <v>8318</v>
      </c>
      <c r="S2812" s="8">
        <f t="shared" si="175"/>
        <v>41758.847962962966</v>
      </c>
      <c r="T2812" s="8">
        <f t="shared" si="176"/>
        <v>41790.874305555561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7"/>
        <v>101</v>
      </c>
      <c r="P2813">
        <f t="shared" si="174"/>
        <v>92.842592592592595</v>
      </c>
      <c r="Q2813" t="s">
        <v>8317</v>
      </c>
      <c r="R2813" t="s">
        <v>8318</v>
      </c>
      <c r="S2813" s="8">
        <f t="shared" si="175"/>
        <v>42028.20489583334</v>
      </c>
      <c r="T2813" s="8">
        <f t="shared" si="176"/>
        <v>42058.20489583334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7"/>
        <v>114</v>
      </c>
      <c r="P2814">
        <f t="shared" si="174"/>
        <v>68.253012048192772</v>
      </c>
      <c r="Q2814" t="s">
        <v>8317</v>
      </c>
      <c r="R2814" t="s">
        <v>8318</v>
      </c>
      <c r="S2814" s="8">
        <f t="shared" si="175"/>
        <v>42054.452523148146</v>
      </c>
      <c r="T2814" s="8">
        <f t="shared" si="176"/>
        <v>42099.875000000007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7"/>
        <v>128</v>
      </c>
      <c r="P2815">
        <f t="shared" si="174"/>
        <v>37.209583333333335</v>
      </c>
      <c r="Q2815" t="s">
        <v>8317</v>
      </c>
      <c r="R2815" t="s">
        <v>8318</v>
      </c>
      <c r="S2815" s="8">
        <f t="shared" si="175"/>
        <v>42693.450937499998</v>
      </c>
      <c r="T2815" s="8">
        <f t="shared" si="176"/>
        <v>42718.450937499998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7"/>
        <v>108</v>
      </c>
      <c r="P2816">
        <f t="shared" si="174"/>
        <v>25.25</v>
      </c>
      <c r="Q2816" t="s">
        <v>8317</v>
      </c>
      <c r="R2816" t="s">
        <v>8318</v>
      </c>
      <c r="S2816" s="8">
        <f t="shared" si="175"/>
        <v>42103.107812499999</v>
      </c>
      <c r="T2816" s="8">
        <f t="shared" si="176"/>
        <v>42133.107812499999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7"/>
        <v>242</v>
      </c>
      <c r="P2817">
        <f t="shared" si="174"/>
        <v>43.214285714285715</v>
      </c>
      <c r="Q2817" t="s">
        <v>8317</v>
      </c>
      <c r="R2817" t="s">
        <v>8318</v>
      </c>
      <c r="S2817" s="8">
        <f t="shared" si="175"/>
        <v>42559.48505787037</v>
      </c>
      <c r="T2817" s="8">
        <f t="shared" si="176"/>
        <v>42589.48505787037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7"/>
        <v>142</v>
      </c>
      <c r="P2818">
        <f t="shared" si="174"/>
        <v>25.130177514792898</v>
      </c>
      <c r="Q2818" t="s">
        <v>8317</v>
      </c>
      <c r="R2818" t="s">
        <v>8318</v>
      </c>
      <c r="S2818" s="8">
        <f t="shared" si="175"/>
        <v>42188.175833333335</v>
      </c>
      <c r="T2818" s="8">
        <f t="shared" si="176"/>
        <v>42218.375000000007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7"/>
        <v>130</v>
      </c>
      <c r="P2819">
        <f t="shared" ref="P2819:P2882" si="178">IF(L2819,E2819/L2819,0)</f>
        <v>23.636363636363637</v>
      </c>
      <c r="Q2819" t="s">
        <v>8317</v>
      </c>
      <c r="R2819" t="s">
        <v>8318</v>
      </c>
      <c r="S2819" s="8">
        <f t="shared" ref="S2819:S2882" si="179">(J2819/86400)+25569+(-7/24)</f>
        <v>42023.343310185192</v>
      </c>
      <c r="T2819" s="8">
        <f t="shared" ref="T2819:T2882" si="180">(I2819/86400)+25569+(-7/24)</f>
        <v>42063.343310185192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107</v>
      </c>
      <c r="P2820">
        <f t="shared" si="178"/>
        <v>103.95098039215686</v>
      </c>
      <c r="Q2820" t="s">
        <v>8317</v>
      </c>
      <c r="R2820" t="s">
        <v>8318</v>
      </c>
      <c r="S2820" s="8">
        <f t="shared" si="179"/>
        <v>42250.306550925925</v>
      </c>
      <c r="T2820" s="8">
        <f t="shared" si="180"/>
        <v>42270.306550925925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105</v>
      </c>
      <c r="P2821">
        <f t="shared" si="178"/>
        <v>50.384615384615387</v>
      </c>
      <c r="Q2821" t="s">
        <v>8317</v>
      </c>
      <c r="R2821" t="s">
        <v>8318</v>
      </c>
      <c r="S2821" s="8">
        <f t="shared" si="179"/>
        <v>42139.233900462968</v>
      </c>
      <c r="T2821" s="8">
        <f t="shared" si="180"/>
        <v>42169.233900462968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>
        <f t="shared" si="178"/>
        <v>13.6</v>
      </c>
      <c r="Q2822" t="s">
        <v>8317</v>
      </c>
      <c r="R2822" t="s">
        <v>8318</v>
      </c>
      <c r="S2822" s="8">
        <f t="shared" si="179"/>
        <v>42401.319317129637</v>
      </c>
      <c r="T2822" s="8">
        <f t="shared" si="180"/>
        <v>42425.708333333336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>
        <f t="shared" si="178"/>
        <v>28.571428571428573</v>
      </c>
      <c r="Q2823" t="s">
        <v>8317</v>
      </c>
      <c r="R2823" t="s">
        <v>8318</v>
      </c>
      <c r="S2823" s="8">
        <f t="shared" si="179"/>
        <v>41875.631192129636</v>
      </c>
      <c r="T2823" s="8">
        <f t="shared" si="180"/>
        <v>41905.631192129636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>
        <f t="shared" si="178"/>
        <v>63.829787234042556</v>
      </c>
      <c r="Q2824" t="s">
        <v>8317</v>
      </c>
      <c r="R2824" t="s">
        <v>8318</v>
      </c>
      <c r="S2824" s="8">
        <f t="shared" si="179"/>
        <v>42060.392268518517</v>
      </c>
      <c r="T2824" s="8">
        <f t="shared" si="180"/>
        <v>42090.350601851853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>
        <f t="shared" si="178"/>
        <v>8.8571428571428577</v>
      </c>
      <c r="Q2825" t="s">
        <v>8317</v>
      </c>
      <c r="R2825" t="s">
        <v>8318</v>
      </c>
      <c r="S2825" s="8">
        <f t="shared" si="179"/>
        <v>42066.719976851855</v>
      </c>
      <c r="T2825" s="8">
        <f t="shared" si="180"/>
        <v>42094.665972222225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117</v>
      </c>
      <c r="P2826">
        <f t="shared" si="178"/>
        <v>50.666666666666664</v>
      </c>
      <c r="Q2826" t="s">
        <v>8317</v>
      </c>
      <c r="R2826" t="s">
        <v>8318</v>
      </c>
      <c r="S2826" s="8">
        <f t="shared" si="179"/>
        <v>42135.979120370372</v>
      </c>
      <c r="T2826" s="8">
        <f t="shared" si="180"/>
        <v>42167.779861111114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104</v>
      </c>
      <c r="P2827">
        <f t="shared" si="178"/>
        <v>60.784313725490193</v>
      </c>
      <c r="Q2827" t="s">
        <v>8317</v>
      </c>
      <c r="R2827" t="s">
        <v>8318</v>
      </c>
      <c r="S2827" s="8">
        <f t="shared" si="179"/>
        <v>42312.500995370377</v>
      </c>
      <c r="T2827" s="8">
        <f t="shared" si="180"/>
        <v>42342.500995370377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108</v>
      </c>
      <c r="P2828">
        <f t="shared" si="178"/>
        <v>113.42105263157895</v>
      </c>
      <c r="Q2828" t="s">
        <v>8317</v>
      </c>
      <c r="R2828" t="s">
        <v>8318</v>
      </c>
      <c r="S2828" s="8">
        <f t="shared" si="179"/>
        <v>42170.743194444447</v>
      </c>
      <c r="T2828" s="8">
        <f t="shared" si="180"/>
        <v>42195.000000000007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121</v>
      </c>
      <c r="P2829">
        <f t="shared" si="178"/>
        <v>104.56521739130434</v>
      </c>
      <c r="Q2829" t="s">
        <v>8317</v>
      </c>
      <c r="R2829" t="s">
        <v>8318</v>
      </c>
      <c r="S2829" s="8">
        <f t="shared" si="179"/>
        <v>42494.391967592594</v>
      </c>
      <c r="T2829" s="8">
        <f t="shared" si="180"/>
        <v>42524.395833333336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101</v>
      </c>
      <c r="P2830">
        <f t="shared" si="178"/>
        <v>98.30927835051547</v>
      </c>
      <c r="Q2830" t="s">
        <v>8317</v>
      </c>
      <c r="R2830" t="s">
        <v>8318</v>
      </c>
      <c r="S2830" s="8">
        <f t="shared" si="179"/>
        <v>42253.973020833335</v>
      </c>
      <c r="T2830" s="8">
        <f t="shared" si="180"/>
        <v>42279.666666666664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107</v>
      </c>
      <c r="P2831">
        <f t="shared" si="178"/>
        <v>35.039473684210527</v>
      </c>
      <c r="Q2831" t="s">
        <v>8317</v>
      </c>
      <c r="R2831" t="s">
        <v>8318</v>
      </c>
      <c r="S2831" s="8">
        <f t="shared" si="179"/>
        <v>42495.142569444448</v>
      </c>
      <c r="T2831" s="8">
        <f t="shared" si="180"/>
        <v>42523.142569444448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>
        <f t="shared" si="178"/>
        <v>272.72727272727275</v>
      </c>
      <c r="Q2832" t="s">
        <v>8317</v>
      </c>
      <c r="R2832" t="s">
        <v>8318</v>
      </c>
      <c r="S2832" s="8">
        <f t="shared" si="179"/>
        <v>41758.548009259262</v>
      </c>
      <c r="T2832" s="8">
        <f t="shared" si="180"/>
        <v>41770.874305555561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111</v>
      </c>
      <c r="P2833">
        <f t="shared" si="178"/>
        <v>63.846153846153847</v>
      </c>
      <c r="Q2833" t="s">
        <v>8317</v>
      </c>
      <c r="R2833" t="s">
        <v>8318</v>
      </c>
      <c r="S2833" s="8">
        <f t="shared" si="179"/>
        <v>42171.533217592594</v>
      </c>
      <c r="T2833" s="8">
        <f t="shared" si="180"/>
        <v>42201.533217592594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115</v>
      </c>
      <c r="P2834">
        <f t="shared" si="178"/>
        <v>30.189368421052631</v>
      </c>
      <c r="Q2834" t="s">
        <v>8317</v>
      </c>
      <c r="R2834" t="s">
        <v>8318</v>
      </c>
      <c r="S2834" s="8">
        <f t="shared" si="179"/>
        <v>41938.417754629634</v>
      </c>
      <c r="T2834" s="8">
        <f t="shared" si="180"/>
        <v>41966.625000000007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ref="O2835:O2898" si="181">ROUNDUP((E2835/D2835)*100,0)</f>
        <v>109</v>
      </c>
      <c r="P2835">
        <f t="shared" si="178"/>
        <v>83.51428571428572</v>
      </c>
      <c r="Q2835" t="s">
        <v>8317</v>
      </c>
      <c r="R2835" t="s">
        <v>8318</v>
      </c>
      <c r="S2835" s="8">
        <f t="shared" si="179"/>
        <v>42267.836030092592</v>
      </c>
      <c r="T2835" s="8">
        <f t="shared" si="180"/>
        <v>42287.791666666664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1"/>
        <v>170</v>
      </c>
      <c r="P2836">
        <f t="shared" si="178"/>
        <v>64.761904761904759</v>
      </c>
      <c r="Q2836" t="s">
        <v>8317</v>
      </c>
      <c r="R2836" t="s">
        <v>8318</v>
      </c>
      <c r="S2836" s="8">
        <f t="shared" si="179"/>
        <v>42019.668171296296</v>
      </c>
      <c r="T2836" s="8">
        <f t="shared" si="180"/>
        <v>42034.668171296296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1"/>
        <v>188</v>
      </c>
      <c r="P2837">
        <f t="shared" si="178"/>
        <v>20.118172043010752</v>
      </c>
      <c r="Q2837" t="s">
        <v>8317</v>
      </c>
      <c r="R2837" t="s">
        <v>8318</v>
      </c>
      <c r="S2837" s="8">
        <f t="shared" si="179"/>
        <v>42313.412233796298</v>
      </c>
      <c r="T2837" s="8">
        <f t="shared" si="180"/>
        <v>42342.708333333336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1"/>
        <v>108</v>
      </c>
      <c r="P2838">
        <f t="shared" si="178"/>
        <v>44.090909090909093</v>
      </c>
      <c r="Q2838" t="s">
        <v>8317</v>
      </c>
      <c r="R2838" t="s">
        <v>8318</v>
      </c>
      <c r="S2838" s="8">
        <f t="shared" si="179"/>
        <v>42745.970115740747</v>
      </c>
      <c r="T2838" s="8">
        <f t="shared" si="180"/>
        <v>42783.915972222225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1"/>
        <v>100</v>
      </c>
      <c r="P2839">
        <f t="shared" si="178"/>
        <v>40.476190476190474</v>
      </c>
      <c r="Q2839" t="s">
        <v>8317</v>
      </c>
      <c r="R2839" t="s">
        <v>8318</v>
      </c>
      <c r="S2839" s="8">
        <f t="shared" si="179"/>
        <v>42307.616712962968</v>
      </c>
      <c r="T2839" s="8">
        <f t="shared" si="180"/>
        <v>42347.658379629633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1"/>
        <v>121</v>
      </c>
      <c r="P2840">
        <f t="shared" si="178"/>
        <v>44.537037037037038</v>
      </c>
      <c r="Q2840" t="s">
        <v>8317</v>
      </c>
      <c r="R2840" t="s">
        <v>8318</v>
      </c>
      <c r="S2840" s="8">
        <f t="shared" si="179"/>
        <v>41842.315925925926</v>
      </c>
      <c r="T2840" s="8">
        <f t="shared" si="180"/>
        <v>41864.625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1"/>
        <v>112</v>
      </c>
      <c r="P2841">
        <f t="shared" si="178"/>
        <v>125.80645161290323</v>
      </c>
      <c r="Q2841" t="s">
        <v>8317</v>
      </c>
      <c r="R2841" t="s">
        <v>8318</v>
      </c>
      <c r="S2841" s="8">
        <f t="shared" si="179"/>
        <v>41852.948541666665</v>
      </c>
      <c r="T2841" s="8">
        <f t="shared" si="180"/>
        <v>41875.915972222225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1"/>
        <v>104</v>
      </c>
      <c r="P2842">
        <f t="shared" si="178"/>
        <v>19.696969696969695</v>
      </c>
      <c r="Q2842" t="s">
        <v>8317</v>
      </c>
      <c r="R2842" t="s">
        <v>8318</v>
      </c>
      <c r="S2842" s="8">
        <f t="shared" si="179"/>
        <v>42059.743969907409</v>
      </c>
      <c r="T2842" s="8">
        <f t="shared" si="180"/>
        <v>42081.416666666664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1"/>
        <v>1</v>
      </c>
      <c r="P2843">
        <f t="shared" si="178"/>
        <v>10</v>
      </c>
      <c r="Q2843" t="s">
        <v>8317</v>
      </c>
      <c r="R2843" t="s">
        <v>8318</v>
      </c>
      <c r="S2843" s="8">
        <f t="shared" si="179"/>
        <v>42291.447881944448</v>
      </c>
      <c r="T2843" s="8">
        <f t="shared" si="180"/>
        <v>42351.489548611113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1"/>
        <v>0</v>
      </c>
      <c r="P2844">
        <f t="shared" si="178"/>
        <v>0</v>
      </c>
      <c r="Q2844" t="s">
        <v>8317</v>
      </c>
      <c r="R2844" t="s">
        <v>8318</v>
      </c>
      <c r="S2844" s="8">
        <f t="shared" si="179"/>
        <v>41784.660821759266</v>
      </c>
      <c r="T2844" s="8">
        <f t="shared" si="180"/>
        <v>41811.166666666672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1"/>
        <v>0</v>
      </c>
      <c r="P2845">
        <f t="shared" si="178"/>
        <v>0</v>
      </c>
      <c r="Q2845" t="s">
        <v>8317</v>
      </c>
      <c r="R2845" t="s">
        <v>8318</v>
      </c>
      <c r="S2845" s="8">
        <f t="shared" si="179"/>
        <v>42492.446180555555</v>
      </c>
      <c r="T2845" s="8">
        <f t="shared" si="180"/>
        <v>42533.875000000007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1"/>
        <v>6</v>
      </c>
      <c r="P2846">
        <f t="shared" si="178"/>
        <v>30</v>
      </c>
      <c r="Q2846" t="s">
        <v>8317</v>
      </c>
      <c r="R2846" t="s">
        <v>8318</v>
      </c>
      <c r="S2846" s="8">
        <f t="shared" si="179"/>
        <v>42709.25439814815</v>
      </c>
      <c r="T2846" s="8">
        <f t="shared" si="180"/>
        <v>42739.25439814815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1"/>
        <v>32</v>
      </c>
      <c r="P2847">
        <f t="shared" si="178"/>
        <v>60.666666666666664</v>
      </c>
      <c r="Q2847" t="s">
        <v>8317</v>
      </c>
      <c r="R2847" t="s">
        <v>8318</v>
      </c>
      <c r="S2847" s="8">
        <f t="shared" si="179"/>
        <v>42102.724918981483</v>
      </c>
      <c r="T2847" s="8">
        <f t="shared" si="180"/>
        <v>42162.724918981483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1"/>
        <v>0</v>
      </c>
      <c r="P2848">
        <f t="shared" si="178"/>
        <v>0</v>
      </c>
      <c r="Q2848" t="s">
        <v>8317</v>
      </c>
      <c r="R2848" t="s">
        <v>8318</v>
      </c>
      <c r="S2848" s="8">
        <f t="shared" si="179"/>
        <v>42108.400393518525</v>
      </c>
      <c r="T2848" s="8">
        <f t="shared" si="180"/>
        <v>42153.400393518525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1"/>
        <v>0</v>
      </c>
      <c r="P2849">
        <f t="shared" si="178"/>
        <v>0</v>
      </c>
      <c r="Q2849" t="s">
        <v>8317</v>
      </c>
      <c r="R2849" t="s">
        <v>8318</v>
      </c>
      <c r="S2849" s="8">
        <f t="shared" si="179"/>
        <v>42453.514641203707</v>
      </c>
      <c r="T2849" s="8">
        <f t="shared" si="180"/>
        <v>42513.514641203707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1"/>
        <v>1</v>
      </c>
      <c r="P2850">
        <f t="shared" si="178"/>
        <v>23.333333333333332</v>
      </c>
      <c r="Q2850" t="s">
        <v>8317</v>
      </c>
      <c r="R2850" t="s">
        <v>8318</v>
      </c>
      <c r="S2850" s="8">
        <f t="shared" si="179"/>
        <v>42123.357164351859</v>
      </c>
      <c r="T2850" s="8">
        <f t="shared" si="180"/>
        <v>42153.357164351859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1"/>
        <v>1</v>
      </c>
      <c r="P2851">
        <f t="shared" si="178"/>
        <v>5</v>
      </c>
      <c r="Q2851" t="s">
        <v>8317</v>
      </c>
      <c r="R2851" t="s">
        <v>8318</v>
      </c>
      <c r="S2851" s="8">
        <f t="shared" si="179"/>
        <v>42453.13657407408</v>
      </c>
      <c r="T2851" s="8">
        <f t="shared" si="180"/>
        <v>42483.13657407408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1"/>
        <v>4</v>
      </c>
      <c r="P2852">
        <f t="shared" si="178"/>
        <v>23.923076923076923</v>
      </c>
      <c r="Q2852" t="s">
        <v>8317</v>
      </c>
      <c r="R2852" t="s">
        <v>8318</v>
      </c>
      <c r="S2852" s="8">
        <f t="shared" si="179"/>
        <v>41857.715405092596</v>
      </c>
      <c r="T2852" s="8">
        <f t="shared" si="180"/>
        <v>41887.715405092596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1"/>
        <v>0</v>
      </c>
      <c r="P2853">
        <f t="shared" si="178"/>
        <v>0</v>
      </c>
      <c r="Q2853" t="s">
        <v>8317</v>
      </c>
      <c r="R2853" t="s">
        <v>8318</v>
      </c>
      <c r="S2853" s="8">
        <f t="shared" si="179"/>
        <v>42389.7109837963</v>
      </c>
      <c r="T2853" s="8">
        <f t="shared" si="180"/>
        <v>42398.678472222229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1"/>
        <v>2</v>
      </c>
      <c r="P2854">
        <f t="shared" si="178"/>
        <v>15.833333333333334</v>
      </c>
      <c r="Q2854" t="s">
        <v>8317</v>
      </c>
      <c r="R2854" t="s">
        <v>8318</v>
      </c>
      <c r="S2854" s="8">
        <f t="shared" si="179"/>
        <v>41780.753506944449</v>
      </c>
      <c r="T2854" s="8">
        <f t="shared" si="180"/>
        <v>41810.753506944449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1"/>
        <v>0</v>
      </c>
      <c r="P2855">
        <f t="shared" si="178"/>
        <v>0</v>
      </c>
      <c r="Q2855" t="s">
        <v>8317</v>
      </c>
      <c r="R2855" t="s">
        <v>8318</v>
      </c>
      <c r="S2855" s="8">
        <f t="shared" si="179"/>
        <v>41835.899270833332</v>
      </c>
      <c r="T2855" s="8">
        <f t="shared" si="180"/>
        <v>41895.899270833332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1"/>
        <v>42</v>
      </c>
      <c r="P2856">
        <f t="shared" si="178"/>
        <v>29.785714285714285</v>
      </c>
      <c r="Q2856" t="s">
        <v>8317</v>
      </c>
      <c r="R2856" t="s">
        <v>8318</v>
      </c>
      <c r="S2856" s="8">
        <f t="shared" si="179"/>
        <v>42111.424988425926</v>
      </c>
      <c r="T2856" s="8">
        <f t="shared" si="180"/>
        <v>42131.424988425926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1"/>
        <v>50</v>
      </c>
      <c r="P2857">
        <f t="shared" si="178"/>
        <v>60</v>
      </c>
      <c r="Q2857" t="s">
        <v>8317</v>
      </c>
      <c r="R2857" t="s">
        <v>8318</v>
      </c>
      <c r="S2857" s="8">
        <f t="shared" si="179"/>
        <v>42369.716099537043</v>
      </c>
      <c r="T2857" s="8">
        <f t="shared" si="180"/>
        <v>42398.69027777778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1"/>
        <v>5</v>
      </c>
      <c r="P2858">
        <f t="shared" si="178"/>
        <v>24.333333333333332</v>
      </c>
      <c r="Q2858" t="s">
        <v>8317</v>
      </c>
      <c r="R2858" t="s">
        <v>8318</v>
      </c>
      <c r="S2858" s="8">
        <f t="shared" si="179"/>
        <v>42164.745914351857</v>
      </c>
      <c r="T2858" s="8">
        <f t="shared" si="180"/>
        <v>42224.606944444451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1"/>
        <v>20</v>
      </c>
      <c r="P2859">
        <f t="shared" si="178"/>
        <v>500</v>
      </c>
      <c r="Q2859" t="s">
        <v>8317</v>
      </c>
      <c r="R2859" t="s">
        <v>8318</v>
      </c>
      <c r="S2859" s="8">
        <f t="shared" si="179"/>
        <v>42726.62841435185</v>
      </c>
      <c r="T2859" s="8">
        <f t="shared" si="180"/>
        <v>42786.458333333336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1"/>
        <v>0</v>
      </c>
      <c r="P2860">
        <f t="shared" si="178"/>
        <v>0</v>
      </c>
      <c r="Q2860" t="s">
        <v>8317</v>
      </c>
      <c r="R2860" t="s">
        <v>8318</v>
      </c>
      <c r="S2860" s="8">
        <f t="shared" si="179"/>
        <v>41954.25341435185</v>
      </c>
      <c r="T2860" s="8">
        <f t="shared" si="180"/>
        <v>41978.186111111114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1"/>
        <v>2</v>
      </c>
      <c r="P2861">
        <f t="shared" si="178"/>
        <v>35</v>
      </c>
      <c r="Q2861" t="s">
        <v>8317</v>
      </c>
      <c r="R2861" t="s">
        <v>8318</v>
      </c>
      <c r="S2861" s="8">
        <f t="shared" si="179"/>
        <v>42233.070648148154</v>
      </c>
      <c r="T2861" s="8">
        <f t="shared" si="180"/>
        <v>42293.070648148154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1"/>
        <v>7</v>
      </c>
      <c r="P2862">
        <f t="shared" si="178"/>
        <v>29.555555555555557</v>
      </c>
      <c r="Q2862" t="s">
        <v>8317</v>
      </c>
      <c r="R2862" t="s">
        <v>8318</v>
      </c>
      <c r="S2862" s="8">
        <f t="shared" si="179"/>
        <v>42480.508981481486</v>
      </c>
      <c r="T2862" s="8">
        <f t="shared" si="180"/>
        <v>42540.508981481486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1"/>
        <v>32</v>
      </c>
      <c r="P2863">
        <f t="shared" si="178"/>
        <v>26.666666666666668</v>
      </c>
      <c r="Q2863" t="s">
        <v>8317</v>
      </c>
      <c r="R2863" t="s">
        <v>8318</v>
      </c>
      <c r="S2863" s="8">
        <f t="shared" si="179"/>
        <v>42257.299166666671</v>
      </c>
      <c r="T2863" s="8">
        <f t="shared" si="180"/>
        <v>42271.299166666671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1"/>
        <v>1</v>
      </c>
      <c r="P2864">
        <f t="shared" si="178"/>
        <v>18.333333333333332</v>
      </c>
      <c r="Q2864" t="s">
        <v>8317</v>
      </c>
      <c r="R2864" t="s">
        <v>8318</v>
      </c>
      <c r="S2864" s="8">
        <f t="shared" si="179"/>
        <v>41784.498020833336</v>
      </c>
      <c r="T2864" s="8">
        <f t="shared" si="180"/>
        <v>41814.498020833336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1"/>
        <v>1</v>
      </c>
      <c r="P2865">
        <f t="shared" si="178"/>
        <v>20</v>
      </c>
      <c r="Q2865" t="s">
        <v>8317</v>
      </c>
      <c r="R2865" t="s">
        <v>8318</v>
      </c>
      <c r="S2865" s="8">
        <f t="shared" si="179"/>
        <v>41831.383368055562</v>
      </c>
      <c r="T2865" s="8">
        <f t="shared" si="180"/>
        <v>41891.383368055562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1"/>
        <v>2</v>
      </c>
      <c r="P2866">
        <f t="shared" si="178"/>
        <v>13.333333333333334</v>
      </c>
      <c r="Q2866" t="s">
        <v>8317</v>
      </c>
      <c r="R2866" t="s">
        <v>8318</v>
      </c>
      <c r="S2866" s="8">
        <f t="shared" si="179"/>
        <v>42172.321840277778</v>
      </c>
      <c r="T2866" s="8">
        <f t="shared" si="180"/>
        <v>42202.262500000004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1"/>
        <v>0</v>
      </c>
      <c r="P2867">
        <f t="shared" si="178"/>
        <v>0</v>
      </c>
      <c r="Q2867" t="s">
        <v>8317</v>
      </c>
      <c r="R2867" t="s">
        <v>8318</v>
      </c>
      <c r="S2867" s="8">
        <f t="shared" si="179"/>
        <v>41949.822442129633</v>
      </c>
      <c r="T2867" s="8">
        <f t="shared" si="180"/>
        <v>42009.822442129633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1"/>
        <v>1</v>
      </c>
      <c r="P2868">
        <f t="shared" si="178"/>
        <v>22.5</v>
      </c>
      <c r="Q2868" t="s">
        <v>8317</v>
      </c>
      <c r="R2868" t="s">
        <v>8318</v>
      </c>
      <c r="S2868" s="8">
        <f t="shared" si="179"/>
        <v>42627.663437500007</v>
      </c>
      <c r="T2868" s="8">
        <f t="shared" si="180"/>
        <v>42657.625000000007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1"/>
        <v>21</v>
      </c>
      <c r="P2869">
        <f t="shared" si="178"/>
        <v>50.4</v>
      </c>
      <c r="Q2869" t="s">
        <v>8317</v>
      </c>
      <c r="R2869" t="s">
        <v>8318</v>
      </c>
      <c r="S2869" s="8">
        <f t="shared" si="179"/>
        <v>42530.903611111113</v>
      </c>
      <c r="T2869" s="8">
        <f t="shared" si="180"/>
        <v>42554.875000000007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1"/>
        <v>43</v>
      </c>
      <c r="P2870">
        <f t="shared" si="178"/>
        <v>105.02933333333334</v>
      </c>
      <c r="Q2870" t="s">
        <v>8317</v>
      </c>
      <c r="R2870" t="s">
        <v>8318</v>
      </c>
      <c r="S2870" s="8">
        <f t="shared" si="179"/>
        <v>42618.535347222227</v>
      </c>
      <c r="T2870" s="8">
        <f t="shared" si="180"/>
        <v>42648.535347222227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1"/>
        <v>1</v>
      </c>
      <c r="P2871">
        <f t="shared" si="178"/>
        <v>35.4</v>
      </c>
      <c r="Q2871" t="s">
        <v>8317</v>
      </c>
      <c r="R2871" t="s">
        <v>8318</v>
      </c>
      <c r="S2871" s="8">
        <f t="shared" si="179"/>
        <v>42540.301863425928</v>
      </c>
      <c r="T2871" s="8">
        <f t="shared" si="180"/>
        <v>42570.301863425928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1"/>
        <v>15</v>
      </c>
      <c r="P2872">
        <f t="shared" si="178"/>
        <v>83.333333333333329</v>
      </c>
      <c r="Q2872" t="s">
        <v>8317</v>
      </c>
      <c r="R2872" t="s">
        <v>8318</v>
      </c>
      <c r="S2872" s="8">
        <f t="shared" si="179"/>
        <v>41745.897743055561</v>
      </c>
      <c r="T2872" s="8">
        <f t="shared" si="180"/>
        <v>41775.897743055561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1"/>
        <v>5</v>
      </c>
      <c r="P2873">
        <f t="shared" si="178"/>
        <v>35.92307692307692</v>
      </c>
      <c r="Q2873" t="s">
        <v>8317</v>
      </c>
      <c r="R2873" t="s">
        <v>8318</v>
      </c>
      <c r="S2873" s="8">
        <f t="shared" si="179"/>
        <v>41974.446909722225</v>
      </c>
      <c r="T2873" s="8">
        <f t="shared" si="180"/>
        <v>41994.446909722225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1"/>
        <v>0</v>
      </c>
      <c r="P2874">
        <f t="shared" si="178"/>
        <v>0</v>
      </c>
      <c r="Q2874" t="s">
        <v>8317</v>
      </c>
      <c r="R2874" t="s">
        <v>8318</v>
      </c>
      <c r="S2874" s="8">
        <f t="shared" si="179"/>
        <v>42114.824513888896</v>
      </c>
      <c r="T2874" s="8">
        <f t="shared" si="180"/>
        <v>42174.824513888896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1"/>
        <v>39</v>
      </c>
      <c r="P2875">
        <f t="shared" si="178"/>
        <v>119.125</v>
      </c>
      <c r="Q2875" t="s">
        <v>8317</v>
      </c>
      <c r="R2875" t="s">
        <v>8318</v>
      </c>
      <c r="S2875" s="8">
        <f t="shared" si="179"/>
        <v>42002.525821759256</v>
      </c>
      <c r="T2875" s="8">
        <f t="shared" si="180"/>
        <v>42032.525821759256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1"/>
        <v>6</v>
      </c>
      <c r="P2876">
        <f t="shared" si="178"/>
        <v>90.333333333333329</v>
      </c>
      <c r="Q2876" t="s">
        <v>8317</v>
      </c>
      <c r="R2876" t="s">
        <v>8318</v>
      </c>
      <c r="S2876" s="8">
        <f t="shared" si="179"/>
        <v>42722.553078703706</v>
      </c>
      <c r="T2876" s="8">
        <f t="shared" si="180"/>
        <v>42752.553078703706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1"/>
        <v>1</v>
      </c>
      <c r="P2877">
        <f t="shared" si="178"/>
        <v>2.3333333333333335</v>
      </c>
      <c r="Q2877" t="s">
        <v>8317</v>
      </c>
      <c r="R2877" t="s">
        <v>8318</v>
      </c>
      <c r="S2877" s="8">
        <f t="shared" si="179"/>
        <v>42464.836724537039</v>
      </c>
      <c r="T2877" s="8">
        <f t="shared" si="180"/>
        <v>42494.836724537039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1"/>
        <v>0</v>
      </c>
      <c r="P2878">
        <f t="shared" si="178"/>
        <v>0</v>
      </c>
      <c r="Q2878" t="s">
        <v>8317</v>
      </c>
      <c r="R2878" t="s">
        <v>8318</v>
      </c>
      <c r="S2878" s="8">
        <f t="shared" si="179"/>
        <v>42171.452303240738</v>
      </c>
      <c r="T2878" s="8">
        <f t="shared" si="180"/>
        <v>42201.452303240738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1"/>
        <v>11</v>
      </c>
      <c r="P2879">
        <f t="shared" si="178"/>
        <v>108.33333333333333</v>
      </c>
      <c r="Q2879" t="s">
        <v>8317</v>
      </c>
      <c r="R2879" t="s">
        <v>8318</v>
      </c>
      <c r="S2879" s="8">
        <f t="shared" si="179"/>
        <v>42672.66347222223</v>
      </c>
      <c r="T2879" s="8">
        <f t="shared" si="180"/>
        <v>42704.416666666664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1"/>
        <v>3</v>
      </c>
      <c r="P2880">
        <f t="shared" si="178"/>
        <v>15.75</v>
      </c>
      <c r="Q2880" t="s">
        <v>8317</v>
      </c>
      <c r="R2880" t="s">
        <v>8318</v>
      </c>
      <c r="S2880" s="8">
        <f t="shared" si="179"/>
        <v>42128.324016203704</v>
      </c>
      <c r="T2880" s="8">
        <f t="shared" si="180"/>
        <v>42188.324016203704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1"/>
        <v>1</v>
      </c>
      <c r="P2881">
        <f t="shared" si="178"/>
        <v>29</v>
      </c>
      <c r="Q2881" t="s">
        <v>8317</v>
      </c>
      <c r="R2881" t="s">
        <v>8318</v>
      </c>
      <c r="S2881" s="8">
        <f t="shared" si="179"/>
        <v>42359.433576388888</v>
      </c>
      <c r="T2881" s="8">
        <f t="shared" si="180"/>
        <v>42389.433576388888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1"/>
        <v>24</v>
      </c>
      <c r="P2882">
        <f t="shared" si="178"/>
        <v>96.551724137931032</v>
      </c>
      <c r="Q2882" t="s">
        <v>8317</v>
      </c>
      <c r="R2882" t="s">
        <v>8318</v>
      </c>
      <c r="S2882" s="8">
        <f t="shared" si="179"/>
        <v>42192.614027777781</v>
      </c>
      <c r="T2882" s="8">
        <f t="shared" si="180"/>
        <v>42236.420138888891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1"/>
        <v>0</v>
      </c>
      <c r="P2883">
        <f t="shared" ref="P2883:P2946" si="182">IF(L2883,E2883/L2883,0)</f>
        <v>0</v>
      </c>
      <c r="Q2883" t="s">
        <v>8317</v>
      </c>
      <c r="R2883" t="s">
        <v>8318</v>
      </c>
      <c r="S2883" s="8">
        <f t="shared" ref="S2883:S2946" si="183">(J2883/86400)+25569+(-7/24)</f>
        <v>41916.305972222224</v>
      </c>
      <c r="T2883" s="8">
        <f t="shared" ref="T2883:T2946" si="184">(I2883/86400)+25569+(-7/24)</f>
        <v>41976.347638888888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34</v>
      </c>
      <c r="P2884">
        <f t="shared" si="182"/>
        <v>63</v>
      </c>
      <c r="Q2884" t="s">
        <v>8317</v>
      </c>
      <c r="R2884" t="s">
        <v>8318</v>
      </c>
      <c r="S2884" s="8">
        <f t="shared" si="183"/>
        <v>42461.304606481484</v>
      </c>
      <c r="T2884" s="8">
        <f t="shared" si="184"/>
        <v>42491.304606481484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20</v>
      </c>
      <c r="P2885">
        <f t="shared" si="182"/>
        <v>381.6</v>
      </c>
      <c r="Q2885" t="s">
        <v>8317</v>
      </c>
      <c r="R2885" t="s">
        <v>8318</v>
      </c>
      <c r="S2885" s="8">
        <f t="shared" si="183"/>
        <v>42370.611539351856</v>
      </c>
      <c r="T2885" s="8">
        <f t="shared" si="184"/>
        <v>42405.915972222225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1</v>
      </c>
      <c r="P2886">
        <f t="shared" si="182"/>
        <v>46.25</v>
      </c>
      <c r="Q2886" t="s">
        <v>8317</v>
      </c>
      <c r="R2886" t="s">
        <v>8318</v>
      </c>
      <c r="S2886" s="8">
        <f t="shared" si="183"/>
        <v>41948.435590277782</v>
      </c>
      <c r="T2886" s="8">
        <f t="shared" si="184"/>
        <v>41978.435590277782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33</v>
      </c>
      <c r="P2887">
        <f t="shared" si="182"/>
        <v>26</v>
      </c>
      <c r="Q2887" t="s">
        <v>8317</v>
      </c>
      <c r="R2887" t="s">
        <v>8318</v>
      </c>
      <c r="S2887" s="8">
        <f t="shared" si="183"/>
        <v>42046.784733796296</v>
      </c>
      <c r="T2887" s="8">
        <f t="shared" si="184"/>
        <v>42076.743067129632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>
        <f t="shared" si="182"/>
        <v>10</v>
      </c>
      <c r="Q2888" t="s">
        <v>8317</v>
      </c>
      <c r="R2888" t="s">
        <v>8318</v>
      </c>
      <c r="S2888" s="8">
        <f t="shared" si="183"/>
        <v>42261.341250000005</v>
      </c>
      <c r="T2888" s="8">
        <f t="shared" si="184"/>
        <v>42265.874305555561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1</v>
      </c>
      <c r="P2889">
        <f t="shared" si="182"/>
        <v>5</v>
      </c>
      <c r="Q2889" t="s">
        <v>8317</v>
      </c>
      <c r="R2889" t="s">
        <v>8318</v>
      </c>
      <c r="S2889" s="8">
        <f t="shared" si="183"/>
        <v>41985.135694444449</v>
      </c>
      <c r="T2889" s="8">
        <f t="shared" si="184"/>
        <v>42015.135694444449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>
        <f t="shared" si="182"/>
        <v>0</v>
      </c>
      <c r="Q2890" t="s">
        <v>8317</v>
      </c>
      <c r="R2890" t="s">
        <v>8318</v>
      </c>
      <c r="S2890" s="8">
        <f t="shared" si="183"/>
        <v>41922.243518518524</v>
      </c>
      <c r="T2890" s="8">
        <f t="shared" si="184"/>
        <v>41929.915972222225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39</v>
      </c>
      <c r="P2891">
        <f t="shared" si="182"/>
        <v>81.571428571428569</v>
      </c>
      <c r="Q2891" t="s">
        <v>8317</v>
      </c>
      <c r="R2891" t="s">
        <v>8318</v>
      </c>
      <c r="S2891" s="8">
        <f t="shared" si="183"/>
        <v>41850.571585648147</v>
      </c>
      <c r="T2891" s="8">
        <f t="shared" si="184"/>
        <v>41880.571585648147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2</v>
      </c>
      <c r="P2892">
        <f t="shared" si="182"/>
        <v>7</v>
      </c>
      <c r="Q2892" t="s">
        <v>8317</v>
      </c>
      <c r="R2892" t="s">
        <v>8318</v>
      </c>
      <c r="S2892" s="8">
        <f t="shared" si="183"/>
        <v>41831.451296296298</v>
      </c>
      <c r="T2892" s="8">
        <f t="shared" si="184"/>
        <v>41859.833333333336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3</v>
      </c>
      <c r="P2893">
        <f t="shared" si="182"/>
        <v>27.3</v>
      </c>
      <c r="Q2893" t="s">
        <v>8317</v>
      </c>
      <c r="R2893" t="s">
        <v>8318</v>
      </c>
      <c r="S2893" s="8">
        <f t="shared" si="183"/>
        <v>42415.591759259267</v>
      </c>
      <c r="T2893" s="8">
        <f t="shared" si="184"/>
        <v>42475.550092592595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10</v>
      </c>
      <c r="P2894">
        <f t="shared" si="182"/>
        <v>29.411764705882351</v>
      </c>
      <c r="Q2894" t="s">
        <v>8317</v>
      </c>
      <c r="R2894" t="s">
        <v>8318</v>
      </c>
      <c r="S2894" s="8">
        <f t="shared" si="183"/>
        <v>41869.422500000001</v>
      </c>
      <c r="T2894" s="8">
        <f t="shared" si="184"/>
        <v>41876.583333333336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1</v>
      </c>
      <c r="P2895">
        <f t="shared" si="182"/>
        <v>12.5</v>
      </c>
      <c r="Q2895" t="s">
        <v>8317</v>
      </c>
      <c r="R2895" t="s">
        <v>8318</v>
      </c>
      <c r="S2895" s="8">
        <f t="shared" si="183"/>
        <v>41953.481423611112</v>
      </c>
      <c r="T2895" s="8">
        <f t="shared" si="184"/>
        <v>42012.791666666664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>
        <f t="shared" si="182"/>
        <v>0</v>
      </c>
      <c r="Q2896" t="s">
        <v>8317</v>
      </c>
      <c r="R2896" t="s">
        <v>8318</v>
      </c>
      <c r="S2896" s="8">
        <f t="shared" si="183"/>
        <v>42037.694618055561</v>
      </c>
      <c r="T2896" s="8">
        <f t="shared" si="184"/>
        <v>42097.652951388889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5</v>
      </c>
      <c r="P2897">
        <f t="shared" si="182"/>
        <v>5.75</v>
      </c>
      <c r="Q2897" t="s">
        <v>8317</v>
      </c>
      <c r="R2897" t="s">
        <v>8318</v>
      </c>
      <c r="S2897" s="8">
        <f t="shared" si="183"/>
        <v>41811.263796296298</v>
      </c>
      <c r="T2897" s="8">
        <f t="shared" si="184"/>
        <v>41812.583333333336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21</v>
      </c>
      <c r="P2898">
        <f t="shared" si="182"/>
        <v>52.083333333333336</v>
      </c>
      <c r="Q2898" t="s">
        <v>8317</v>
      </c>
      <c r="R2898" t="s">
        <v>8318</v>
      </c>
      <c r="S2898" s="8">
        <f t="shared" si="183"/>
        <v>42701.617141203707</v>
      </c>
      <c r="T2898" s="8">
        <f t="shared" si="184"/>
        <v>42715.958333333336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ref="O2899:O2962" si="185">ROUNDUP((E2899/D2899)*100,0)</f>
        <v>5</v>
      </c>
      <c r="P2899">
        <f t="shared" si="182"/>
        <v>183.33333333333334</v>
      </c>
      <c r="Q2899" t="s">
        <v>8317</v>
      </c>
      <c r="R2899" t="s">
        <v>8318</v>
      </c>
      <c r="S2899" s="8">
        <f t="shared" si="183"/>
        <v>42258.354837962965</v>
      </c>
      <c r="T2899" s="8">
        <f t="shared" si="184"/>
        <v>42288.353530092594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5"/>
        <v>5</v>
      </c>
      <c r="P2900">
        <f t="shared" si="182"/>
        <v>26.333333333333332</v>
      </c>
      <c r="Q2900" t="s">
        <v>8317</v>
      </c>
      <c r="R2900" t="s">
        <v>8318</v>
      </c>
      <c r="S2900" s="8">
        <f t="shared" si="183"/>
        <v>42278.373298611114</v>
      </c>
      <c r="T2900" s="8">
        <f t="shared" si="184"/>
        <v>42308.373298611114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5"/>
        <v>0</v>
      </c>
      <c r="P2901">
        <f t="shared" si="182"/>
        <v>0</v>
      </c>
      <c r="Q2901" t="s">
        <v>8317</v>
      </c>
      <c r="R2901" t="s">
        <v>8318</v>
      </c>
      <c r="S2901" s="8">
        <f t="shared" si="183"/>
        <v>42514.786550925928</v>
      </c>
      <c r="T2901" s="8">
        <f t="shared" si="184"/>
        <v>42574.786550925928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5"/>
        <v>62</v>
      </c>
      <c r="P2902">
        <f t="shared" si="182"/>
        <v>486.42857142857144</v>
      </c>
      <c r="Q2902" t="s">
        <v>8317</v>
      </c>
      <c r="R2902" t="s">
        <v>8318</v>
      </c>
      <c r="S2902" s="8">
        <f t="shared" si="183"/>
        <v>41829.942500000005</v>
      </c>
      <c r="T2902" s="8">
        <f t="shared" si="184"/>
        <v>41859.942500000005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5"/>
        <v>1</v>
      </c>
      <c r="P2903">
        <f t="shared" si="182"/>
        <v>3</v>
      </c>
      <c r="Q2903" t="s">
        <v>8317</v>
      </c>
      <c r="R2903" t="s">
        <v>8318</v>
      </c>
      <c r="S2903" s="8">
        <f t="shared" si="183"/>
        <v>41982.612719907411</v>
      </c>
      <c r="T2903" s="8">
        <f t="shared" si="184"/>
        <v>42042.612719907411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5"/>
        <v>1</v>
      </c>
      <c r="P2904">
        <f t="shared" si="182"/>
        <v>25</v>
      </c>
      <c r="Q2904" t="s">
        <v>8317</v>
      </c>
      <c r="R2904" t="s">
        <v>8318</v>
      </c>
      <c r="S2904" s="8">
        <f t="shared" si="183"/>
        <v>42210.148101851853</v>
      </c>
      <c r="T2904" s="8">
        <f t="shared" si="184"/>
        <v>42240.148101851853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5"/>
        <v>1</v>
      </c>
      <c r="P2905">
        <f t="shared" si="182"/>
        <v>9.75</v>
      </c>
      <c r="Q2905" t="s">
        <v>8317</v>
      </c>
      <c r="R2905" t="s">
        <v>8318</v>
      </c>
      <c r="S2905" s="8">
        <f t="shared" si="183"/>
        <v>42195.875208333331</v>
      </c>
      <c r="T2905" s="8">
        <f t="shared" si="184"/>
        <v>42255.875208333331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5"/>
        <v>5</v>
      </c>
      <c r="P2906">
        <f t="shared" si="182"/>
        <v>18.75</v>
      </c>
      <c r="Q2906" t="s">
        <v>8317</v>
      </c>
      <c r="R2906" t="s">
        <v>8318</v>
      </c>
      <c r="S2906" s="8">
        <f t="shared" si="183"/>
        <v>41940.676284722227</v>
      </c>
      <c r="T2906" s="8">
        <f t="shared" si="184"/>
        <v>41952.208333333336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5"/>
        <v>18</v>
      </c>
      <c r="P2907">
        <f t="shared" si="182"/>
        <v>36.588235294117645</v>
      </c>
      <c r="Q2907" t="s">
        <v>8317</v>
      </c>
      <c r="R2907" t="s">
        <v>8318</v>
      </c>
      <c r="S2907" s="8">
        <f t="shared" si="183"/>
        <v>42605.765196759261</v>
      </c>
      <c r="T2907" s="8">
        <f t="shared" si="184"/>
        <v>42619.765196759261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5"/>
        <v>10</v>
      </c>
      <c r="P2908">
        <f t="shared" si="182"/>
        <v>80.714285714285708</v>
      </c>
      <c r="Q2908" t="s">
        <v>8317</v>
      </c>
      <c r="R2908" t="s">
        <v>8318</v>
      </c>
      <c r="S2908" s="8">
        <f t="shared" si="183"/>
        <v>42199.357245370375</v>
      </c>
      <c r="T2908" s="8">
        <f t="shared" si="184"/>
        <v>42216.750000000007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5"/>
        <v>1</v>
      </c>
      <c r="P2909">
        <f t="shared" si="182"/>
        <v>1</v>
      </c>
      <c r="Q2909" t="s">
        <v>8317</v>
      </c>
      <c r="R2909" t="s">
        <v>8318</v>
      </c>
      <c r="S2909" s="8">
        <f t="shared" si="183"/>
        <v>42444.586076388892</v>
      </c>
      <c r="T2909" s="8">
        <f t="shared" si="184"/>
        <v>42504.586076388892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5"/>
        <v>3</v>
      </c>
      <c r="P2910">
        <f t="shared" si="182"/>
        <v>52.8</v>
      </c>
      <c r="Q2910" t="s">
        <v>8317</v>
      </c>
      <c r="R2910" t="s">
        <v>8318</v>
      </c>
      <c r="S2910" s="8">
        <f t="shared" si="183"/>
        <v>42499.440034722225</v>
      </c>
      <c r="T2910" s="8">
        <f t="shared" si="184"/>
        <v>42529.440034722225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5"/>
        <v>1</v>
      </c>
      <c r="P2911">
        <f t="shared" si="182"/>
        <v>20</v>
      </c>
      <c r="Q2911" t="s">
        <v>8317</v>
      </c>
      <c r="R2911" t="s">
        <v>8318</v>
      </c>
      <c r="S2911" s="8">
        <f t="shared" si="183"/>
        <v>41928.974548611113</v>
      </c>
      <c r="T2911" s="8">
        <f t="shared" si="184"/>
        <v>41968.531944444447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5"/>
        <v>1</v>
      </c>
      <c r="P2912">
        <f t="shared" si="182"/>
        <v>1</v>
      </c>
      <c r="Q2912" t="s">
        <v>8317</v>
      </c>
      <c r="R2912" t="s">
        <v>8318</v>
      </c>
      <c r="S2912" s="8">
        <f t="shared" si="183"/>
        <v>42107.549618055556</v>
      </c>
      <c r="T2912" s="8">
        <f t="shared" si="184"/>
        <v>42167.549618055556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5"/>
        <v>37</v>
      </c>
      <c r="P2913">
        <f t="shared" si="182"/>
        <v>46.928571428571431</v>
      </c>
      <c r="Q2913" t="s">
        <v>8317</v>
      </c>
      <c r="R2913" t="s">
        <v>8318</v>
      </c>
      <c r="S2913" s="8">
        <f t="shared" si="183"/>
        <v>42142.477152777785</v>
      </c>
      <c r="T2913" s="8">
        <f t="shared" si="184"/>
        <v>42182.477152777785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5"/>
        <v>15</v>
      </c>
      <c r="P2914">
        <f t="shared" si="182"/>
        <v>78.07692307692308</v>
      </c>
      <c r="Q2914" t="s">
        <v>8317</v>
      </c>
      <c r="R2914" t="s">
        <v>8318</v>
      </c>
      <c r="S2914" s="8">
        <f t="shared" si="183"/>
        <v>42353.83997685185</v>
      </c>
      <c r="T2914" s="8">
        <f t="shared" si="184"/>
        <v>42383.83997685185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5"/>
        <v>1</v>
      </c>
      <c r="P2915">
        <f t="shared" si="182"/>
        <v>1</v>
      </c>
      <c r="Q2915" t="s">
        <v>8317</v>
      </c>
      <c r="R2915" t="s">
        <v>8318</v>
      </c>
      <c r="S2915" s="8">
        <f t="shared" si="183"/>
        <v>41828.631238425929</v>
      </c>
      <c r="T2915" s="8">
        <f t="shared" si="184"/>
        <v>41888.631238425929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5"/>
        <v>1</v>
      </c>
      <c r="P2916">
        <f t="shared" si="182"/>
        <v>1</v>
      </c>
      <c r="Q2916" t="s">
        <v>8317</v>
      </c>
      <c r="R2916" t="s">
        <v>8318</v>
      </c>
      <c r="S2916" s="8">
        <f t="shared" si="183"/>
        <v>42017.615671296298</v>
      </c>
      <c r="T2916" s="8">
        <f t="shared" si="184"/>
        <v>42077.574004629634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5"/>
        <v>62</v>
      </c>
      <c r="P2917">
        <f t="shared" si="182"/>
        <v>203.66666666666666</v>
      </c>
      <c r="Q2917" t="s">
        <v>8317</v>
      </c>
      <c r="R2917" t="s">
        <v>8318</v>
      </c>
      <c r="S2917" s="8">
        <f t="shared" si="183"/>
        <v>42415.106365740743</v>
      </c>
      <c r="T2917" s="8">
        <f t="shared" si="184"/>
        <v>42445.064699074072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5"/>
        <v>8</v>
      </c>
      <c r="P2918">
        <f t="shared" si="182"/>
        <v>20.714285714285715</v>
      </c>
      <c r="Q2918" t="s">
        <v>8317</v>
      </c>
      <c r="R2918" t="s">
        <v>8318</v>
      </c>
      <c r="S2918" s="8">
        <f t="shared" si="183"/>
        <v>41755.185057870374</v>
      </c>
      <c r="T2918" s="8">
        <f t="shared" si="184"/>
        <v>41778.185057870374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5"/>
        <v>22</v>
      </c>
      <c r="P2919">
        <f t="shared" si="182"/>
        <v>48.555555555555557</v>
      </c>
      <c r="Q2919" t="s">
        <v>8317</v>
      </c>
      <c r="R2919" t="s">
        <v>8318</v>
      </c>
      <c r="S2919" s="8">
        <f t="shared" si="183"/>
        <v>42244.942673611113</v>
      </c>
      <c r="T2919" s="8">
        <f t="shared" si="184"/>
        <v>42262.942673611113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5"/>
        <v>28</v>
      </c>
      <c r="P2920">
        <f t="shared" si="182"/>
        <v>68.099999999999994</v>
      </c>
      <c r="Q2920" t="s">
        <v>8317</v>
      </c>
      <c r="R2920" t="s">
        <v>8318</v>
      </c>
      <c r="S2920" s="8">
        <f t="shared" si="183"/>
        <v>42278.338043981486</v>
      </c>
      <c r="T2920" s="8">
        <f t="shared" si="184"/>
        <v>42306.338043981486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5"/>
        <v>9</v>
      </c>
      <c r="P2921">
        <f t="shared" si="182"/>
        <v>8.5</v>
      </c>
      <c r="Q2921" t="s">
        <v>8317</v>
      </c>
      <c r="R2921" t="s">
        <v>8318</v>
      </c>
      <c r="S2921" s="8">
        <f t="shared" si="183"/>
        <v>41826.327881944446</v>
      </c>
      <c r="T2921" s="8">
        <f t="shared" si="184"/>
        <v>41856.327881944446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5"/>
        <v>27</v>
      </c>
      <c r="P2922">
        <f t="shared" si="182"/>
        <v>51.615384615384613</v>
      </c>
      <c r="Q2922" t="s">
        <v>8317</v>
      </c>
      <c r="R2922" t="s">
        <v>8318</v>
      </c>
      <c r="S2922" s="8">
        <f t="shared" si="183"/>
        <v>42058.500810185193</v>
      </c>
      <c r="T2922" s="8">
        <f t="shared" si="184"/>
        <v>42088.459143518521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5"/>
        <v>129</v>
      </c>
      <c r="P2923">
        <f t="shared" si="182"/>
        <v>43</v>
      </c>
      <c r="Q2923" t="s">
        <v>8317</v>
      </c>
      <c r="R2923" t="s">
        <v>8359</v>
      </c>
      <c r="S2923" s="8">
        <f t="shared" si="183"/>
        <v>41877.594953703709</v>
      </c>
      <c r="T2923" s="8">
        <f t="shared" si="184"/>
        <v>41907.594953703709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5"/>
        <v>100</v>
      </c>
      <c r="P2924">
        <f t="shared" si="182"/>
        <v>83.333333333333329</v>
      </c>
      <c r="Q2924" t="s">
        <v>8317</v>
      </c>
      <c r="R2924" t="s">
        <v>8359</v>
      </c>
      <c r="S2924" s="8">
        <f t="shared" si="183"/>
        <v>42097.582488425927</v>
      </c>
      <c r="T2924" s="8">
        <f t="shared" si="184"/>
        <v>42142.582488425927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5"/>
        <v>100</v>
      </c>
      <c r="P2925">
        <f t="shared" si="182"/>
        <v>30</v>
      </c>
      <c r="Q2925" t="s">
        <v>8317</v>
      </c>
      <c r="R2925" t="s">
        <v>8359</v>
      </c>
      <c r="S2925" s="8">
        <f t="shared" si="183"/>
        <v>42012.860868055555</v>
      </c>
      <c r="T2925" s="8">
        <f t="shared" si="184"/>
        <v>42027.833333333336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5"/>
        <v>104</v>
      </c>
      <c r="P2926">
        <f t="shared" si="182"/>
        <v>175.51020408163265</v>
      </c>
      <c r="Q2926" t="s">
        <v>8317</v>
      </c>
      <c r="R2926" t="s">
        <v>8359</v>
      </c>
      <c r="S2926" s="8">
        <f t="shared" si="183"/>
        <v>42103.265162037038</v>
      </c>
      <c r="T2926" s="8">
        <f t="shared" si="184"/>
        <v>42132.874305555561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5"/>
        <v>103</v>
      </c>
      <c r="P2927">
        <f t="shared" si="182"/>
        <v>231.66175879396985</v>
      </c>
      <c r="Q2927" t="s">
        <v>8317</v>
      </c>
      <c r="R2927" t="s">
        <v>8359</v>
      </c>
      <c r="S2927" s="8">
        <f t="shared" si="183"/>
        <v>41863.292453703711</v>
      </c>
      <c r="T2927" s="8">
        <f t="shared" si="184"/>
        <v>41893.292453703711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5"/>
        <v>125</v>
      </c>
      <c r="P2928">
        <f t="shared" si="182"/>
        <v>75</v>
      </c>
      <c r="Q2928" t="s">
        <v>8317</v>
      </c>
      <c r="R2928" t="s">
        <v>8359</v>
      </c>
      <c r="S2928" s="8">
        <f t="shared" si="183"/>
        <v>42044.474293981482</v>
      </c>
      <c r="T2928" s="8">
        <f t="shared" si="184"/>
        <v>42058.474293981482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5"/>
        <v>131</v>
      </c>
      <c r="P2929">
        <f t="shared" si="182"/>
        <v>112.14285714285714</v>
      </c>
      <c r="Q2929" t="s">
        <v>8317</v>
      </c>
      <c r="R2929" t="s">
        <v>8359</v>
      </c>
      <c r="S2929" s="8">
        <f t="shared" si="183"/>
        <v>41806.377650462964</v>
      </c>
      <c r="T2929" s="8">
        <f t="shared" si="184"/>
        <v>41834.916666666672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5"/>
        <v>100</v>
      </c>
      <c r="P2930">
        <f t="shared" si="182"/>
        <v>41.666666666666664</v>
      </c>
      <c r="Q2930" t="s">
        <v>8317</v>
      </c>
      <c r="R2930" t="s">
        <v>8359</v>
      </c>
      <c r="S2930" s="8">
        <f t="shared" si="183"/>
        <v>42403.706550925934</v>
      </c>
      <c r="T2930" s="8">
        <f t="shared" si="184"/>
        <v>42433.706550925934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5"/>
        <v>103</v>
      </c>
      <c r="P2931">
        <f t="shared" si="182"/>
        <v>255.17343750000001</v>
      </c>
      <c r="Q2931" t="s">
        <v>8317</v>
      </c>
      <c r="R2931" t="s">
        <v>8359</v>
      </c>
      <c r="S2931" s="8">
        <f t="shared" si="183"/>
        <v>41754.272662037038</v>
      </c>
      <c r="T2931" s="8">
        <f t="shared" si="184"/>
        <v>41784.272662037038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5"/>
        <v>101</v>
      </c>
      <c r="P2932">
        <f t="shared" si="182"/>
        <v>162.7741935483871</v>
      </c>
      <c r="Q2932" t="s">
        <v>8317</v>
      </c>
      <c r="R2932" t="s">
        <v>8359</v>
      </c>
      <c r="S2932" s="8">
        <f t="shared" si="183"/>
        <v>42101.292407407411</v>
      </c>
      <c r="T2932" s="8">
        <f t="shared" si="184"/>
        <v>42131.292407407411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5"/>
        <v>106</v>
      </c>
      <c r="P2933">
        <f t="shared" si="182"/>
        <v>88.333333333333329</v>
      </c>
      <c r="Q2933" t="s">
        <v>8317</v>
      </c>
      <c r="R2933" t="s">
        <v>8359</v>
      </c>
      <c r="S2933" s="8">
        <f t="shared" si="183"/>
        <v>41871.999571759261</v>
      </c>
      <c r="T2933" s="8">
        <f t="shared" si="184"/>
        <v>41896.963888888895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5"/>
        <v>106</v>
      </c>
      <c r="P2934">
        <f t="shared" si="182"/>
        <v>85.736842105263165</v>
      </c>
      <c r="Q2934" t="s">
        <v>8317</v>
      </c>
      <c r="R2934" t="s">
        <v>8359</v>
      </c>
      <c r="S2934" s="8">
        <f t="shared" si="183"/>
        <v>42024.873113425929</v>
      </c>
      <c r="T2934" s="8">
        <f t="shared" si="184"/>
        <v>42056.166666666664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5"/>
        <v>103</v>
      </c>
      <c r="P2935">
        <f t="shared" si="182"/>
        <v>47.574074074074076</v>
      </c>
      <c r="Q2935" t="s">
        <v>8317</v>
      </c>
      <c r="R2935" t="s">
        <v>8359</v>
      </c>
      <c r="S2935" s="8">
        <f t="shared" si="183"/>
        <v>42495.664965277778</v>
      </c>
      <c r="T2935" s="8">
        <f t="shared" si="184"/>
        <v>42525.664965277778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5"/>
        <v>108</v>
      </c>
      <c r="P2936">
        <f t="shared" si="182"/>
        <v>72.972972972972968</v>
      </c>
      <c r="Q2936" t="s">
        <v>8317</v>
      </c>
      <c r="R2936" t="s">
        <v>8359</v>
      </c>
      <c r="S2936" s="8">
        <f t="shared" si="183"/>
        <v>41775.344490740747</v>
      </c>
      <c r="T2936" s="8">
        <f t="shared" si="184"/>
        <v>41805.344490740747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5"/>
        <v>101</v>
      </c>
      <c r="P2937">
        <f t="shared" si="182"/>
        <v>90.538461538461533</v>
      </c>
      <c r="Q2937" t="s">
        <v>8317</v>
      </c>
      <c r="R2937" t="s">
        <v>8359</v>
      </c>
      <c r="S2937" s="8">
        <f t="shared" si="183"/>
        <v>42553.291759259264</v>
      </c>
      <c r="T2937" s="8">
        <f t="shared" si="184"/>
        <v>42611.416666666664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5"/>
        <v>128</v>
      </c>
      <c r="P2938">
        <f t="shared" si="182"/>
        <v>37.647058823529413</v>
      </c>
      <c r="Q2938" t="s">
        <v>8317</v>
      </c>
      <c r="R2938" t="s">
        <v>8359</v>
      </c>
      <c r="S2938" s="8">
        <f t="shared" si="183"/>
        <v>41912.3590625</v>
      </c>
      <c r="T2938" s="8">
        <f t="shared" si="184"/>
        <v>41924.915972222225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5"/>
        <v>134</v>
      </c>
      <c r="P2939">
        <f t="shared" si="182"/>
        <v>36.363636363636367</v>
      </c>
      <c r="Q2939" t="s">
        <v>8317</v>
      </c>
      <c r="R2939" t="s">
        <v>8359</v>
      </c>
      <c r="S2939" s="8">
        <f t="shared" si="183"/>
        <v>41803.165659722225</v>
      </c>
      <c r="T2939" s="8">
        <f t="shared" si="184"/>
        <v>41833.165659722225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5"/>
        <v>102</v>
      </c>
      <c r="P2940">
        <f t="shared" si="182"/>
        <v>126.71875</v>
      </c>
      <c r="Q2940" t="s">
        <v>8317</v>
      </c>
      <c r="R2940" t="s">
        <v>8359</v>
      </c>
      <c r="S2940" s="8">
        <f t="shared" si="183"/>
        <v>42004.412199074075</v>
      </c>
      <c r="T2940" s="8">
        <f t="shared" si="184"/>
        <v>42034.412199074075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5"/>
        <v>103</v>
      </c>
      <c r="P2941">
        <f t="shared" si="182"/>
        <v>329.2</v>
      </c>
      <c r="Q2941" t="s">
        <v>8317</v>
      </c>
      <c r="R2941" t="s">
        <v>8359</v>
      </c>
      <c r="S2941" s="8">
        <f t="shared" si="183"/>
        <v>41845.517500000002</v>
      </c>
      <c r="T2941" s="8">
        <f t="shared" si="184"/>
        <v>41878.75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5"/>
        <v>108</v>
      </c>
      <c r="P2942">
        <f t="shared" si="182"/>
        <v>81.242424242424249</v>
      </c>
      <c r="Q2942" t="s">
        <v>8317</v>
      </c>
      <c r="R2942" t="s">
        <v>8359</v>
      </c>
      <c r="S2942" s="8">
        <f t="shared" si="183"/>
        <v>41982.48168981482</v>
      </c>
      <c r="T2942" s="8">
        <f t="shared" si="184"/>
        <v>42022.48168981482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5"/>
        <v>1</v>
      </c>
      <c r="P2943">
        <f t="shared" si="182"/>
        <v>1</v>
      </c>
      <c r="Q2943" t="s">
        <v>8317</v>
      </c>
      <c r="R2943" t="s">
        <v>8357</v>
      </c>
      <c r="S2943" s="8">
        <f t="shared" si="183"/>
        <v>42034.66846064815</v>
      </c>
      <c r="T2943" s="8">
        <f t="shared" si="184"/>
        <v>42064.66846064815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5"/>
        <v>21</v>
      </c>
      <c r="P2944">
        <f t="shared" si="182"/>
        <v>202.22772277227722</v>
      </c>
      <c r="Q2944" t="s">
        <v>8317</v>
      </c>
      <c r="R2944" t="s">
        <v>8357</v>
      </c>
      <c r="S2944" s="8">
        <f t="shared" si="183"/>
        <v>42334.512256944443</v>
      </c>
      <c r="T2944" s="8">
        <f t="shared" si="184"/>
        <v>42354.554166666669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5"/>
        <v>0</v>
      </c>
      <c r="P2945">
        <f t="shared" si="182"/>
        <v>0</v>
      </c>
      <c r="Q2945" t="s">
        <v>8317</v>
      </c>
      <c r="R2945" t="s">
        <v>8357</v>
      </c>
      <c r="S2945" s="8">
        <f t="shared" si="183"/>
        <v>42076.837731481479</v>
      </c>
      <c r="T2945" s="8">
        <f t="shared" si="184"/>
        <v>42106.837731481479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5"/>
        <v>1</v>
      </c>
      <c r="P2946">
        <f t="shared" si="182"/>
        <v>100</v>
      </c>
      <c r="Q2946" t="s">
        <v>8317</v>
      </c>
      <c r="R2946" t="s">
        <v>8357</v>
      </c>
      <c r="S2946" s="8">
        <f t="shared" si="183"/>
        <v>42132.622662037036</v>
      </c>
      <c r="T2946" s="8">
        <f t="shared" si="184"/>
        <v>42162.622662037036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5"/>
        <v>0</v>
      </c>
      <c r="P2947">
        <f t="shared" ref="P2947:P3010" si="186">IF(L2947,E2947/L2947,0)</f>
        <v>0</v>
      </c>
      <c r="Q2947" t="s">
        <v>8317</v>
      </c>
      <c r="R2947" t="s">
        <v>8357</v>
      </c>
      <c r="S2947" s="8">
        <f t="shared" ref="S2947:S3010" si="187">(J2947/86400)+25569+(-7/24)</f>
        <v>42117.847916666673</v>
      </c>
      <c r="T2947" s="8">
        <f t="shared" ref="T2947:T3010" si="188">(I2947/86400)+25569+(-7/24)</f>
        <v>42147.847916666673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1</v>
      </c>
      <c r="P2948">
        <f t="shared" si="186"/>
        <v>1</v>
      </c>
      <c r="Q2948" t="s">
        <v>8317</v>
      </c>
      <c r="R2948" t="s">
        <v>8357</v>
      </c>
      <c r="S2948" s="8">
        <f t="shared" si="187"/>
        <v>42567.239490740743</v>
      </c>
      <c r="T2948" s="8">
        <f t="shared" si="188"/>
        <v>42597.239490740743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5</v>
      </c>
      <c r="P2949">
        <f t="shared" si="186"/>
        <v>82.461538461538467</v>
      </c>
      <c r="Q2949" t="s">
        <v>8317</v>
      </c>
      <c r="R2949" t="s">
        <v>8357</v>
      </c>
      <c r="S2949" s="8">
        <f t="shared" si="187"/>
        <v>42649.270451388897</v>
      </c>
      <c r="T2949" s="8">
        <f t="shared" si="188"/>
        <v>42698.424305555556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1</v>
      </c>
      <c r="P2950">
        <f t="shared" si="186"/>
        <v>2.6666666666666665</v>
      </c>
      <c r="Q2950" t="s">
        <v>8317</v>
      </c>
      <c r="R2950" t="s">
        <v>8357</v>
      </c>
      <c r="S2950" s="8">
        <f t="shared" si="187"/>
        <v>42097.357557870368</v>
      </c>
      <c r="T2950" s="8">
        <f t="shared" si="188"/>
        <v>42157.357557870368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3</v>
      </c>
      <c r="P2951">
        <f t="shared" si="186"/>
        <v>12.5</v>
      </c>
      <c r="Q2951" t="s">
        <v>8317</v>
      </c>
      <c r="R2951" t="s">
        <v>8357</v>
      </c>
      <c r="S2951" s="8">
        <f t="shared" si="187"/>
        <v>42297.531446759262</v>
      </c>
      <c r="T2951" s="8">
        <f t="shared" si="188"/>
        <v>42327.573113425933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>
        <f t="shared" si="186"/>
        <v>0</v>
      </c>
      <c r="Q2952" t="s">
        <v>8317</v>
      </c>
      <c r="R2952" t="s">
        <v>8357</v>
      </c>
      <c r="S2952" s="8">
        <f t="shared" si="187"/>
        <v>42362.073518518526</v>
      </c>
      <c r="T2952" s="8">
        <f t="shared" si="188"/>
        <v>42392.073518518526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3</v>
      </c>
      <c r="P2953">
        <f t="shared" si="186"/>
        <v>18.896551724137932</v>
      </c>
      <c r="Q2953" t="s">
        <v>8317</v>
      </c>
      <c r="R2953" t="s">
        <v>8357</v>
      </c>
      <c r="S2953" s="8">
        <f t="shared" si="187"/>
        <v>41872.511261574073</v>
      </c>
      <c r="T2953" s="8">
        <f t="shared" si="188"/>
        <v>41917.511261574073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9</v>
      </c>
      <c r="P2954">
        <f t="shared" si="186"/>
        <v>200.625</v>
      </c>
      <c r="Q2954" t="s">
        <v>8317</v>
      </c>
      <c r="R2954" t="s">
        <v>8357</v>
      </c>
      <c r="S2954" s="8">
        <f t="shared" si="187"/>
        <v>42628.398599537039</v>
      </c>
      <c r="T2954" s="8">
        <f t="shared" si="188"/>
        <v>42659.875000000007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1</v>
      </c>
      <c r="P2955">
        <f t="shared" si="186"/>
        <v>201.66666666666666</v>
      </c>
      <c r="Q2955" t="s">
        <v>8317</v>
      </c>
      <c r="R2955" t="s">
        <v>8357</v>
      </c>
      <c r="S2955" s="8">
        <f t="shared" si="187"/>
        <v>42255.500243055554</v>
      </c>
      <c r="T2955" s="8">
        <f t="shared" si="188"/>
        <v>42285.500243055554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>
        <f t="shared" si="186"/>
        <v>0</v>
      </c>
      <c r="Q2956" t="s">
        <v>8317</v>
      </c>
      <c r="R2956" t="s">
        <v>8357</v>
      </c>
      <c r="S2956" s="8">
        <f t="shared" si="187"/>
        <v>42790.291701388887</v>
      </c>
      <c r="T2956" s="8">
        <f t="shared" si="188"/>
        <v>42810.250034722223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60</v>
      </c>
      <c r="P2957">
        <f t="shared" si="186"/>
        <v>65</v>
      </c>
      <c r="Q2957" t="s">
        <v>8317</v>
      </c>
      <c r="R2957" t="s">
        <v>8357</v>
      </c>
      <c r="S2957" s="8">
        <f t="shared" si="187"/>
        <v>42141.449641203704</v>
      </c>
      <c r="T2957" s="8">
        <f t="shared" si="188"/>
        <v>42171.449641203704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17</v>
      </c>
      <c r="P2958">
        <f t="shared" si="186"/>
        <v>66.099999999999994</v>
      </c>
      <c r="Q2958" t="s">
        <v>8317</v>
      </c>
      <c r="R2958" t="s">
        <v>8357</v>
      </c>
      <c r="S2958" s="8">
        <f t="shared" si="187"/>
        <v>42464.667245370372</v>
      </c>
      <c r="T2958" s="8">
        <f t="shared" si="188"/>
        <v>42494.667245370372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2</v>
      </c>
      <c r="P2959">
        <f t="shared" si="186"/>
        <v>93.333333333333329</v>
      </c>
      <c r="Q2959" t="s">
        <v>8317</v>
      </c>
      <c r="R2959" t="s">
        <v>8357</v>
      </c>
      <c r="S2959" s="8">
        <f t="shared" si="187"/>
        <v>42030.719583333332</v>
      </c>
      <c r="T2959" s="8">
        <f t="shared" si="188"/>
        <v>42090.677916666667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>
        <f t="shared" si="186"/>
        <v>0</v>
      </c>
      <c r="Q2960" t="s">
        <v>8317</v>
      </c>
      <c r="R2960" t="s">
        <v>8357</v>
      </c>
      <c r="S2960" s="8">
        <f t="shared" si="187"/>
        <v>42438.48746527778</v>
      </c>
      <c r="T2960" s="8">
        <f t="shared" si="188"/>
        <v>42498.445798611116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>
        <f t="shared" si="186"/>
        <v>0</v>
      </c>
      <c r="Q2961" t="s">
        <v>8317</v>
      </c>
      <c r="R2961" t="s">
        <v>8357</v>
      </c>
      <c r="S2961" s="8">
        <f t="shared" si="187"/>
        <v>42497.716724537044</v>
      </c>
      <c r="T2961" s="8">
        <f t="shared" si="188"/>
        <v>42527.716724537044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>
        <f t="shared" si="186"/>
        <v>0</v>
      </c>
      <c r="Q2962" t="s">
        <v>8317</v>
      </c>
      <c r="R2962" t="s">
        <v>8357</v>
      </c>
      <c r="S2962" s="8">
        <f t="shared" si="187"/>
        <v>41863.465543981481</v>
      </c>
      <c r="T2962" s="8">
        <f t="shared" si="188"/>
        <v>41893.465543981481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ref="O2963:O3026" si="189">ROUNDUP((E2963/D2963)*100,0)</f>
        <v>110</v>
      </c>
      <c r="P2963">
        <f t="shared" si="186"/>
        <v>50.75</v>
      </c>
      <c r="Q2963" t="s">
        <v>8317</v>
      </c>
      <c r="R2963" t="s">
        <v>8318</v>
      </c>
      <c r="S2963" s="8">
        <f t="shared" si="187"/>
        <v>42060.92082175926</v>
      </c>
      <c r="T2963" s="8">
        <f t="shared" si="188"/>
        <v>42088.875000000007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9"/>
        <v>122</v>
      </c>
      <c r="P2964">
        <f t="shared" si="186"/>
        <v>60.9</v>
      </c>
      <c r="Q2964" t="s">
        <v>8317</v>
      </c>
      <c r="R2964" t="s">
        <v>8318</v>
      </c>
      <c r="S2964" s="8">
        <f t="shared" si="187"/>
        <v>42035.952615740745</v>
      </c>
      <c r="T2964" s="8">
        <f t="shared" si="188"/>
        <v>42063.999305555561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9"/>
        <v>107</v>
      </c>
      <c r="P2965">
        <f t="shared" si="186"/>
        <v>109.03061224489795</v>
      </c>
      <c r="Q2965" t="s">
        <v>8317</v>
      </c>
      <c r="R2965" t="s">
        <v>8318</v>
      </c>
      <c r="S2965" s="8">
        <f t="shared" si="187"/>
        <v>42157.178518518522</v>
      </c>
      <c r="T2965" s="8">
        <f t="shared" si="188"/>
        <v>42187.178518518522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9"/>
        <v>101</v>
      </c>
      <c r="P2966">
        <f t="shared" si="186"/>
        <v>25.692295918367346</v>
      </c>
      <c r="Q2966" t="s">
        <v>8317</v>
      </c>
      <c r="R2966" t="s">
        <v>8318</v>
      </c>
      <c r="S2966" s="8">
        <f t="shared" si="187"/>
        <v>41827.618275462963</v>
      </c>
      <c r="T2966" s="8">
        <f t="shared" si="188"/>
        <v>41857.605555555558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9"/>
        <v>109</v>
      </c>
      <c r="P2967">
        <f t="shared" si="186"/>
        <v>41.92307692307692</v>
      </c>
      <c r="Q2967" t="s">
        <v>8317</v>
      </c>
      <c r="R2967" t="s">
        <v>8318</v>
      </c>
      <c r="S2967" s="8">
        <f t="shared" si="187"/>
        <v>42162.437881944446</v>
      </c>
      <c r="T2967" s="8">
        <f t="shared" si="188"/>
        <v>42192.437881944446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9"/>
        <v>114</v>
      </c>
      <c r="P2968">
        <f t="shared" si="186"/>
        <v>88.7734375</v>
      </c>
      <c r="Q2968" t="s">
        <v>8317</v>
      </c>
      <c r="R2968" t="s">
        <v>8318</v>
      </c>
      <c r="S2968" s="8">
        <f t="shared" si="187"/>
        <v>42233.446898148155</v>
      </c>
      <c r="T2968" s="8">
        <f t="shared" si="188"/>
        <v>42263.446898148155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9"/>
        <v>114</v>
      </c>
      <c r="P2969">
        <f t="shared" si="186"/>
        <v>80.225352112676063</v>
      </c>
      <c r="Q2969" t="s">
        <v>8317</v>
      </c>
      <c r="R2969" t="s">
        <v>8318</v>
      </c>
      <c r="S2969" s="8">
        <f t="shared" si="187"/>
        <v>42041.906157407408</v>
      </c>
      <c r="T2969" s="8">
        <f t="shared" si="188"/>
        <v>42071.864490740743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9"/>
        <v>106</v>
      </c>
      <c r="P2970">
        <f t="shared" si="186"/>
        <v>78.936170212765958</v>
      </c>
      <c r="Q2970" t="s">
        <v>8317</v>
      </c>
      <c r="R2970" t="s">
        <v>8318</v>
      </c>
      <c r="S2970" s="8">
        <f t="shared" si="187"/>
        <v>42585.232175925928</v>
      </c>
      <c r="T2970" s="8">
        <f t="shared" si="188"/>
        <v>42598.874305555561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9"/>
        <v>163</v>
      </c>
      <c r="P2971">
        <f t="shared" si="186"/>
        <v>95.588235294117652</v>
      </c>
      <c r="Q2971" t="s">
        <v>8317</v>
      </c>
      <c r="R2971" t="s">
        <v>8318</v>
      </c>
      <c r="S2971" s="8">
        <f t="shared" si="187"/>
        <v>42097.494826388887</v>
      </c>
      <c r="T2971" s="8">
        <f t="shared" si="188"/>
        <v>42127.660416666673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9"/>
        <v>106</v>
      </c>
      <c r="P2972">
        <f t="shared" si="186"/>
        <v>69.890109890109883</v>
      </c>
      <c r="Q2972" t="s">
        <v>8317</v>
      </c>
      <c r="R2972" t="s">
        <v>8318</v>
      </c>
      <c r="S2972" s="8">
        <f t="shared" si="187"/>
        <v>41808.377905092595</v>
      </c>
      <c r="T2972" s="8">
        <f t="shared" si="188"/>
        <v>41838.377905092595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9"/>
        <v>101</v>
      </c>
      <c r="P2973">
        <f t="shared" si="186"/>
        <v>74.534883720930239</v>
      </c>
      <c r="Q2973" t="s">
        <v>8317</v>
      </c>
      <c r="R2973" t="s">
        <v>8318</v>
      </c>
      <c r="S2973" s="8">
        <f t="shared" si="187"/>
        <v>41852.366643518522</v>
      </c>
      <c r="T2973" s="8">
        <f t="shared" si="188"/>
        <v>41882.366643518522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9"/>
        <v>106</v>
      </c>
      <c r="P2974">
        <f t="shared" si="186"/>
        <v>123.94117647058823</v>
      </c>
      <c r="Q2974" t="s">
        <v>8317</v>
      </c>
      <c r="R2974" t="s">
        <v>8318</v>
      </c>
      <c r="S2974" s="8">
        <f t="shared" si="187"/>
        <v>42693.818518518521</v>
      </c>
      <c r="T2974" s="8">
        <f t="shared" si="188"/>
        <v>42708.750000000007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9"/>
        <v>175</v>
      </c>
      <c r="P2975">
        <f t="shared" si="186"/>
        <v>264.84848484848487</v>
      </c>
      <c r="Q2975" t="s">
        <v>8317</v>
      </c>
      <c r="R2975" t="s">
        <v>8318</v>
      </c>
      <c r="S2975" s="8">
        <f t="shared" si="187"/>
        <v>42341.526712962965</v>
      </c>
      <c r="T2975" s="8">
        <f t="shared" si="188"/>
        <v>42369.875000000007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9"/>
        <v>102</v>
      </c>
      <c r="P2976">
        <f t="shared" si="186"/>
        <v>58.620689655172413</v>
      </c>
      <c r="Q2976" t="s">
        <v>8317</v>
      </c>
      <c r="R2976" t="s">
        <v>8318</v>
      </c>
      <c r="S2976" s="8">
        <f t="shared" si="187"/>
        <v>41879.76934027778</v>
      </c>
      <c r="T2976" s="8">
        <f t="shared" si="188"/>
        <v>41907.774305555555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9"/>
        <v>101</v>
      </c>
      <c r="P2977">
        <f t="shared" si="186"/>
        <v>70.884955752212392</v>
      </c>
      <c r="Q2977" t="s">
        <v>8317</v>
      </c>
      <c r="R2977" t="s">
        <v>8318</v>
      </c>
      <c r="S2977" s="8">
        <f t="shared" si="187"/>
        <v>41941.392199074078</v>
      </c>
      <c r="T2977" s="8">
        <f t="shared" si="188"/>
        <v>41969.833333333336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9"/>
        <v>172</v>
      </c>
      <c r="P2978">
        <f t="shared" si="186"/>
        <v>8.5714285714285712</v>
      </c>
      <c r="Q2978" t="s">
        <v>8317</v>
      </c>
      <c r="R2978" t="s">
        <v>8318</v>
      </c>
      <c r="S2978" s="8">
        <f t="shared" si="187"/>
        <v>42425.439004629632</v>
      </c>
      <c r="T2978" s="8">
        <f t="shared" si="188"/>
        <v>42442.208333333336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9"/>
        <v>114</v>
      </c>
      <c r="P2979">
        <f t="shared" si="186"/>
        <v>113.56666666666666</v>
      </c>
      <c r="Q2979" t="s">
        <v>8317</v>
      </c>
      <c r="R2979" t="s">
        <v>8318</v>
      </c>
      <c r="S2979" s="8">
        <f t="shared" si="187"/>
        <v>42026.589513888895</v>
      </c>
      <c r="T2979" s="8">
        <f t="shared" si="188"/>
        <v>42085.801388888889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9"/>
        <v>130</v>
      </c>
      <c r="P2980">
        <f t="shared" si="186"/>
        <v>60.6875</v>
      </c>
      <c r="Q2980" t="s">
        <v>8317</v>
      </c>
      <c r="R2980" t="s">
        <v>8318</v>
      </c>
      <c r="S2980" s="8">
        <f t="shared" si="187"/>
        <v>41922.348923611113</v>
      </c>
      <c r="T2980" s="8">
        <f t="shared" si="188"/>
        <v>41931.957638888889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9"/>
        <v>102</v>
      </c>
      <c r="P2981">
        <f t="shared" si="186"/>
        <v>110.21739130434783</v>
      </c>
      <c r="Q2981" t="s">
        <v>8317</v>
      </c>
      <c r="R2981" t="s">
        <v>8318</v>
      </c>
      <c r="S2981" s="8">
        <f t="shared" si="187"/>
        <v>41993.532673611109</v>
      </c>
      <c r="T2981" s="8">
        <f t="shared" si="188"/>
        <v>42009.958333333336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9"/>
        <v>110</v>
      </c>
      <c r="P2982">
        <f t="shared" si="186"/>
        <v>136.45833333333334</v>
      </c>
      <c r="Q2982" t="s">
        <v>8317</v>
      </c>
      <c r="R2982" t="s">
        <v>8318</v>
      </c>
      <c r="S2982" s="8">
        <f t="shared" si="187"/>
        <v>42219.624189814822</v>
      </c>
      <c r="T2982" s="8">
        <f t="shared" si="188"/>
        <v>42239.791666666664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9"/>
        <v>129</v>
      </c>
      <c r="P2983">
        <f t="shared" si="186"/>
        <v>53.164948453608247</v>
      </c>
      <c r="Q2983" t="s">
        <v>8317</v>
      </c>
      <c r="R2983" t="s">
        <v>8357</v>
      </c>
      <c r="S2983" s="8">
        <f t="shared" si="187"/>
        <v>42225.268009259256</v>
      </c>
      <c r="T2983" s="8">
        <f t="shared" si="188"/>
        <v>42270.268009259256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9"/>
        <v>103</v>
      </c>
      <c r="P2984">
        <f t="shared" si="186"/>
        <v>86.491525423728817</v>
      </c>
      <c r="Q2984" t="s">
        <v>8317</v>
      </c>
      <c r="R2984" t="s">
        <v>8357</v>
      </c>
      <c r="S2984" s="8">
        <f t="shared" si="187"/>
        <v>42381.395173611112</v>
      </c>
      <c r="T2984" s="8">
        <f t="shared" si="188"/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9"/>
        <v>147</v>
      </c>
      <c r="P2985">
        <f t="shared" si="186"/>
        <v>155.23827397260274</v>
      </c>
      <c r="Q2985" t="s">
        <v>8317</v>
      </c>
      <c r="R2985" t="s">
        <v>8357</v>
      </c>
      <c r="S2985" s="8">
        <f t="shared" si="187"/>
        <v>41894.34069444445</v>
      </c>
      <c r="T2985" s="8">
        <f t="shared" si="188"/>
        <v>41954.382361111115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9"/>
        <v>101</v>
      </c>
      <c r="P2986">
        <f t="shared" si="186"/>
        <v>115.08256880733946</v>
      </c>
      <c r="Q2986" t="s">
        <v>8317</v>
      </c>
      <c r="R2986" t="s">
        <v>8357</v>
      </c>
      <c r="S2986" s="8">
        <f t="shared" si="187"/>
        <v>42575.98704861111</v>
      </c>
      <c r="T2986" s="8">
        <f t="shared" si="188"/>
        <v>42605.98704861111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9"/>
        <v>122</v>
      </c>
      <c r="P2987">
        <f t="shared" si="186"/>
        <v>109.5945945945946</v>
      </c>
      <c r="Q2987" t="s">
        <v>8317</v>
      </c>
      <c r="R2987" t="s">
        <v>8357</v>
      </c>
      <c r="S2987" s="8">
        <f t="shared" si="187"/>
        <v>42654.682037037041</v>
      </c>
      <c r="T2987" s="8">
        <f t="shared" si="188"/>
        <v>42673.875000000007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9"/>
        <v>106</v>
      </c>
      <c r="P2988">
        <f t="shared" si="186"/>
        <v>45.214285714285715</v>
      </c>
      <c r="Q2988" t="s">
        <v>8317</v>
      </c>
      <c r="R2988" t="s">
        <v>8357</v>
      </c>
      <c r="S2988" s="8">
        <f t="shared" si="187"/>
        <v>42431.208402777782</v>
      </c>
      <c r="T2988" s="8">
        <f t="shared" si="188"/>
        <v>42491.16673611111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9"/>
        <v>111</v>
      </c>
      <c r="P2989">
        <f t="shared" si="186"/>
        <v>104.15169811320754</v>
      </c>
      <c r="Q2989" t="s">
        <v>8317</v>
      </c>
      <c r="R2989" t="s">
        <v>8357</v>
      </c>
      <c r="S2989" s="8">
        <f t="shared" si="187"/>
        <v>42627.015636574077</v>
      </c>
      <c r="T2989" s="8">
        <f t="shared" si="188"/>
        <v>42655.708333333336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9"/>
        <v>100</v>
      </c>
      <c r="P2990">
        <f t="shared" si="186"/>
        <v>35.714285714285715</v>
      </c>
      <c r="Q2990" t="s">
        <v>8317</v>
      </c>
      <c r="R2990" t="s">
        <v>8357</v>
      </c>
      <c r="S2990" s="8">
        <f t="shared" si="187"/>
        <v>42511.070381944446</v>
      </c>
      <c r="T2990" s="8">
        <f t="shared" si="188"/>
        <v>42541.070381944446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9"/>
        <v>177</v>
      </c>
      <c r="P2991">
        <f t="shared" si="186"/>
        <v>96.997252747252745</v>
      </c>
      <c r="Q2991" t="s">
        <v>8317</v>
      </c>
      <c r="R2991" t="s">
        <v>8357</v>
      </c>
      <c r="S2991" s="8">
        <f t="shared" si="187"/>
        <v>42336.728726851856</v>
      </c>
      <c r="T2991" s="8">
        <f t="shared" si="188"/>
        <v>42358.915972222225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9"/>
        <v>100</v>
      </c>
      <c r="P2992">
        <f t="shared" si="186"/>
        <v>370.37037037037038</v>
      </c>
      <c r="Q2992" t="s">
        <v>8317</v>
      </c>
      <c r="R2992" t="s">
        <v>8357</v>
      </c>
      <c r="S2992" s="8">
        <f t="shared" si="187"/>
        <v>42341.282638888886</v>
      </c>
      <c r="T2992" s="8">
        <f t="shared" si="188"/>
        <v>42376.282638888886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9"/>
        <v>104</v>
      </c>
      <c r="P2993">
        <f t="shared" si="186"/>
        <v>94.408602150537632</v>
      </c>
      <c r="Q2993" t="s">
        <v>8317</v>
      </c>
      <c r="R2993" t="s">
        <v>8357</v>
      </c>
      <c r="S2993" s="8">
        <f t="shared" si="187"/>
        <v>42740.545486111114</v>
      </c>
      <c r="T2993" s="8">
        <f t="shared" si="188"/>
        <v>42762.545486111114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9"/>
        <v>105</v>
      </c>
      <c r="P2994">
        <f t="shared" si="186"/>
        <v>48.984375</v>
      </c>
      <c r="Q2994" t="s">
        <v>8317</v>
      </c>
      <c r="R2994" t="s">
        <v>8357</v>
      </c>
      <c r="S2994" s="8">
        <f t="shared" si="187"/>
        <v>42622.475810185184</v>
      </c>
      <c r="T2994" s="8">
        <f t="shared" si="188"/>
        <v>42652.475810185184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9"/>
        <v>101</v>
      </c>
      <c r="P2995">
        <f t="shared" si="186"/>
        <v>45.590909090909093</v>
      </c>
      <c r="Q2995" t="s">
        <v>8317</v>
      </c>
      <c r="R2995" t="s">
        <v>8357</v>
      </c>
      <c r="S2995" s="8">
        <f t="shared" si="187"/>
        <v>42390.547071759262</v>
      </c>
      <c r="T2995" s="8">
        <f t="shared" si="188"/>
        <v>42420.547071759262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9"/>
        <v>458</v>
      </c>
      <c r="P2996">
        <f t="shared" si="186"/>
        <v>23.275254237288134</v>
      </c>
      <c r="Q2996" t="s">
        <v>8317</v>
      </c>
      <c r="R2996" t="s">
        <v>8357</v>
      </c>
      <c r="S2996" s="8">
        <f t="shared" si="187"/>
        <v>41885.18717592593</v>
      </c>
      <c r="T2996" s="8">
        <f t="shared" si="188"/>
        <v>41915.18717592593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9"/>
        <v>105</v>
      </c>
      <c r="P2997">
        <f t="shared" si="186"/>
        <v>63.2289156626506</v>
      </c>
      <c r="Q2997" t="s">
        <v>8317</v>
      </c>
      <c r="R2997" t="s">
        <v>8357</v>
      </c>
      <c r="S2997" s="8">
        <f t="shared" si="187"/>
        <v>42724.373506944445</v>
      </c>
      <c r="T2997" s="8">
        <f t="shared" si="188"/>
        <v>42754.373506944445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9"/>
        <v>172</v>
      </c>
      <c r="P2998">
        <f t="shared" si="186"/>
        <v>153.5204081632653</v>
      </c>
      <c r="Q2998" t="s">
        <v>8317</v>
      </c>
      <c r="R2998" t="s">
        <v>8357</v>
      </c>
      <c r="S2998" s="8">
        <f t="shared" si="187"/>
        <v>42090.620833333334</v>
      </c>
      <c r="T2998" s="8">
        <f t="shared" si="188"/>
        <v>42150.620833333334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9"/>
        <v>104</v>
      </c>
      <c r="P2999">
        <f t="shared" si="186"/>
        <v>90.2</v>
      </c>
      <c r="Q2999" t="s">
        <v>8317</v>
      </c>
      <c r="R2999" t="s">
        <v>8357</v>
      </c>
      <c r="S2999" s="8">
        <f t="shared" si="187"/>
        <v>42775.442048611112</v>
      </c>
      <c r="T2999" s="8">
        <f t="shared" si="188"/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9"/>
        <v>104</v>
      </c>
      <c r="P3000">
        <f t="shared" si="186"/>
        <v>118.97113163972287</v>
      </c>
      <c r="Q3000" t="s">
        <v>8317</v>
      </c>
      <c r="R3000" t="s">
        <v>8357</v>
      </c>
      <c r="S3000" s="8">
        <f t="shared" si="187"/>
        <v>41777.901956018519</v>
      </c>
      <c r="T3000" s="8">
        <f t="shared" si="188"/>
        <v>41805.892361111117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9"/>
        <v>119</v>
      </c>
      <c r="P3001">
        <f t="shared" si="186"/>
        <v>80.25</v>
      </c>
      <c r="Q3001" t="s">
        <v>8317</v>
      </c>
      <c r="R3001" t="s">
        <v>8357</v>
      </c>
      <c r="S3001" s="8">
        <f t="shared" si="187"/>
        <v>42780.448611111111</v>
      </c>
      <c r="T3001" s="8">
        <f t="shared" si="188"/>
        <v>42794.791666666664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9"/>
        <v>100</v>
      </c>
      <c r="P3002">
        <f t="shared" si="186"/>
        <v>62.5</v>
      </c>
      <c r="Q3002" t="s">
        <v>8317</v>
      </c>
      <c r="R3002" t="s">
        <v>8357</v>
      </c>
      <c r="S3002" s="8">
        <f t="shared" si="187"/>
        <v>42752.535532407412</v>
      </c>
      <c r="T3002" s="8">
        <f t="shared" si="188"/>
        <v>42766.458333333336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9"/>
        <v>319</v>
      </c>
      <c r="P3003">
        <f t="shared" si="186"/>
        <v>131.37719999999999</v>
      </c>
      <c r="Q3003" t="s">
        <v>8317</v>
      </c>
      <c r="R3003" t="s">
        <v>8357</v>
      </c>
      <c r="S3003" s="8">
        <f t="shared" si="187"/>
        <v>42534.60395833334</v>
      </c>
      <c r="T3003" s="8">
        <f t="shared" si="188"/>
        <v>42564.60395833334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9"/>
        <v>109</v>
      </c>
      <c r="P3004">
        <f t="shared" si="186"/>
        <v>73.032980769230775</v>
      </c>
      <c r="Q3004" t="s">
        <v>8317</v>
      </c>
      <c r="R3004" t="s">
        <v>8357</v>
      </c>
      <c r="S3004" s="8">
        <f t="shared" si="187"/>
        <v>41239.544583333336</v>
      </c>
      <c r="T3004" s="8">
        <f t="shared" si="188"/>
        <v>41269.544583333336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9"/>
        <v>102</v>
      </c>
      <c r="P3005">
        <f t="shared" si="186"/>
        <v>178.52941176470588</v>
      </c>
      <c r="Q3005" t="s">
        <v>8317</v>
      </c>
      <c r="R3005" t="s">
        <v>8357</v>
      </c>
      <c r="S3005" s="8">
        <f t="shared" si="187"/>
        <v>42398.557592592595</v>
      </c>
      <c r="T3005" s="8">
        <f t="shared" si="188"/>
        <v>42429.957638888889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9"/>
        <v>113</v>
      </c>
      <c r="P3006">
        <f t="shared" si="186"/>
        <v>162.90974729241879</v>
      </c>
      <c r="Q3006" t="s">
        <v>8317</v>
      </c>
      <c r="R3006" t="s">
        <v>8357</v>
      </c>
      <c r="S3006" s="8">
        <f t="shared" si="187"/>
        <v>41928.589398148149</v>
      </c>
      <c r="T3006" s="8">
        <f t="shared" si="188"/>
        <v>41958.631064814814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9"/>
        <v>121</v>
      </c>
      <c r="P3007">
        <f t="shared" si="186"/>
        <v>108.24237288135593</v>
      </c>
      <c r="Q3007" t="s">
        <v>8317</v>
      </c>
      <c r="R3007" t="s">
        <v>8357</v>
      </c>
      <c r="S3007" s="8">
        <f t="shared" si="187"/>
        <v>41888.383159722223</v>
      </c>
      <c r="T3007" s="8">
        <f t="shared" si="188"/>
        <v>41918.383159722223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9"/>
        <v>108</v>
      </c>
      <c r="P3008">
        <f t="shared" si="186"/>
        <v>88.865979381443296</v>
      </c>
      <c r="Q3008" t="s">
        <v>8317</v>
      </c>
      <c r="R3008" t="s">
        <v>8357</v>
      </c>
      <c r="S3008" s="8">
        <f t="shared" si="187"/>
        <v>41957.465173611112</v>
      </c>
      <c r="T3008" s="8">
        <f t="shared" si="188"/>
        <v>41987.465173611112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9"/>
        <v>180</v>
      </c>
      <c r="P3009">
        <f t="shared" si="186"/>
        <v>54</v>
      </c>
      <c r="Q3009" t="s">
        <v>8317</v>
      </c>
      <c r="R3009" t="s">
        <v>8357</v>
      </c>
      <c r="S3009" s="8">
        <f t="shared" si="187"/>
        <v>42097.924571759264</v>
      </c>
      <c r="T3009" s="8">
        <f t="shared" si="188"/>
        <v>42118.924571759264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9"/>
        <v>102</v>
      </c>
      <c r="P3010">
        <f t="shared" si="186"/>
        <v>116.73076923076923</v>
      </c>
      <c r="Q3010" t="s">
        <v>8317</v>
      </c>
      <c r="R3010" t="s">
        <v>8357</v>
      </c>
      <c r="S3010" s="8">
        <f t="shared" si="187"/>
        <v>42359.920358796298</v>
      </c>
      <c r="T3010" s="8">
        <f t="shared" si="188"/>
        <v>42389.920358796298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9"/>
        <v>120</v>
      </c>
      <c r="P3011">
        <f t="shared" ref="P3011:P3074" si="190">IF(L3011,E3011/L3011,0)</f>
        <v>233.8984375</v>
      </c>
      <c r="Q3011" t="s">
        <v>8317</v>
      </c>
      <c r="R3011" t="s">
        <v>8357</v>
      </c>
      <c r="S3011" s="8">
        <f t="shared" ref="S3011:S3074" si="191">(J3011/86400)+25569+(-7/24)</f>
        <v>41939.278240740743</v>
      </c>
      <c r="T3011" s="8">
        <f t="shared" ref="T3011:T3074" si="192">(I3011/86400)+25569+(-7/24)</f>
        <v>41969.319907407415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>
        <f t="shared" si="190"/>
        <v>158</v>
      </c>
      <c r="Q3012" t="s">
        <v>8317</v>
      </c>
      <c r="R3012" t="s">
        <v>8357</v>
      </c>
      <c r="S3012" s="8">
        <f t="shared" si="191"/>
        <v>41996.540729166671</v>
      </c>
      <c r="T3012" s="8">
        <f t="shared" si="192"/>
        <v>42056.540729166671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124</v>
      </c>
      <c r="P3013">
        <f t="shared" si="190"/>
        <v>14.84</v>
      </c>
      <c r="Q3013" t="s">
        <v>8317</v>
      </c>
      <c r="R3013" t="s">
        <v>8357</v>
      </c>
      <c r="S3013" s="8">
        <f t="shared" si="191"/>
        <v>42334.177268518521</v>
      </c>
      <c r="T3013" s="8">
        <f t="shared" si="192"/>
        <v>42361.665972222225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118</v>
      </c>
      <c r="P3014">
        <f t="shared" si="190"/>
        <v>85.181818181818187</v>
      </c>
      <c r="Q3014" t="s">
        <v>8317</v>
      </c>
      <c r="R3014" t="s">
        <v>8357</v>
      </c>
      <c r="S3014" s="8">
        <f t="shared" si="191"/>
        <v>42024.411226851858</v>
      </c>
      <c r="T3014" s="8">
        <f t="shared" si="192"/>
        <v>42045.411226851858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157</v>
      </c>
      <c r="P3015">
        <f t="shared" si="190"/>
        <v>146.69158878504672</v>
      </c>
      <c r="Q3015" t="s">
        <v>8317</v>
      </c>
      <c r="R3015" t="s">
        <v>8357</v>
      </c>
      <c r="S3015" s="8">
        <f t="shared" si="191"/>
        <v>42146.544548611113</v>
      </c>
      <c r="T3015" s="8">
        <f t="shared" si="192"/>
        <v>42176.544548611113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114</v>
      </c>
      <c r="P3016">
        <f t="shared" si="190"/>
        <v>50.764811490125673</v>
      </c>
      <c r="Q3016" t="s">
        <v>8317</v>
      </c>
      <c r="R3016" t="s">
        <v>8357</v>
      </c>
      <c r="S3016" s="8">
        <f t="shared" si="191"/>
        <v>41919.831944444442</v>
      </c>
      <c r="T3016" s="8">
        <f t="shared" si="192"/>
        <v>41947.916666666672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104</v>
      </c>
      <c r="P3017">
        <f t="shared" si="190"/>
        <v>87.7</v>
      </c>
      <c r="Q3017" t="s">
        <v>8317</v>
      </c>
      <c r="R3017" t="s">
        <v>8357</v>
      </c>
      <c r="S3017" s="8">
        <f t="shared" si="191"/>
        <v>41785.435625000006</v>
      </c>
      <c r="T3017" s="8">
        <f t="shared" si="192"/>
        <v>41800.875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103</v>
      </c>
      <c r="P3018">
        <f t="shared" si="190"/>
        <v>242.27777777777777</v>
      </c>
      <c r="Q3018" t="s">
        <v>8317</v>
      </c>
      <c r="R3018" t="s">
        <v>8357</v>
      </c>
      <c r="S3018" s="8">
        <f t="shared" si="191"/>
        <v>41778.256388888891</v>
      </c>
      <c r="T3018" s="8">
        <f t="shared" si="192"/>
        <v>41838.256388888891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106</v>
      </c>
      <c r="P3019">
        <f t="shared" si="190"/>
        <v>146.44654088050314</v>
      </c>
      <c r="Q3019" t="s">
        <v>8317</v>
      </c>
      <c r="R3019" t="s">
        <v>8357</v>
      </c>
      <c r="S3019" s="8">
        <f t="shared" si="191"/>
        <v>41841.558368055557</v>
      </c>
      <c r="T3019" s="8">
        <f t="shared" si="192"/>
        <v>41871.558368055557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101</v>
      </c>
      <c r="P3020">
        <f t="shared" si="190"/>
        <v>103.17073170731707</v>
      </c>
      <c r="Q3020" t="s">
        <v>8317</v>
      </c>
      <c r="R3020" t="s">
        <v>8357</v>
      </c>
      <c r="S3020" s="8">
        <f t="shared" si="191"/>
        <v>42163.006666666668</v>
      </c>
      <c r="T3020" s="8">
        <f t="shared" si="192"/>
        <v>42205.625000000007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122</v>
      </c>
      <c r="P3021">
        <f t="shared" si="190"/>
        <v>80.464601769911511</v>
      </c>
      <c r="Q3021" t="s">
        <v>8317</v>
      </c>
      <c r="R3021" t="s">
        <v>8357</v>
      </c>
      <c r="S3021" s="8">
        <f t="shared" si="191"/>
        <v>41758.541898148149</v>
      </c>
      <c r="T3021" s="8">
        <f t="shared" si="192"/>
        <v>41785.833333333336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101</v>
      </c>
      <c r="P3022">
        <f t="shared" si="190"/>
        <v>234.66666666666666</v>
      </c>
      <c r="Q3022" t="s">
        <v>8317</v>
      </c>
      <c r="R3022" t="s">
        <v>8357</v>
      </c>
      <c r="S3022" s="8">
        <f t="shared" si="191"/>
        <v>42170.554780092592</v>
      </c>
      <c r="T3022" s="8">
        <f t="shared" si="192"/>
        <v>42230.554780092592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117</v>
      </c>
      <c r="P3023">
        <f t="shared" si="190"/>
        <v>50.689320388349515</v>
      </c>
      <c r="Q3023" t="s">
        <v>8317</v>
      </c>
      <c r="R3023" t="s">
        <v>8357</v>
      </c>
      <c r="S3023" s="8">
        <f t="shared" si="191"/>
        <v>42660.327187499999</v>
      </c>
      <c r="T3023" s="8">
        <f t="shared" si="192"/>
        <v>42695.957638888889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101</v>
      </c>
      <c r="P3024">
        <f t="shared" si="190"/>
        <v>162.70967741935485</v>
      </c>
      <c r="Q3024" t="s">
        <v>8317</v>
      </c>
      <c r="R3024" t="s">
        <v>8357</v>
      </c>
      <c r="S3024" s="8">
        <f t="shared" si="191"/>
        <v>42564.662141203706</v>
      </c>
      <c r="T3024" s="8">
        <f t="shared" si="192"/>
        <v>42609.662141203706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>
        <f t="shared" si="190"/>
        <v>120.16666666666667</v>
      </c>
      <c r="Q3025" t="s">
        <v>8317</v>
      </c>
      <c r="R3025" t="s">
        <v>8357</v>
      </c>
      <c r="S3025" s="8">
        <f t="shared" si="191"/>
        <v>42121.384097222224</v>
      </c>
      <c r="T3025" s="8">
        <f t="shared" si="192"/>
        <v>42166.384097222224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247</v>
      </c>
      <c r="P3026">
        <f t="shared" si="190"/>
        <v>67.697802197802204</v>
      </c>
      <c r="Q3026" t="s">
        <v>8317</v>
      </c>
      <c r="R3026" t="s">
        <v>8357</v>
      </c>
      <c r="S3026" s="8">
        <f t="shared" si="191"/>
        <v>41158.702256944445</v>
      </c>
      <c r="T3026" s="8">
        <f t="shared" si="192"/>
        <v>41188.702256944445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ref="O3027:O3090" si="193">ROUNDUP((E3027/D3027)*100,0)</f>
        <v>303</v>
      </c>
      <c r="P3027">
        <f t="shared" si="190"/>
        <v>52.103448275862071</v>
      </c>
      <c r="Q3027" t="s">
        <v>8317</v>
      </c>
      <c r="R3027" t="s">
        <v>8357</v>
      </c>
      <c r="S3027" s="8">
        <f t="shared" si="191"/>
        <v>41761.21774305556</v>
      </c>
      <c r="T3027" s="8">
        <f t="shared" si="192"/>
        <v>41789.375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3"/>
        <v>144</v>
      </c>
      <c r="P3028">
        <f t="shared" si="190"/>
        <v>51.6</v>
      </c>
      <c r="Q3028" t="s">
        <v>8317</v>
      </c>
      <c r="R3028" t="s">
        <v>8357</v>
      </c>
      <c r="S3028" s="8">
        <f t="shared" si="191"/>
        <v>42783.167731481481</v>
      </c>
      <c r="T3028" s="8">
        <f t="shared" si="192"/>
        <v>42797.167731481481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3"/>
        <v>132</v>
      </c>
      <c r="P3029">
        <f t="shared" si="190"/>
        <v>164.3</v>
      </c>
      <c r="Q3029" t="s">
        <v>8317</v>
      </c>
      <c r="R3029" t="s">
        <v>8357</v>
      </c>
      <c r="S3029" s="8">
        <f t="shared" si="191"/>
        <v>42053.412627314821</v>
      </c>
      <c r="T3029" s="8">
        <f t="shared" si="192"/>
        <v>42083.37096064815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3"/>
        <v>169</v>
      </c>
      <c r="P3030">
        <f t="shared" si="190"/>
        <v>84.858585858585855</v>
      </c>
      <c r="Q3030" t="s">
        <v>8317</v>
      </c>
      <c r="R3030" t="s">
        <v>8357</v>
      </c>
      <c r="S3030" s="8">
        <f t="shared" si="191"/>
        <v>42566.97251157408</v>
      </c>
      <c r="T3030" s="8">
        <f t="shared" si="192"/>
        <v>42596.97251157408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3"/>
        <v>110</v>
      </c>
      <c r="P3031">
        <f t="shared" si="190"/>
        <v>94.548850574712645</v>
      </c>
      <c r="Q3031" t="s">
        <v>8317</v>
      </c>
      <c r="R3031" t="s">
        <v>8357</v>
      </c>
      <c r="S3031" s="8">
        <f t="shared" si="191"/>
        <v>41932.417210648149</v>
      </c>
      <c r="T3031" s="8">
        <f t="shared" si="192"/>
        <v>41960.899305555555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3"/>
        <v>107</v>
      </c>
      <c r="P3032">
        <f t="shared" si="190"/>
        <v>45.536585365853661</v>
      </c>
      <c r="Q3032" t="s">
        <v>8317</v>
      </c>
      <c r="R3032" t="s">
        <v>8357</v>
      </c>
      <c r="S3032" s="8">
        <f t="shared" si="191"/>
        <v>42233.455682870372</v>
      </c>
      <c r="T3032" s="8">
        <f t="shared" si="192"/>
        <v>42263.455682870372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3"/>
        <v>100</v>
      </c>
      <c r="P3033">
        <f t="shared" si="190"/>
        <v>51.724137931034484</v>
      </c>
      <c r="Q3033" t="s">
        <v>8317</v>
      </c>
      <c r="R3033" t="s">
        <v>8357</v>
      </c>
      <c r="S3033" s="8">
        <f t="shared" si="191"/>
        <v>42597.590821759259</v>
      </c>
      <c r="T3033" s="8">
        <f t="shared" si="192"/>
        <v>42657.590821759259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3"/>
        <v>128</v>
      </c>
      <c r="P3034">
        <f t="shared" si="190"/>
        <v>50.88</v>
      </c>
      <c r="Q3034" t="s">
        <v>8317</v>
      </c>
      <c r="R3034" t="s">
        <v>8357</v>
      </c>
      <c r="S3034" s="8">
        <f t="shared" si="191"/>
        <v>42227.752997685187</v>
      </c>
      <c r="T3034" s="8">
        <f t="shared" si="192"/>
        <v>42257.752997685187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3"/>
        <v>147</v>
      </c>
      <c r="P3035">
        <f t="shared" si="190"/>
        <v>191.13043478260869</v>
      </c>
      <c r="Q3035" t="s">
        <v>8317</v>
      </c>
      <c r="R3035" t="s">
        <v>8357</v>
      </c>
      <c r="S3035" s="8">
        <f t="shared" si="191"/>
        <v>42569.818576388891</v>
      </c>
      <c r="T3035" s="8">
        <f t="shared" si="192"/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3"/>
        <v>113</v>
      </c>
      <c r="P3036">
        <f t="shared" si="190"/>
        <v>89.314285714285717</v>
      </c>
      <c r="Q3036" t="s">
        <v>8317</v>
      </c>
      <c r="R3036" t="s">
        <v>8357</v>
      </c>
      <c r="S3036" s="8">
        <f t="shared" si="191"/>
        <v>42644.243692129632</v>
      </c>
      <c r="T3036" s="8">
        <f t="shared" si="192"/>
        <v>42674.874305555561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3"/>
        <v>109</v>
      </c>
      <c r="P3037">
        <f t="shared" si="190"/>
        <v>88.588631921824103</v>
      </c>
      <c r="Q3037" t="s">
        <v>8317</v>
      </c>
      <c r="R3037" t="s">
        <v>8357</v>
      </c>
      <c r="S3037" s="8">
        <f t="shared" si="191"/>
        <v>41368.268622685187</v>
      </c>
      <c r="T3037" s="8">
        <f t="shared" si="192"/>
        <v>41398.268622685187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3"/>
        <v>127</v>
      </c>
      <c r="P3038">
        <f t="shared" si="190"/>
        <v>96.300911854103347</v>
      </c>
      <c r="Q3038" t="s">
        <v>8317</v>
      </c>
      <c r="R3038" t="s">
        <v>8357</v>
      </c>
      <c r="S3038" s="8">
        <f t="shared" si="191"/>
        <v>41466.493564814817</v>
      </c>
      <c r="T3038" s="8">
        <f t="shared" si="192"/>
        <v>41502.207638888889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3"/>
        <v>214</v>
      </c>
      <c r="P3039">
        <f t="shared" si="190"/>
        <v>33.3125</v>
      </c>
      <c r="Q3039" t="s">
        <v>8317</v>
      </c>
      <c r="R3039" t="s">
        <v>8357</v>
      </c>
      <c r="S3039" s="8">
        <f t="shared" si="191"/>
        <v>40378.601539351854</v>
      </c>
      <c r="T3039" s="8">
        <f t="shared" si="192"/>
        <v>40452.915972222225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3"/>
        <v>101</v>
      </c>
      <c r="P3040">
        <f t="shared" si="190"/>
        <v>37.222222222222221</v>
      </c>
      <c r="Q3040" t="s">
        <v>8317</v>
      </c>
      <c r="R3040" t="s">
        <v>8357</v>
      </c>
      <c r="S3040" s="8">
        <f t="shared" si="191"/>
        <v>42372.96061342593</v>
      </c>
      <c r="T3040" s="8">
        <f t="shared" si="192"/>
        <v>42432.96061342593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3"/>
        <v>109</v>
      </c>
      <c r="P3041">
        <f t="shared" si="190"/>
        <v>92.130423728813554</v>
      </c>
      <c r="Q3041" t="s">
        <v>8317</v>
      </c>
      <c r="R3041" t="s">
        <v>8357</v>
      </c>
      <c r="S3041" s="8">
        <f t="shared" si="191"/>
        <v>41610.502754629633</v>
      </c>
      <c r="T3041" s="8">
        <f t="shared" si="192"/>
        <v>41637.040972222225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3"/>
        <v>108</v>
      </c>
      <c r="P3042">
        <f t="shared" si="190"/>
        <v>76.785714285714292</v>
      </c>
      <c r="Q3042" t="s">
        <v>8317</v>
      </c>
      <c r="R3042" t="s">
        <v>8357</v>
      </c>
      <c r="S3042" s="8">
        <f t="shared" si="191"/>
        <v>42177.500243055554</v>
      </c>
      <c r="T3042" s="8">
        <f t="shared" si="192"/>
        <v>42181.666666666664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3"/>
        <v>111</v>
      </c>
      <c r="P3043">
        <f t="shared" si="190"/>
        <v>96.526315789473685</v>
      </c>
      <c r="Q3043" t="s">
        <v>8317</v>
      </c>
      <c r="R3043" t="s">
        <v>8357</v>
      </c>
      <c r="S3043" s="8">
        <f t="shared" si="191"/>
        <v>42359.576944444452</v>
      </c>
      <c r="T3043" s="8">
        <f t="shared" si="192"/>
        <v>42389.576944444452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3"/>
        <v>128</v>
      </c>
      <c r="P3044">
        <f t="shared" si="190"/>
        <v>51.891891891891895</v>
      </c>
      <c r="Q3044" t="s">
        <v>8317</v>
      </c>
      <c r="R3044" t="s">
        <v>8357</v>
      </c>
      <c r="S3044" s="8">
        <f t="shared" si="191"/>
        <v>42253.396377314821</v>
      </c>
      <c r="T3044" s="8">
        <f t="shared" si="192"/>
        <v>42283.396377314821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3"/>
        <v>111</v>
      </c>
      <c r="P3045">
        <f t="shared" si="190"/>
        <v>128.9140625</v>
      </c>
      <c r="Q3045" t="s">
        <v>8317</v>
      </c>
      <c r="R3045" t="s">
        <v>8357</v>
      </c>
      <c r="S3045" s="8">
        <f t="shared" si="191"/>
        <v>42082.778923611113</v>
      </c>
      <c r="T3045" s="8">
        <f t="shared" si="192"/>
        <v>42109.826388888891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3"/>
        <v>110</v>
      </c>
      <c r="P3046">
        <f t="shared" si="190"/>
        <v>84.108974358974365</v>
      </c>
      <c r="Q3046" t="s">
        <v>8317</v>
      </c>
      <c r="R3046" t="s">
        <v>8357</v>
      </c>
      <c r="S3046" s="8">
        <f t="shared" si="191"/>
        <v>42387.435162037036</v>
      </c>
      <c r="T3046" s="8">
        <f t="shared" si="192"/>
        <v>42402.435162037036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3"/>
        <v>133</v>
      </c>
      <c r="P3047">
        <f t="shared" si="190"/>
        <v>82.941562500000003</v>
      </c>
      <c r="Q3047" t="s">
        <v>8317</v>
      </c>
      <c r="R3047" t="s">
        <v>8357</v>
      </c>
      <c r="S3047" s="8">
        <f t="shared" si="191"/>
        <v>41842.864062500004</v>
      </c>
      <c r="T3047" s="8">
        <f t="shared" si="192"/>
        <v>41872.864062500004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3"/>
        <v>191</v>
      </c>
      <c r="P3048">
        <f t="shared" si="190"/>
        <v>259.94827586206895</v>
      </c>
      <c r="Q3048" t="s">
        <v>8317</v>
      </c>
      <c r="R3048" t="s">
        <v>8357</v>
      </c>
      <c r="S3048" s="8">
        <f t="shared" si="191"/>
        <v>41862.511412037042</v>
      </c>
      <c r="T3048" s="8">
        <f t="shared" si="192"/>
        <v>41891.911111111112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3"/>
        <v>149</v>
      </c>
      <c r="P3049">
        <f t="shared" si="190"/>
        <v>37.25</v>
      </c>
      <c r="Q3049" t="s">
        <v>8317</v>
      </c>
      <c r="R3049" t="s">
        <v>8357</v>
      </c>
      <c r="S3049" s="8">
        <f t="shared" si="191"/>
        <v>42443.697384259263</v>
      </c>
      <c r="T3049" s="8">
        <f t="shared" si="192"/>
        <v>42487.261111111111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3"/>
        <v>167</v>
      </c>
      <c r="P3050">
        <f t="shared" si="190"/>
        <v>177.02127659574469</v>
      </c>
      <c r="Q3050" t="s">
        <v>8317</v>
      </c>
      <c r="R3050" t="s">
        <v>8357</v>
      </c>
      <c r="S3050" s="8">
        <f t="shared" si="191"/>
        <v>41975.609513888892</v>
      </c>
      <c r="T3050" s="8">
        <f t="shared" si="192"/>
        <v>42004.598611111112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3"/>
        <v>107</v>
      </c>
      <c r="P3051">
        <f t="shared" si="190"/>
        <v>74.074074074074076</v>
      </c>
      <c r="Q3051" t="s">
        <v>8317</v>
      </c>
      <c r="R3051" t="s">
        <v>8357</v>
      </c>
      <c r="S3051" s="8">
        <f t="shared" si="191"/>
        <v>42138.722858796296</v>
      </c>
      <c r="T3051" s="8">
        <f t="shared" si="192"/>
        <v>42168.722858796296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3"/>
        <v>106</v>
      </c>
      <c r="P3052">
        <f t="shared" si="190"/>
        <v>70.666666666666671</v>
      </c>
      <c r="Q3052" t="s">
        <v>8317</v>
      </c>
      <c r="R3052" t="s">
        <v>8357</v>
      </c>
      <c r="S3052" s="8">
        <f t="shared" si="191"/>
        <v>42464.876851851855</v>
      </c>
      <c r="T3052" s="8">
        <f t="shared" si="192"/>
        <v>42494.876851851855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3"/>
        <v>24</v>
      </c>
      <c r="P3053">
        <f t="shared" si="190"/>
        <v>23.62857142857143</v>
      </c>
      <c r="Q3053" t="s">
        <v>8317</v>
      </c>
      <c r="R3053" t="s">
        <v>8357</v>
      </c>
      <c r="S3053" s="8">
        <f t="shared" si="191"/>
        <v>42744.12436342593</v>
      </c>
      <c r="T3053" s="8">
        <f t="shared" si="192"/>
        <v>42774.12436342593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3"/>
        <v>1</v>
      </c>
      <c r="P3054">
        <f t="shared" si="190"/>
        <v>37.5</v>
      </c>
      <c r="Q3054" t="s">
        <v>8317</v>
      </c>
      <c r="R3054" t="s">
        <v>8357</v>
      </c>
      <c r="S3054" s="8">
        <f t="shared" si="191"/>
        <v>42122.37840277778</v>
      </c>
      <c r="T3054" s="8">
        <f t="shared" si="192"/>
        <v>42152.374305555561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3"/>
        <v>1</v>
      </c>
      <c r="P3055">
        <f t="shared" si="190"/>
        <v>13.333333333333334</v>
      </c>
      <c r="Q3055" t="s">
        <v>8317</v>
      </c>
      <c r="R3055" t="s">
        <v>8357</v>
      </c>
      <c r="S3055" s="8">
        <f t="shared" si="191"/>
        <v>41862.470057870371</v>
      </c>
      <c r="T3055" s="8">
        <f t="shared" si="192"/>
        <v>41913.874305555561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3"/>
        <v>0</v>
      </c>
      <c r="P3056">
        <f t="shared" si="190"/>
        <v>0</v>
      </c>
      <c r="Q3056" t="s">
        <v>8317</v>
      </c>
      <c r="R3056" t="s">
        <v>8357</v>
      </c>
      <c r="S3056" s="8">
        <f t="shared" si="191"/>
        <v>42027.541134259263</v>
      </c>
      <c r="T3056" s="8">
        <f t="shared" si="192"/>
        <v>42064.75277777778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3"/>
        <v>1</v>
      </c>
      <c r="P3057">
        <f t="shared" si="190"/>
        <v>1</v>
      </c>
      <c r="Q3057" t="s">
        <v>8317</v>
      </c>
      <c r="R3057" t="s">
        <v>8357</v>
      </c>
      <c r="S3057" s="8">
        <f t="shared" si="191"/>
        <v>41953.666550925926</v>
      </c>
      <c r="T3057" s="8">
        <f t="shared" si="192"/>
        <v>42013.666550925926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3"/>
        <v>0</v>
      </c>
      <c r="P3058">
        <f t="shared" si="190"/>
        <v>0</v>
      </c>
      <c r="Q3058" t="s">
        <v>8317</v>
      </c>
      <c r="R3058" t="s">
        <v>8357</v>
      </c>
      <c r="S3058" s="8">
        <f t="shared" si="191"/>
        <v>41851.344722222224</v>
      </c>
      <c r="T3058" s="8">
        <f t="shared" si="192"/>
        <v>41911.344722222224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3"/>
        <v>0</v>
      </c>
      <c r="P3059">
        <f t="shared" si="190"/>
        <v>0</v>
      </c>
      <c r="Q3059" t="s">
        <v>8317</v>
      </c>
      <c r="R3059" t="s">
        <v>8357</v>
      </c>
      <c r="S3059" s="8">
        <f t="shared" si="191"/>
        <v>42433.358923611115</v>
      </c>
      <c r="T3059" s="8">
        <f t="shared" si="192"/>
        <v>42463.31725694445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3"/>
        <v>1</v>
      </c>
      <c r="P3060">
        <f t="shared" si="190"/>
        <v>1</v>
      </c>
      <c r="Q3060" t="s">
        <v>8317</v>
      </c>
      <c r="R3060" t="s">
        <v>8357</v>
      </c>
      <c r="S3060" s="8">
        <f t="shared" si="191"/>
        <v>42460.082638888889</v>
      </c>
      <c r="T3060" s="8">
        <f t="shared" si="192"/>
        <v>42510.082638888889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3"/>
        <v>4</v>
      </c>
      <c r="P3061">
        <f t="shared" si="190"/>
        <v>41</v>
      </c>
      <c r="Q3061" t="s">
        <v>8317</v>
      </c>
      <c r="R3061" t="s">
        <v>8357</v>
      </c>
      <c r="S3061" s="8">
        <f t="shared" si="191"/>
        <v>41829.644050925926</v>
      </c>
      <c r="T3061" s="8">
        <f t="shared" si="192"/>
        <v>41859.644050925926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3"/>
        <v>1</v>
      </c>
      <c r="P3062">
        <f t="shared" si="190"/>
        <v>55.833333333333336</v>
      </c>
      <c r="Q3062" t="s">
        <v>8317</v>
      </c>
      <c r="R3062" t="s">
        <v>8357</v>
      </c>
      <c r="S3062" s="8">
        <f t="shared" si="191"/>
        <v>42244.983032407406</v>
      </c>
      <c r="T3062" s="8">
        <f t="shared" si="192"/>
        <v>42274.983032407406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3"/>
        <v>0</v>
      </c>
      <c r="P3063">
        <f t="shared" si="190"/>
        <v>0</v>
      </c>
      <c r="Q3063" t="s">
        <v>8317</v>
      </c>
      <c r="R3063" t="s">
        <v>8357</v>
      </c>
      <c r="S3063" s="8">
        <f t="shared" si="191"/>
        <v>41834.492453703708</v>
      </c>
      <c r="T3063" s="8">
        <f t="shared" si="192"/>
        <v>41864.492453703708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3"/>
        <v>67</v>
      </c>
      <c r="P3064">
        <f t="shared" si="190"/>
        <v>99.761194029850742</v>
      </c>
      <c r="Q3064" t="s">
        <v>8317</v>
      </c>
      <c r="R3064" t="s">
        <v>8357</v>
      </c>
      <c r="S3064" s="8">
        <f t="shared" si="191"/>
        <v>42248.244120370371</v>
      </c>
      <c r="T3064" s="8">
        <f t="shared" si="192"/>
        <v>42277.458333333336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3"/>
        <v>20</v>
      </c>
      <c r="P3065">
        <f t="shared" si="190"/>
        <v>25.521739130434781</v>
      </c>
      <c r="Q3065" t="s">
        <v>8317</v>
      </c>
      <c r="R3065" t="s">
        <v>8357</v>
      </c>
      <c r="S3065" s="8">
        <f t="shared" si="191"/>
        <v>42630.63122685186</v>
      </c>
      <c r="T3065" s="8">
        <f t="shared" si="192"/>
        <v>42665.63122685186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3"/>
        <v>12</v>
      </c>
      <c r="P3066">
        <f t="shared" si="190"/>
        <v>117.65277777777777</v>
      </c>
      <c r="Q3066" t="s">
        <v>8317</v>
      </c>
      <c r="R3066" t="s">
        <v>8357</v>
      </c>
      <c r="S3066" s="8">
        <f t="shared" si="191"/>
        <v>42298.838495370372</v>
      </c>
      <c r="T3066" s="8">
        <f t="shared" si="192"/>
        <v>42329.999305555561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3"/>
        <v>1</v>
      </c>
      <c r="P3067">
        <f t="shared" si="190"/>
        <v>5</v>
      </c>
      <c r="Q3067" t="s">
        <v>8317</v>
      </c>
      <c r="R3067" t="s">
        <v>8357</v>
      </c>
      <c r="S3067" s="8">
        <f t="shared" si="191"/>
        <v>41824.763564814821</v>
      </c>
      <c r="T3067" s="8">
        <f t="shared" si="192"/>
        <v>41849.763564814821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3"/>
        <v>12</v>
      </c>
      <c r="P3068">
        <f t="shared" si="190"/>
        <v>2796.6666666666665</v>
      </c>
      <c r="Q3068" t="s">
        <v>8317</v>
      </c>
      <c r="R3068" t="s">
        <v>8357</v>
      </c>
      <c r="S3068" s="8">
        <f t="shared" si="191"/>
        <v>42530.936770833338</v>
      </c>
      <c r="T3068" s="8">
        <f t="shared" si="192"/>
        <v>42560.936770833338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3"/>
        <v>3</v>
      </c>
      <c r="P3069">
        <f t="shared" si="190"/>
        <v>200</v>
      </c>
      <c r="Q3069" t="s">
        <v>8317</v>
      </c>
      <c r="R3069" t="s">
        <v>8357</v>
      </c>
      <c r="S3069" s="8">
        <f t="shared" si="191"/>
        <v>42226.64674768519</v>
      </c>
      <c r="T3069" s="8">
        <f t="shared" si="192"/>
        <v>42256.64674768519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3"/>
        <v>1</v>
      </c>
      <c r="P3070">
        <f t="shared" si="190"/>
        <v>87.5</v>
      </c>
      <c r="Q3070" t="s">
        <v>8317</v>
      </c>
      <c r="R3070" t="s">
        <v>8357</v>
      </c>
      <c r="S3070" s="8">
        <f t="shared" si="191"/>
        <v>42263.399907407409</v>
      </c>
      <c r="T3070" s="8">
        <f t="shared" si="192"/>
        <v>42293.399907407409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3"/>
        <v>15</v>
      </c>
      <c r="P3071">
        <f t="shared" si="190"/>
        <v>20.142857142857142</v>
      </c>
      <c r="Q3071" t="s">
        <v>8317</v>
      </c>
      <c r="R3071" t="s">
        <v>8357</v>
      </c>
      <c r="S3071" s="8">
        <f t="shared" si="191"/>
        <v>41957.542060185187</v>
      </c>
      <c r="T3071" s="8">
        <f t="shared" si="192"/>
        <v>41987.542060185187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3"/>
        <v>4</v>
      </c>
      <c r="P3072">
        <f t="shared" si="190"/>
        <v>20.875</v>
      </c>
      <c r="Q3072" t="s">
        <v>8317</v>
      </c>
      <c r="R3072" t="s">
        <v>8357</v>
      </c>
      <c r="S3072" s="8">
        <f t="shared" si="191"/>
        <v>42690.441770833335</v>
      </c>
      <c r="T3072" s="8">
        <f t="shared" si="192"/>
        <v>42711.441770833335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3"/>
        <v>60</v>
      </c>
      <c r="P3073">
        <f t="shared" si="190"/>
        <v>61.307692307692307</v>
      </c>
      <c r="Q3073" t="s">
        <v>8317</v>
      </c>
      <c r="R3073" t="s">
        <v>8357</v>
      </c>
      <c r="S3073" s="8">
        <f t="shared" si="191"/>
        <v>42097.440752314818</v>
      </c>
      <c r="T3073" s="8">
        <f t="shared" si="192"/>
        <v>42114.957638888889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3"/>
        <v>1</v>
      </c>
      <c r="P3074">
        <f t="shared" si="190"/>
        <v>1</v>
      </c>
      <c r="Q3074" t="s">
        <v>8317</v>
      </c>
      <c r="R3074" t="s">
        <v>8357</v>
      </c>
      <c r="S3074" s="8">
        <f t="shared" si="191"/>
        <v>42658.398865740739</v>
      </c>
      <c r="T3074" s="8">
        <f t="shared" si="192"/>
        <v>42672.781944444447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3"/>
        <v>1</v>
      </c>
      <c r="P3075">
        <f t="shared" ref="P3075:P3138" si="194">IF(L3075,E3075/L3075,0)</f>
        <v>92.142857142857139</v>
      </c>
      <c r="Q3075" t="s">
        <v>8317</v>
      </c>
      <c r="R3075" t="s">
        <v>8357</v>
      </c>
      <c r="S3075" s="8">
        <f t="shared" ref="S3075:S3138" si="195">(J3075/86400)+25569+(-7/24)</f>
        <v>42111.392361111117</v>
      </c>
      <c r="T3075" s="8">
        <f t="shared" ref="T3075:T3138" si="196">(I3075/86400)+25569+(-7/24)</f>
        <v>42169.513194444451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1</v>
      </c>
      <c r="P3076">
        <f t="shared" si="194"/>
        <v>7.333333333333333</v>
      </c>
      <c r="Q3076" t="s">
        <v>8317</v>
      </c>
      <c r="R3076" t="s">
        <v>8357</v>
      </c>
      <c r="S3076" s="8">
        <f t="shared" si="195"/>
        <v>42409.27961805556</v>
      </c>
      <c r="T3076" s="8">
        <f t="shared" si="196"/>
        <v>42439.27961805556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9</v>
      </c>
      <c r="P3077">
        <f t="shared" si="194"/>
        <v>64.8</v>
      </c>
      <c r="Q3077" t="s">
        <v>8317</v>
      </c>
      <c r="R3077" t="s">
        <v>8357</v>
      </c>
      <c r="S3077" s="8">
        <f t="shared" si="195"/>
        <v>42550.810648148152</v>
      </c>
      <c r="T3077" s="8">
        <f t="shared" si="196"/>
        <v>42600.810648148152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16</v>
      </c>
      <c r="P3078">
        <f t="shared" si="194"/>
        <v>30.12</v>
      </c>
      <c r="Q3078" t="s">
        <v>8317</v>
      </c>
      <c r="R3078" t="s">
        <v>8357</v>
      </c>
      <c r="S3078" s="8">
        <f t="shared" si="195"/>
        <v>42226.360219907408</v>
      </c>
      <c r="T3078" s="8">
        <f t="shared" si="196"/>
        <v>42286.360219907408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1</v>
      </c>
      <c r="P3079">
        <f t="shared" si="194"/>
        <v>52.5</v>
      </c>
      <c r="Q3079" t="s">
        <v>8317</v>
      </c>
      <c r="R3079" t="s">
        <v>8357</v>
      </c>
      <c r="S3079" s="8">
        <f t="shared" si="195"/>
        <v>42766.665254629632</v>
      </c>
      <c r="T3079" s="8">
        <f t="shared" si="196"/>
        <v>42796.665254629632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1</v>
      </c>
      <c r="P3080">
        <f t="shared" si="194"/>
        <v>23.666666666666668</v>
      </c>
      <c r="Q3080" t="s">
        <v>8317</v>
      </c>
      <c r="R3080" t="s">
        <v>8357</v>
      </c>
      <c r="S3080" s="8">
        <f t="shared" si="195"/>
        <v>42030.84716435185</v>
      </c>
      <c r="T3080" s="8">
        <f t="shared" si="196"/>
        <v>42060.84716435185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1</v>
      </c>
      <c r="P3081">
        <f t="shared" si="194"/>
        <v>415.77777777777777</v>
      </c>
      <c r="Q3081" t="s">
        <v>8317</v>
      </c>
      <c r="R3081" t="s">
        <v>8357</v>
      </c>
      <c r="S3081" s="8">
        <f t="shared" si="195"/>
        <v>42055.421701388892</v>
      </c>
      <c r="T3081" s="8">
        <f t="shared" si="196"/>
        <v>42085.38003472222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1</v>
      </c>
      <c r="P3082">
        <f t="shared" si="194"/>
        <v>53.714285714285715</v>
      </c>
      <c r="Q3082" t="s">
        <v>8317</v>
      </c>
      <c r="R3082" t="s">
        <v>8357</v>
      </c>
      <c r="S3082" s="8">
        <f t="shared" si="195"/>
        <v>41939.736620370371</v>
      </c>
      <c r="T3082" s="8">
        <f t="shared" si="196"/>
        <v>41999.778287037036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1</v>
      </c>
      <c r="P3083">
        <f t="shared" si="194"/>
        <v>420.6</v>
      </c>
      <c r="Q3083" t="s">
        <v>8317</v>
      </c>
      <c r="R3083" t="s">
        <v>8357</v>
      </c>
      <c r="S3083" s="8">
        <f t="shared" si="195"/>
        <v>42236.88994212963</v>
      </c>
      <c r="T3083" s="8">
        <f t="shared" si="196"/>
        <v>42266.88994212963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>
        <f t="shared" si="194"/>
        <v>0</v>
      </c>
      <c r="Q3084" t="s">
        <v>8317</v>
      </c>
      <c r="R3084" t="s">
        <v>8357</v>
      </c>
      <c r="S3084" s="8">
        <f t="shared" si="195"/>
        <v>42293.631319444445</v>
      </c>
      <c r="T3084" s="8">
        <f t="shared" si="196"/>
        <v>42323.672986111116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1</v>
      </c>
      <c r="P3085">
        <f t="shared" si="194"/>
        <v>18.666666666666668</v>
      </c>
      <c r="Q3085" t="s">
        <v>8317</v>
      </c>
      <c r="R3085" t="s">
        <v>8357</v>
      </c>
      <c r="S3085" s="8">
        <f t="shared" si="195"/>
        <v>41853.271736111114</v>
      </c>
      <c r="T3085" s="8">
        <f t="shared" si="196"/>
        <v>41882.916666666672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12</v>
      </c>
      <c r="P3086">
        <f t="shared" si="194"/>
        <v>78.333333333333329</v>
      </c>
      <c r="Q3086" t="s">
        <v>8317</v>
      </c>
      <c r="R3086" t="s">
        <v>8357</v>
      </c>
      <c r="S3086" s="8">
        <f t="shared" si="195"/>
        <v>42100.432071759256</v>
      </c>
      <c r="T3086" s="8">
        <f t="shared" si="196"/>
        <v>42129.491666666669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3</v>
      </c>
      <c r="P3087">
        <f t="shared" si="194"/>
        <v>67.777777777777771</v>
      </c>
      <c r="Q3087" t="s">
        <v>8317</v>
      </c>
      <c r="R3087" t="s">
        <v>8357</v>
      </c>
      <c r="S3087" s="8">
        <f t="shared" si="195"/>
        <v>42246.59211805556</v>
      </c>
      <c r="T3087" s="8">
        <f t="shared" si="196"/>
        <v>42276.59211805556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1</v>
      </c>
      <c r="P3088">
        <f t="shared" si="194"/>
        <v>16.666666666666668</v>
      </c>
      <c r="Q3088" t="s">
        <v>8317</v>
      </c>
      <c r="R3088" t="s">
        <v>8357</v>
      </c>
      <c r="S3088" s="8">
        <f t="shared" si="195"/>
        <v>42173.379155092596</v>
      </c>
      <c r="T3088" s="8">
        <f t="shared" si="196"/>
        <v>42233.379155092596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1</v>
      </c>
      <c r="P3089">
        <f t="shared" si="194"/>
        <v>62.5</v>
      </c>
      <c r="Q3089" t="s">
        <v>8317</v>
      </c>
      <c r="R3089" t="s">
        <v>8357</v>
      </c>
      <c r="S3089" s="8">
        <f t="shared" si="195"/>
        <v>42664.858680555561</v>
      </c>
      <c r="T3089" s="8">
        <f t="shared" si="196"/>
        <v>42724.900347222225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1</v>
      </c>
      <c r="P3090">
        <f t="shared" si="194"/>
        <v>42</v>
      </c>
      <c r="Q3090" t="s">
        <v>8317</v>
      </c>
      <c r="R3090" t="s">
        <v>8357</v>
      </c>
      <c r="S3090" s="8">
        <f t="shared" si="195"/>
        <v>41981.280636574076</v>
      </c>
      <c r="T3090" s="8">
        <f t="shared" si="196"/>
        <v>42012.27847222222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ref="O3091:O3154" si="197">ROUNDUP((E3091/D3091)*100,0)</f>
        <v>24</v>
      </c>
      <c r="P3091">
        <f t="shared" si="194"/>
        <v>130.0888888888889</v>
      </c>
      <c r="Q3091" t="s">
        <v>8317</v>
      </c>
      <c r="R3091" t="s">
        <v>8357</v>
      </c>
      <c r="S3091" s="8">
        <f t="shared" si="195"/>
        <v>42528.250960648154</v>
      </c>
      <c r="T3091" s="8">
        <f t="shared" si="196"/>
        <v>42559.790972222225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7"/>
        <v>6</v>
      </c>
      <c r="P3092">
        <f t="shared" si="194"/>
        <v>1270.2222222222222</v>
      </c>
      <c r="Q3092" t="s">
        <v>8317</v>
      </c>
      <c r="R3092" t="s">
        <v>8357</v>
      </c>
      <c r="S3092" s="8">
        <f t="shared" si="195"/>
        <v>42065.527141203704</v>
      </c>
      <c r="T3092" s="8">
        <f t="shared" si="196"/>
        <v>42125.485474537039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7"/>
        <v>16</v>
      </c>
      <c r="P3093">
        <f t="shared" si="194"/>
        <v>88.444444444444443</v>
      </c>
      <c r="Q3093" t="s">
        <v>8317</v>
      </c>
      <c r="R3093" t="s">
        <v>8357</v>
      </c>
      <c r="S3093" s="8">
        <f t="shared" si="195"/>
        <v>42566.656747685185</v>
      </c>
      <c r="T3093" s="8">
        <f t="shared" si="196"/>
        <v>42596.656747685185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7"/>
        <v>2</v>
      </c>
      <c r="P3094">
        <f t="shared" si="194"/>
        <v>56.342380952380957</v>
      </c>
      <c r="Q3094" t="s">
        <v>8317</v>
      </c>
      <c r="R3094" t="s">
        <v>8357</v>
      </c>
      <c r="S3094" s="8">
        <f t="shared" si="195"/>
        <v>42255.327685185192</v>
      </c>
      <c r="T3094" s="8">
        <f t="shared" si="196"/>
        <v>42292.625000000007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7"/>
        <v>23</v>
      </c>
      <c r="P3095">
        <f t="shared" si="194"/>
        <v>53.529411764705884</v>
      </c>
      <c r="Q3095" t="s">
        <v>8317</v>
      </c>
      <c r="R3095" t="s">
        <v>8357</v>
      </c>
      <c r="S3095" s="8">
        <f t="shared" si="195"/>
        <v>41760.617372685192</v>
      </c>
      <c r="T3095" s="8">
        <f t="shared" si="196"/>
        <v>41790.874305555561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7"/>
        <v>1</v>
      </c>
      <c r="P3096">
        <f t="shared" si="194"/>
        <v>25</v>
      </c>
      <c r="Q3096" t="s">
        <v>8317</v>
      </c>
      <c r="R3096" t="s">
        <v>8357</v>
      </c>
      <c r="S3096" s="8">
        <f t="shared" si="195"/>
        <v>42207.504120370373</v>
      </c>
      <c r="T3096" s="8">
        <f t="shared" si="196"/>
        <v>42267.504120370373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7"/>
        <v>1</v>
      </c>
      <c r="P3097">
        <f t="shared" si="194"/>
        <v>50</v>
      </c>
      <c r="Q3097" t="s">
        <v>8317</v>
      </c>
      <c r="R3097" t="s">
        <v>8357</v>
      </c>
      <c r="S3097" s="8">
        <f t="shared" si="195"/>
        <v>42522.733564814822</v>
      </c>
      <c r="T3097" s="8">
        <f t="shared" si="196"/>
        <v>42582.733564814822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7"/>
        <v>4</v>
      </c>
      <c r="P3098">
        <f t="shared" si="194"/>
        <v>56.785714285714285</v>
      </c>
      <c r="Q3098" t="s">
        <v>8317</v>
      </c>
      <c r="R3098" t="s">
        <v>8357</v>
      </c>
      <c r="S3098" s="8">
        <f t="shared" si="195"/>
        <v>42114.533865740748</v>
      </c>
      <c r="T3098" s="8">
        <f t="shared" si="196"/>
        <v>42144.533865740748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7"/>
        <v>18</v>
      </c>
      <c r="P3099">
        <f t="shared" si="194"/>
        <v>40.833333333333336</v>
      </c>
      <c r="Q3099" t="s">
        <v>8317</v>
      </c>
      <c r="R3099" t="s">
        <v>8357</v>
      </c>
      <c r="S3099" s="8">
        <f t="shared" si="195"/>
        <v>42629.211817129632</v>
      </c>
      <c r="T3099" s="8">
        <f t="shared" si="196"/>
        <v>42650.291666666664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7"/>
        <v>4</v>
      </c>
      <c r="P3100">
        <f t="shared" si="194"/>
        <v>65.111111111111114</v>
      </c>
      <c r="Q3100" t="s">
        <v>8317</v>
      </c>
      <c r="R3100" t="s">
        <v>8357</v>
      </c>
      <c r="S3100" s="8">
        <f t="shared" si="195"/>
        <v>42359.500567129631</v>
      </c>
      <c r="T3100" s="8">
        <f t="shared" si="196"/>
        <v>42407.720138888886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7"/>
        <v>14</v>
      </c>
      <c r="P3101">
        <f t="shared" si="194"/>
        <v>55.6</v>
      </c>
      <c r="Q3101" t="s">
        <v>8317</v>
      </c>
      <c r="R3101" t="s">
        <v>8357</v>
      </c>
      <c r="S3101" s="8">
        <f t="shared" si="195"/>
        <v>42381.898043981484</v>
      </c>
      <c r="T3101" s="8">
        <f t="shared" si="196"/>
        <v>42411.898043981484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7"/>
        <v>16</v>
      </c>
      <c r="P3102">
        <f t="shared" si="194"/>
        <v>140.53846153846155</v>
      </c>
      <c r="Q3102" t="s">
        <v>8317</v>
      </c>
      <c r="R3102" t="s">
        <v>8357</v>
      </c>
      <c r="S3102" s="8">
        <f t="shared" si="195"/>
        <v>41902.330729166672</v>
      </c>
      <c r="T3102" s="8">
        <f t="shared" si="196"/>
        <v>41932.330729166672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7"/>
        <v>12</v>
      </c>
      <c r="P3103">
        <f t="shared" si="194"/>
        <v>25</v>
      </c>
      <c r="Q3103" t="s">
        <v>8317</v>
      </c>
      <c r="R3103" t="s">
        <v>8357</v>
      </c>
      <c r="S3103" s="8">
        <f t="shared" si="195"/>
        <v>42171.091863425929</v>
      </c>
      <c r="T3103" s="8">
        <f t="shared" si="196"/>
        <v>42201.038888888892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7"/>
        <v>40</v>
      </c>
      <c r="P3104">
        <f t="shared" si="194"/>
        <v>69.533333333333331</v>
      </c>
      <c r="Q3104" t="s">
        <v>8317</v>
      </c>
      <c r="R3104" t="s">
        <v>8357</v>
      </c>
      <c r="S3104" s="8">
        <f t="shared" si="195"/>
        <v>42555.048819444448</v>
      </c>
      <c r="T3104" s="8">
        <f t="shared" si="196"/>
        <v>42605.048819444448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7"/>
        <v>1</v>
      </c>
      <c r="P3105">
        <f t="shared" si="194"/>
        <v>5.5</v>
      </c>
      <c r="Q3105" t="s">
        <v>8317</v>
      </c>
      <c r="R3105" t="s">
        <v>8357</v>
      </c>
      <c r="S3105" s="8">
        <f t="shared" si="195"/>
        <v>42106.864652777782</v>
      </c>
      <c r="T3105" s="8">
        <f t="shared" si="196"/>
        <v>42166.864652777782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7"/>
        <v>30</v>
      </c>
      <c r="P3106">
        <f t="shared" si="194"/>
        <v>237</v>
      </c>
      <c r="Q3106" t="s">
        <v>8317</v>
      </c>
      <c r="R3106" t="s">
        <v>8357</v>
      </c>
      <c r="S3106" s="8">
        <f t="shared" si="195"/>
        <v>42006.617025462961</v>
      </c>
      <c r="T3106" s="8">
        <f t="shared" si="196"/>
        <v>42037.791666666664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7"/>
        <v>43</v>
      </c>
      <c r="P3107">
        <f t="shared" si="194"/>
        <v>79.870967741935488</v>
      </c>
      <c r="Q3107" t="s">
        <v>8317</v>
      </c>
      <c r="R3107" t="s">
        <v>8357</v>
      </c>
      <c r="S3107" s="8">
        <f t="shared" si="195"/>
        <v>41876.427268518521</v>
      </c>
      <c r="T3107" s="8">
        <f t="shared" si="196"/>
        <v>41930.916666666672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7"/>
        <v>5</v>
      </c>
      <c r="P3108">
        <f t="shared" si="194"/>
        <v>10.25</v>
      </c>
      <c r="Q3108" t="s">
        <v>8317</v>
      </c>
      <c r="R3108" t="s">
        <v>8357</v>
      </c>
      <c r="S3108" s="8">
        <f t="shared" si="195"/>
        <v>42241.137453703705</v>
      </c>
      <c r="T3108" s="8">
        <f t="shared" si="196"/>
        <v>42263.625000000007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7"/>
        <v>20</v>
      </c>
      <c r="P3109">
        <f t="shared" si="194"/>
        <v>272.58620689655174</v>
      </c>
      <c r="Q3109" t="s">
        <v>8317</v>
      </c>
      <c r="R3109" t="s">
        <v>8357</v>
      </c>
      <c r="S3109" s="8">
        <f t="shared" si="195"/>
        <v>42128.522581018522</v>
      </c>
      <c r="T3109" s="8">
        <f t="shared" si="196"/>
        <v>42135.522581018522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7"/>
        <v>1</v>
      </c>
      <c r="P3110">
        <f t="shared" si="194"/>
        <v>13</v>
      </c>
      <c r="Q3110" t="s">
        <v>8317</v>
      </c>
      <c r="R3110" t="s">
        <v>8357</v>
      </c>
      <c r="S3110" s="8">
        <f t="shared" si="195"/>
        <v>42062.388819444452</v>
      </c>
      <c r="T3110" s="8">
        <f t="shared" si="196"/>
        <v>42122.34715277778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7"/>
        <v>26</v>
      </c>
      <c r="P3111">
        <f t="shared" si="194"/>
        <v>58.184210526315788</v>
      </c>
      <c r="Q3111" t="s">
        <v>8317</v>
      </c>
      <c r="R3111" t="s">
        <v>8357</v>
      </c>
      <c r="S3111" s="8">
        <f t="shared" si="195"/>
        <v>41843.833449074074</v>
      </c>
      <c r="T3111" s="8">
        <f t="shared" si="196"/>
        <v>41878.833449074074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7"/>
        <v>1</v>
      </c>
      <c r="P3112">
        <f t="shared" si="194"/>
        <v>10</v>
      </c>
      <c r="Q3112" t="s">
        <v>8317</v>
      </c>
      <c r="R3112" t="s">
        <v>8357</v>
      </c>
      <c r="S3112" s="8">
        <f t="shared" si="195"/>
        <v>42744.739803240744</v>
      </c>
      <c r="T3112" s="8">
        <f t="shared" si="196"/>
        <v>42784.739803240744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7"/>
        <v>27</v>
      </c>
      <c r="P3113">
        <f t="shared" si="194"/>
        <v>70.10526315789474</v>
      </c>
      <c r="Q3113" t="s">
        <v>8317</v>
      </c>
      <c r="R3113" t="s">
        <v>8357</v>
      </c>
      <c r="S3113" s="8">
        <f t="shared" si="195"/>
        <v>41885.303472222229</v>
      </c>
      <c r="T3113" s="8">
        <f t="shared" si="196"/>
        <v>41916.303472222229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7"/>
        <v>5</v>
      </c>
      <c r="P3114">
        <f t="shared" si="194"/>
        <v>57.888888888888886</v>
      </c>
      <c r="Q3114" t="s">
        <v>8317</v>
      </c>
      <c r="R3114" t="s">
        <v>8357</v>
      </c>
      <c r="S3114" s="8">
        <f t="shared" si="195"/>
        <v>42614.830254629633</v>
      </c>
      <c r="T3114" s="8">
        <f t="shared" si="196"/>
        <v>42674.830254629633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7"/>
        <v>5</v>
      </c>
      <c r="P3115">
        <f t="shared" si="194"/>
        <v>125.27027027027027</v>
      </c>
      <c r="Q3115" t="s">
        <v>8317</v>
      </c>
      <c r="R3115" t="s">
        <v>8357</v>
      </c>
      <c r="S3115" s="8">
        <f t="shared" si="195"/>
        <v>42081.439606481486</v>
      </c>
      <c r="T3115" s="8">
        <f t="shared" si="196"/>
        <v>42111.439606481486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7"/>
        <v>0</v>
      </c>
      <c r="P3116">
        <f t="shared" si="194"/>
        <v>0</v>
      </c>
      <c r="Q3116" t="s">
        <v>8317</v>
      </c>
      <c r="R3116" t="s">
        <v>8357</v>
      </c>
      <c r="S3116" s="8">
        <f t="shared" si="195"/>
        <v>41843.340856481482</v>
      </c>
      <c r="T3116" s="8">
        <f t="shared" si="196"/>
        <v>41903.340856481482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7"/>
        <v>3</v>
      </c>
      <c r="P3117">
        <f t="shared" si="194"/>
        <v>300</v>
      </c>
      <c r="Q3117" t="s">
        <v>8317</v>
      </c>
      <c r="R3117" t="s">
        <v>8357</v>
      </c>
      <c r="S3117" s="8">
        <f t="shared" si="195"/>
        <v>42496.155405092599</v>
      </c>
      <c r="T3117" s="8">
        <f t="shared" si="196"/>
        <v>42526.155405092599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7"/>
        <v>58</v>
      </c>
      <c r="P3118">
        <f t="shared" si="194"/>
        <v>43</v>
      </c>
      <c r="Q3118" t="s">
        <v>8317</v>
      </c>
      <c r="R3118" t="s">
        <v>8357</v>
      </c>
      <c r="S3118" s="8">
        <f t="shared" si="195"/>
        <v>42081.223668981482</v>
      </c>
      <c r="T3118" s="8">
        <f t="shared" si="196"/>
        <v>42095.223668981482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7"/>
        <v>1</v>
      </c>
      <c r="P3119">
        <f t="shared" si="194"/>
        <v>1</v>
      </c>
      <c r="Q3119" t="s">
        <v>8317</v>
      </c>
      <c r="R3119" t="s">
        <v>8357</v>
      </c>
      <c r="S3119" s="8">
        <f t="shared" si="195"/>
        <v>42509.082870370374</v>
      </c>
      <c r="T3119" s="8">
        <f t="shared" si="196"/>
        <v>42517.258333333339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7"/>
        <v>1</v>
      </c>
      <c r="P3120">
        <f t="shared" si="194"/>
        <v>775</v>
      </c>
      <c r="Q3120" t="s">
        <v>8317</v>
      </c>
      <c r="R3120" t="s">
        <v>8357</v>
      </c>
      <c r="S3120" s="8">
        <f t="shared" si="195"/>
        <v>42534.357905092598</v>
      </c>
      <c r="T3120" s="8">
        <f t="shared" si="196"/>
        <v>42553.357905092598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7"/>
        <v>1</v>
      </c>
      <c r="P3121">
        <f t="shared" si="194"/>
        <v>5</v>
      </c>
      <c r="Q3121" t="s">
        <v>8317</v>
      </c>
      <c r="R3121" t="s">
        <v>8357</v>
      </c>
      <c r="S3121" s="8">
        <f t="shared" si="195"/>
        <v>42059.753842592596</v>
      </c>
      <c r="T3121" s="8">
        <f t="shared" si="196"/>
        <v>42089.712175925924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7"/>
        <v>1</v>
      </c>
      <c r="P3122">
        <f t="shared" si="194"/>
        <v>12.8</v>
      </c>
      <c r="Q3122" t="s">
        <v>8317</v>
      </c>
      <c r="R3122" t="s">
        <v>8357</v>
      </c>
      <c r="S3122" s="8">
        <f t="shared" si="195"/>
        <v>42435.650416666664</v>
      </c>
      <c r="T3122" s="8">
        <f t="shared" si="196"/>
        <v>42495.608750000007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7"/>
        <v>1</v>
      </c>
      <c r="P3123">
        <f t="shared" si="194"/>
        <v>10</v>
      </c>
      <c r="Q3123" t="s">
        <v>8317</v>
      </c>
      <c r="R3123" t="s">
        <v>8357</v>
      </c>
      <c r="S3123" s="8">
        <f t="shared" si="195"/>
        <v>41848.388136574074</v>
      </c>
      <c r="T3123" s="8">
        <f t="shared" si="196"/>
        <v>41908.388136574074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7"/>
        <v>59</v>
      </c>
      <c r="P3124">
        <f t="shared" si="194"/>
        <v>58</v>
      </c>
      <c r="Q3124" t="s">
        <v>8317</v>
      </c>
      <c r="R3124" t="s">
        <v>8357</v>
      </c>
      <c r="S3124" s="8">
        <f t="shared" si="195"/>
        <v>42678.640416666669</v>
      </c>
      <c r="T3124" s="8">
        <f t="shared" si="196"/>
        <v>42683.68208333334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7"/>
        <v>69</v>
      </c>
      <c r="P3125">
        <f t="shared" si="194"/>
        <v>244.80459770114942</v>
      </c>
      <c r="Q3125" t="s">
        <v>8317</v>
      </c>
      <c r="R3125" t="s">
        <v>8357</v>
      </c>
      <c r="S3125" s="8">
        <f t="shared" si="195"/>
        <v>42530.701365740744</v>
      </c>
      <c r="T3125" s="8">
        <f t="shared" si="196"/>
        <v>42560.701365740744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7"/>
        <v>1</v>
      </c>
      <c r="P3126">
        <f t="shared" si="194"/>
        <v>6.5</v>
      </c>
      <c r="Q3126" t="s">
        <v>8317</v>
      </c>
      <c r="R3126" t="s">
        <v>8357</v>
      </c>
      <c r="S3126" s="8">
        <f t="shared" si="195"/>
        <v>41977.488437500004</v>
      </c>
      <c r="T3126" s="8">
        <f t="shared" si="196"/>
        <v>42037.488437500004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7"/>
        <v>0</v>
      </c>
      <c r="P3127">
        <f t="shared" si="194"/>
        <v>0</v>
      </c>
      <c r="Q3127" t="s">
        <v>8317</v>
      </c>
      <c r="R3127" t="s">
        <v>8357</v>
      </c>
      <c r="S3127" s="8">
        <f t="shared" si="195"/>
        <v>42345.915185185186</v>
      </c>
      <c r="T3127" s="8">
        <f t="shared" si="196"/>
        <v>42375.915185185186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7"/>
        <v>5</v>
      </c>
      <c r="P3128">
        <f t="shared" si="194"/>
        <v>61.176470588235297</v>
      </c>
      <c r="Q3128" t="s">
        <v>8317</v>
      </c>
      <c r="R3128" t="s">
        <v>8357</v>
      </c>
      <c r="S3128" s="8">
        <f t="shared" si="195"/>
        <v>42426.726412037038</v>
      </c>
      <c r="T3128" s="8">
        <f t="shared" si="196"/>
        <v>42456.684745370374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7"/>
        <v>0</v>
      </c>
      <c r="P3129">
        <f t="shared" si="194"/>
        <v>0</v>
      </c>
      <c r="Q3129" t="s">
        <v>8317</v>
      </c>
      <c r="R3129" t="s">
        <v>8357</v>
      </c>
      <c r="S3129" s="8">
        <f t="shared" si="195"/>
        <v>42034.565150462964</v>
      </c>
      <c r="T3129" s="8">
        <f t="shared" si="196"/>
        <v>42064.565150462964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7"/>
        <v>109</v>
      </c>
      <c r="P3130">
        <f t="shared" si="194"/>
        <v>139.23931623931625</v>
      </c>
      <c r="Q3130" t="s">
        <v>8317</v>
      </c>
      <c r="R3130" t="s">
        <v>8318</v>
      </c>
      <c r="S3130" s="8">
        <f t="shared" si="195"/>
        <v>42780.534039351849</v>
      </c>
      <c r="T3130" s="8">
        <f t="shared" si="196"/>
        <v>42810.492372685192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7"/>
        <v>1</v>
      </c>
      <c r="P3131">
        <f t="shared" si="194"/>
        <v>10</v>
      </c>
      <c r="Q3131" t="s">
        <v>8317</v>
      </c>
      <c r="R3131" t="s">
        <v>8318</v>
      </c>
      <c r="S3131" s="8">
        <f t="shared" si="195"/>
        <v>42803.551145833335</v>
      </c>
      <c r="T3131" s="8">
        <f t="shared" si="196"/>
        <v>42843.509479166671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7"/>
        <v>4</v>
      </c>
      <c r="P3132">
        <f t="shared" si="194"/>
        <v>93.75</v>
      </c>
      <c r="Q3132" t="s">
        <v>8317</v>
      </c>
      <c r="R3132" t="s">
        <v>8318</v>
      </c>
      <c r="S3132" s="8">
        <f t="shared" si="195"/>
        <v>42808.348564814813</v>
      </c>
      <c r="T3132" s="8">
        <f t="shared" si="196"/>
        <v>42838.915972222225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7"/>
        <v>16</v>
      </c>
      <c r="P3133">
        <f t="shared" si="194"/>
        <v>53.75</v>
      </c>
      <c r="Q3133" t="s">
        <v>8317</v>
      </c>
      <c r="R3133" t="s">
        <v>8318</v>
      </c>
      <c r="S3133" s="8">
        <f t="shared" si="195"/>
        <v>42803.287557870375</v>
      </c>
      <c r="T3133" s="8">
        <f t="shared" si="196"/>
        <v>42833.245891203704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7"/>
        <v>1</v>
      </c>
      <c r="P3134">
        <f t="shared" si="194"/>
        <v>10</v>
      </c>
      <c r="Q3134" t="s">
        <v>8317</v>
      </c>
      <c r="R3134" t="s">
        <v>8318</v>
      </c>
      <c r="S3134" s="8">
        <f t="shared" si="195"/>
        <v>42786.058564814819</v>
      </c>
      <c r="T3134" s="8">
        <f t="shared" si="196"/>
        <v>42846.016898148147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7"/>
        <v>108</v>
      </c>
      <c r="P3135">
        <f t="shared" si="194"/>
        <v>33.75</v>
      </c>
      <c r="Q3135" t="s">
        <v>8317</v>
      </c>
      <c r="R3135" t="s">
        <v>8318</v>
      </c>
      <c r="S3135" s="8">
        <f t="shared" si="195"/>
        <v>42788.273541666669</v>
      </c>
      <c r="T3135" s="8">
        <f t="shared" si="196"/>
        <v>42818.231875000005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7"/>
        <v>23</v>
      </c>
      <c r="P3136">
        <f t="shared" si="194"/>
        <v>18.75</v>
      </c>
      <c r="Q3136" t="s">
        <v>8317</v>
      </c>
      <c r="R3136" t="s">
        <v>8318</v>
      </c>
      <c r="S3136" s="8">
        <f t="shared" si="195"/>
        <v>42800.428460648145</v>
      </c>
      <c r="T3136" s="8">
        <f t="shared" si="196"/>
        <v>42821.386793981488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7"/>
        <v>21</v>
      </c>
      <c r="P3137">
        <f t="shared" si="194"/>
        <v>23.142857142857142</v>
      </c>
      <c r="Q3137" t="s">
        <v>8317</v>
      </c>
      <c r="R3137" t="s">
        <v>8318</v>
      </c>
      <c r="S3137" s="8">
        <f t="shared" si="195"/>
        <v>42806.860196759262</v>
      </c>
      <c r="T3137" s="8">
        <f t="shared" si="196"/>
        <v>42828.860196759262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7"/>
        <v>128</v>
      </c>
      <c r="P3138">
        <f t="shared" si="194"/>
        <v>29.045454545454547</v>
      </c>
      <c r="Q3138" t="s">
        <v>8317</v>
      </c>
      <c r="R3138" t="s">
        <v>8318</v>
      </c>
      <c r="S3138" s="8">
        <f t="shared" si="195"/>
        <v>42789.170763888891</v>
      </c>
      <c r="T3138" s="8">
        <f t="shared" si="196"/>
        <v>42825.665972222225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7"/>
        <v>4</v>
      </c>
      <c r="P3139">
        <f t="shared" ref="P3139:P3202" si="198">IF(L3139,E3139/L3139,0)</f>
        <v>50</v>
      </c>
      <c r="Q3139" t="s">
        <v>8317</v>
      </c>
      <c r="R3139" t="s">
        <v>8318</v>
      </c>
      <c r="S3139" s="8">
        <f t="shared" ref="S3139:S3202" si="199">(J3139/86400)+25569+(-7/24)</f>
        <v>42807.593391203707</v>
      </c>
      <c r="T3139" s="8">
        <f t="shared" ref="T3139:T3202" si="200">(I3139/86400)+25569+(-7/24)</f>
        <v>42858.508333333339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>
        <f t="shared" si="198"/>
        <v>0</v>
      </c>
      <c r="Q3140" t="s">
        <v>8317</v>
      </c>
      <c r="R3140" t="s">
        <v>8318</v>
      </c>
      <c r="S3140" s="8">
        <f t="shared" si="199"/>
        <v>42809.354247685187</v>
      </c>
      <c r="T3140" s="8">
        <f t="shared" si="200"/>
        <v>42828.354247685187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6</v>
      </c>
      <c r="P3141">
        <f t="shared" si="198"/>
        <v>450</v>
      </c>
      <c r="Q3141" t="s">
        <v>8317</v>
      </c>
      <c r="R3141" t="s">
        <v>8318</v>
      </c>
      <c r="S3141" s="8">
        <f t="shared" si="199"/>
        <v>42784.978703703709</v>
      </c>
      <c r="T3141" s="8">
        <f t="shared" si="200"/>
        <v>42818.897916666669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1</v>
      </c>
      <c r="P3142">
        <f t="shared" si="198"/>
        <v>24</v>
      </c>
      <c r="Q3142" t="s">
        <v>8317</v>
      </c>
      <c r="R3142" t="s">
        <v>8318</v>
      </c>
      <c r="S3142" s="8">
        <f t="shared" si="199"/>
        <v>42802.427118055559</v>
      </c>
      <c r="T3142" s="8">
        <f t="shared" si="200"/>
        <v>42832.385451388887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52</v>
      </c>
      <c r="P3143">
        <f t="shared" si="198"/>
        <v>32.25</v>
      </c>
      <c r="Q3143" t="s">
        <v>8317</v>
      </c>
      <c r="R3143" t="s">
        <v>8318</v>
      </c>
      <c r="S3143" s="8">
        <f t="shared" si="199"/>
        <v>42800.46166666667</v>
      </c>
      <c r="T3143" s="8">
        <f t="shared" si="200"/>
        <v>42841.541666666664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2</v>
      </c>
      <c r="P3144">
        <f t="shared" si="198"/>
        <v>15</v>
      </c>
      <c r="Q3144" t="s">
        <v>8317</v>
      </c>
      <c r="R3144" t="s">
        <v>8318</v>
      </c>
      <c r="S3144" s="8">
        <f t="shared" si="199"/>
        <v>42783.22151620371</v>
      </c>
      <c r="T3144" s="8">
        <f t="shared" si="200"/>
        <v>42813.179849537039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>
        <f t="shared" si="198"/>
        <v>0</v>
      </c>
      <c r="Q3145" t="s">
        <v>8317</v>
      </c>
      <c r="R3145" t="s">
        <v>8318</v>
      </c>
      <c r="S3145" s="8">
        <f t="shared" si="199"/>
        <v>42808.066620370373</v>
      </c>
      <c r="T3145" s="8">
        <f t="shared" si="200"/>
        <v>42834.066620370373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76</v>
      </c>
      <c r="P3146">
        <f t="shared" si="198"/>
        <v>251.33333333333334</v>
      </c>
      <c r="Q3146" t="s">
        <v>8317</v>
      </c>
      <c r="R3146" t="s">
        <v>8318</v>
      </c>
      <c r="S3146" s="8">
        <f t="shared" si="199"/>
        <v>42796.246608796304</v>
      </c>
      <c r="T3146" s="8">
        <f t="shared" si="200"/>
        <v>42812.958333333336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>
        <f t="shared" si="198"/>
        <v>0</v>
      </c>
      <c r="Q3147" t="s">
        <v>8317</v>
      </c>
      <c r="R3147" t="s">
        <v>8318</v>
      </c>
      <c r="S3147" s="8">
        <f t="shared" si="199"/>
        <v>42761.749236111114</v>
      </c>
      <c r="T3147" s="8">
        <f t="shared" si="200"/>
        <v>42821.707569444443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11</v>
      </c>
      <c r="P3148">
        <f t="shared" si="198"/>
        <v>437.5</v>
      </c>
      <c r="Q3148" t="s">
        <v>8317</v>
      </c>
      <c r="R3148" t="s">
        <v>8318</v>
      </c>
      <c r="S3148" s="8">
        <f t="shared" si="199"/>
        <v>42796.390810185192</v>
      </c>
      <c r="T3148" s="8">
        <f t="shared" si="200"/>
        <v>42841.349143518521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118</v>
      </c>
      <c r="P3149">
        <f t="shared" si="198"/>
        <v>110.35211267605634</v>
      </c>
      <c r="Q3149" t="s">
        <v>8317</v>
      </c>
      <c r="R3149" t="s">
        <v>8318</v>
      </c>
      <c r="S3149" s="8">
        <f t="shared" si="199"/>
        <v>41909.677719907406</v>
      </c>
      <c r="T3149" s="8">
        <f t="shared" si="200"/>
        <v>41949.719386574077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132</v>
      </c>
      <c r="P3150">
        <f t="shared" si="198"/>
        <v>41.421052631578945</v>
      </c>
      <c r="Q3150" t="s">
        <v>8317</v>
      </c>
      <c r="R3150" t="s">
        <v>8318</v>
      </c>
      <c r="S3150" s="8">
        <f t="shared" si="199"/>
        <v>41891.373657407406</v>
      </c>
      <c r="T3150" s="8">
        <f t="shared" si="200"/>
        <v>41912.875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>
        <f t="shared" si="198"/>
        <v>52</v>
      </c>
      <c r="Q3151" t="s">
        <v>8317</v>
      </c>
      <c r="R3151" t="s">
        <v>8318</v>
      </c>
      <c r="S3151" s="8">
        <f t="shared" si="199"/>
        <v>41225.725694444445</v>
      </c>
      <c r="T3151" s="8">
        <f t="shared" si="200"/>
        <v>41249.791666666672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>
        <f t="shared" si="198"/>
        <v>33.990384615384613</v>
      </c>
      <c r="Q3152" t="s">
        <v>8317</v>
      </c>
      <c r="R3152" t="s">
        <v>8318</v>
      </c>
      <c r="S3152" s="8">
        <f t="shared" si="199"/>
        <v>40477.972256944449</v>
      </c>
      <c r="T3152" s="8">
        <f t="shared" si="200"/>
        <v>40567.875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101</v>
      </c>
      <c r="P3153">
        <f t="shared" si="198"/>
        <v>103.35294117647059</v>
      </c>
      <c r="Q3153" t="s">
        <v>8317</v>
      </c>
      <c r="R3153" t="s">
        <v>8318</v>
      </c>
      <c r="S3153" s="8">
        <f t="shared" si="199"/>
        <v>41862.548310185186</v>
      </c>
      <c r="T3153" s="8">
        <f t="shared" si="200"/>
        <v>41892.548310185186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106</v>
      </c>
      <c r="P3154">
        <f t="shared" si="198"/>
        <v>34.791044776119406</v>
      </c>
      <c r="Q3154" t="s">
        <v>8317</v>
      </c>
      <c r="R3154" t="s">
        <v>8318</v>
      </c>
      <c r="S3154" s="8">
        <f t="shared" si="199"/>
        <v>41550.576006944444</v>
      </c>
      <c r="T3154" s="8">
        <f t="shared" si="200"/>
        <v>41580.576006944444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ref="O3155:O3218" si="201">ROUNDUP((E3155/D3155)*100,0)</f>
        <v>336</v>
      </c>
      <c r="P3155">
        <f t="shared" si="198"/>
        <v>41.773858921161825</v>
      </c>
      <c r="Q3155" t="s">
        <v>8317</v>
      </c>
      <c r="R3155" t="s">
        <v>8318</v>
      </c>
      <c r="S3155" s="8">
        <f t="shared" si="199"/>
        <v>40632.862696759265</v>
      </c>
      <c r="T3155" s="8">
        <f t="shared" si="200"/>
        <v>40663.915972222225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1"/>
        <v>113</v>
      </c>
      <c r="P3156">
        <f t="shared" si="198"/>
        <v>64.268292682926827</v>
      </c>
      <c r="Q3156" t="s">
        <v>8317</v>
      </c>
      <c r="R3156" t="s">
        <v>8318</v>
      </c>
      <c r="S3156" s="8">
        <f t="shared" si="199"/>
        <v>40970.584004629629</v>
      </c>
      <c r="T3156" s="8">
        <f t="shared" si="200"/>
        <v>41000.542337962965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1"/>
        <v>189</v>
      </c>
      <c r="P3157">
        <f t="shared" si="198"/>
        <v>31.209370860927152</v>
      </c>
      <c r="Q3157" t="s">
        <v>8317</v>
      </c>
      <c r="R3157" t="s">
        <v>8318</v>
      </c>
      <c r="S3157" s="8">
        <f t="shared" si="199"/>
        <v>41233.207465277781</v>
      </c>
      <c r="T3157" s="8">
        <f t="shared" si="200"/>
        <v>41263.207465277781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1"/>
        <v>102</v>
      </c>
      <c r="P3158">
        <f t="shared" si="198"/>
        <v>62.921348314606739</v>
      </c>
      <c r="Q3158" t="s">
        <v>8317</v>
      </c>
      <c r="R3158" t="s">
        <v>8318</v>
      </c>
      <c r="S3158" s="8">
        <f t="shared" si="199"/>
        <v>41026.66138888889</v>
      </c>
      <c r="T3158" s="8">
        <f t="shared" si="200"/>
        <v>41061.66138888889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1"/>
        <v>101</v>
      </c>
      <c r="P3159">
        <f t="shared" si="198"/>
        <v>98.536585365853654</v>
      </c>
      <c r="Q3159" t="s">
        <v>8317</v>
      </c>
      <c r="R3159" t="s">
        <v>8318</v>
      </c>
      <c r="S3159" s="8">
        <f t="shared" si="199"/>
        <v>41829.49658564815</v>
      </c>
      <c r="T3159" s="8">
        <f t="shared" si="200"/>
        <v>41838.916666666672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1"/>
        <v>114</v>
      </c>
      <c r="P3160">
        <f t="shared" si="198"/>
        <v>82.608695652173907</v>
      </c>
      <c r="Q3160" t="s">
        <v>8317</v>
      </c>
      <c r="R3160" t="s">
        <v>8318</v>
      </c>
      <c r="S3160" s="8">
        <f t="shared" si="199"/>
        <v>41447.548055555562</v>
      </c>
      <c r="T3160" s="8">
        <f t="shared" si="200"/>
        <v>41477.548055555562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1"/>
        <v>134</v>
      </c>
      <c r="P3161">
        <f t="shared" si="198"/>
        <v>38.504230769230773</v>
      </c>
      <c r="Q3161" t="s">
        <v>8317</v>
      </c>
      <c r="R3161" t="s">
        <v>8318</v>
      </c>
      <c r="S3161" s="8">
        <f t="shared" si="199"/>
        <v>40883.775011574078</v>
      </c>
      <c r="T3161" s="8">
        <f t="shared" si="200"/>
        <v>40926.666666666672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1"/>
        <v>102</v>
      </c>
      <c r="P3162">
        <f t="shared" si="198"/>
        <v>80.15789473684211</v>
      </c>
      <c r="Q3162" t="s">
        <v>8317</v>
      </c>
      <c r="R3162" t="s">
        <v>8318</v>
      </c>
      <c r="S3162" s="8">
        <f t="shared" si="199"/>
        <v>41840.973229166666</v>
      </c>
      <c r="T3162" s="8">
        <f t="shared" si="200"/>
        <v>41863.915972222225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1"/>
        <v>106</v>
      </c>
      <c r="P3163">
        <f t="shared" si="198"/>
        <v>28.405405405405407</v>
      </c>
      <c r="Q3163" t="s">
        <v>8317</v>
      </c>
      <c r="R3163" t="s">
        <v>8318</v>
      </c>
      <c r="S3163" s="8">
        <f t="shared" si="199"/>
        <v>41897.244467592594</v>
      </c>
      <c r="T3163" s="8">
        <f t="shared" si="200"/>
        <v>41927.244467592594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1"/>
        <v>128</v>
      </c>
      <c r="P3164">
        <f t="shared" si="198"/>
        <v>80.730158730158735</v>
      </c>
      <c r="Q3164" t="s">
        <v>8317</v>
      </c>
      <c r="R3164" t="s">
        <v>8318</v>
      </c>
      <c r="S3164" s="8">
        <f t="shared" si="199"/>
        <v>41799.394236111111</v>
      </c>
      <c r="T3164" s="8">
        <f t="shared" si="200"/>
        <v>41826.791666666672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1"/>
        <v>112</v>
      </c>
      <c r="P3165">
        <f t="shared" si="198"/>
        <v>200.69444444444446</v>
      </c>
      <c r="Q3165" t="s">
        <v>8317</v>
      </c>
      <c r="R3165" t="s">
        <v>8318</v>
      </c>
      <c r="S3165" s="8">
        <f t="shared" si="199"/>
        <v>41775.462094907409</v>
      </c>
      <c r="T3165" s="8">
        <f t="shared" si="200"/>
        <v>41805.462094907409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1"/>
        <v>107</v>
      </c>
      <c r="P3166">
        <f t="shared" si="198"/>
        <v>37.591549295774648</v>
      </c>
      <c r="Q3166" t="s">
        <v>8317</v>
      </c>
      <c r="R3166" t="s">
        <v>8318</v>
      </c>
      <c r="S3166" s="8">
        <f t="shared" si="199"/>
        <v>41766.514062499999</v>
      </c>
      <c r="T3166" s="8">
        <f t="shared" si="200"/>
        <v>41799.514062499999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1"/>
        <v>163</v>
      </c>
      <c r="P3167">
        <f t="shared" si="198"/>
        <v>58.095238095238095</v>
      </c>
      <c r="Q3167" t="s">
        <v>8317</v>
      </c>
      <c r="R3167" t="s">
        <v>8318</v>
      </c>
      <c r="S3167" s="8">
        <f t="shared" si="199"/>
        <v>40643.867592592593</v>
      </c>
      <c r="T3167" s="8">
        <f t="shared" si="200"/>
        <v>40665.874305555561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1"/>
        <v>161</v>
      </c>
      <c r="P3168">
        <f t="shared" si="198"/>
        <v>60.300892473118282</v>
      </c>
      <c r="Q3168" t="s">
        <v>8317</v>
      </c>
      <c r="R3168" t="s">
        <v>8318</v>
      </c>
      <c r="S3168" s="8">
        <f t="shared" si="199"/>
        <v>41940.399918981486</v>
      </c>
      <c r="T3168" s="8">
        <f t="shared" si="200"/>
        <v>41969.040972222225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1"/>
        <v>117</v>
      </c>
      <c r="P3169">
        <f t="shared" si="198"/>
        <v>63.363636363636367</v>
      </c>
      <c r="Q3169" t="s">
        <v>8317</v>
      </c>
      <c r="R3169" t="s">
        <v>8318</v>
      </c>
      <c r="S3169" s="8">
        <f t="shared" si="199"/>
        <v>41838.884039351855</v>
      </c>
      <c r="T3169" s="8">
        <f t="shared" si="200"/>
        <v>41852.884039351855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1"/>
        <v>125</v>
      </c>
      <c r="P3170">
        <f t="shared" si="198"/>
        <v>50.901639344262293</v>
      </c>
      <c r="Q3170" t="s">
        <v>8317</v>
      </c>
      <c r="R3170" t="s">
        <v>8318</v>
      </c>
      <c r="S3170" s="8">
        <f t="shared" si="199"/>
        <v>41771.81427083334</v>
      </c>
      <c r="T3170" s="8">
        <f t="shared" si="200"/>
        <v>41803.625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1"/>
        <v>104</v>
      </c>
      <c r="P3171">
        <f t="shared" si="198"/>
        <v>100.5</v>
      </c>
      <c r="Q3171" t="s">
        <v>8317</v>
      </c>
      <c r="R3171" t="s">
        <v>8318</v>
      </c>
      <c r="S3171" s="8">
        <f t="shared" si="199"/>
        <v>41591.44630787037</v>
      </c>
      <c r="T3171" s="8">
        <f t="shared" si="200"/>
        <v>41620.915972222225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1"/>
        <v>113</v>
      </c>
      <c r="P3172">
        <f t="shared" si="198"/>
        <v>31.619718309859156</v>
      </c>
      <c r="Q3172" t="s">
        <v>8317</v>
      </c>
      <c r="R3172" t="s">
        <v>8318</v>
      </c>
      <c r="S3172" s="8">
        <f t="shared" si="199"/>
        <v>41788.788703703707</v>
      </c>
      <c r="T3172" s="8">
        <f t="shared" si="200"/>
        <v>41821.875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1"/>
        <v>109</v>
      </c>
      <c r="P3173">
        <f t="shared" si="198"/>
        <v>65.102564102564102</v>
      </c>
      <c r="Q3173" t="s">
        <v>8317</v>
      </c>
      <c r="R3173" t="s">
        <v>8318</v>
      </c>
      <c r="S3173" s="8">
        <f t="shared" si="199"/>
        <v>42466.316643518519</v>
      </c>
      <c r="T3173" s="8">
        <f t="shared" si="200"/>
        <v>42496.316643518519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1"/>
        <v>115</v>
      </c>
      <c r="P3174">
        <f t="shared" si="198"/>
        <v>79.310344827586206</v>
      </c>
      <c r="Q3174" t="s">
        <v>8317</v>
      </c>
      <c r="R3174" t="s">
        <v>8318</v>
      </c>
      <c r="S3174" s="8">
        <f t="shared" si="199"/>
        <v>40923.438287037039</v>
      </c>
      <c r="T3174" s="8">
        <f t="shared" si="200"/>
        <v>40953.438287037039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1"/>
        <v>103</v>
      </c>
      <c r="P3175">
        <f t="shared" si="198"/>
        <v>139.18918918918919</v>
      </c>
      <c r="Q3175" t="s">
        <v>8317</v>
      </c>
      <c r="R3175" t="s">
        <v>8318</v>
      </c>
      <c r="S3175" s="8">
        <f t="shared" si="199"/>
        <v>41878.58671296297</v>
      </c>
      <c r="T3175" s="8">
        <f t="shared" si="200"/>
        <v>41908.58671296297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1"/>
        <v>102</v>
      </c>
      <c r="P3176">
        <f t="shared" si="198"/>
        <v>131.91304347826087</v>
      </c>
      <c r="Q3176" t="s">
        <v>8317</v>
      </c>
      <c r="R3176" t="s">
        <v>8318</v>
      </c>
      <c r="S3176" s="8">
        <f t="shared" si="199"/>
        <v>41862.573009259264</v>
      </c>
      <c r="T3176" s="8">
        <f t="shared" si="200"/>
        <v>41876.573009259264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1"/>
        <v>110</v>
      </c>
      <c r="P3177">
        <f t="shared" si="198"/>
        <v>91.3</v>
      </c>
      <c r="Q3177" t="s">
        <v>8317</v>
      </c>
      <c r="R3177" t="s">
        <v>8318</v>
      </c>
      <c r="S3177" s="8">
        <f t="shared" si="199"/>
        <v>40531.595219907409</v>
      </c>
      <c r="T3177" s="8">
        <f t="shared" si="200"/>
        <v>40591.595219907409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1"/>
        <v>115</v>
      </c>
      <c r="P3178">
        <f t="shared" si="198"/>
        <v>39.672727272727272</v>
      </c>
      <c r="Q3178" t="s">
        <v>8317</v>
      </c>
      <c r="R3178" t="s">
        <v>8318</v>
      </c>
      <c r="S3178" s="8">
        <f t="shared" si="199"/>
        <v>41477.639247685183</v>
      </c>
      <c r="T3178" s="8">
        <f t="shared" si="200"/>
        <v>41504.333333333336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1"/>
        <v>118</v>
      </c>
      <c r="P3179">
        <f t="shared" si="198"/>
        <v>57.549019607843135</v>
      </c>
      <c r="Q3179" t="s">
        <v>8317</v>
      </c>
      <c r="R3179" t="s">
        <v>8318</v>
      </c>
      <c r="S3179" s="8">
        <f t="shared" si="199"/>
        <v>41781.375104166669</v>
      </c>
      <c r="T3179" s="8">
        <f t="shared" si="200"/>
        <v>41811.375104166669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1"/>
        <v>172</v>
      </c>
      <c r="P3180">
        <f t="shared" si="198"/>
        <v>33.025641025641029</v>
      </c>
      <c r="Q3180" t="s">
        <v>8317</v>
      </c>
      <c r="R3180" t="s">
        <v>8318</v>
      </c>
      <c r="S3180" s="8">
        <f t="shared" si="199"/>
        <v>41806.313368055555</v>
      </c>
      <c r="T3180" s="8">
        <f t="shared" si="200"/>
        <v>41836.313368055555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1"/>
        <v>115</v>
      </c>
      <c r="P3181">
        <f t="shared" si="198"/>
        <v>77.335806451612896</v>
      </c>
      <c r="Q3181" t="s">
        <v>8317</v>
      </c>
      <c r="R3181" t="s">
        <v>8318</v>
      </c>
      <c r="S3181" s="8">
        <f t="shared" si="199"/>
        <v>41375.410543981481</v>
      </c>
      <c r="T3181" s="8">
        <f t="shared" si="200"/>
        <v>41400.410543981481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1"/>
        <v>120</v>
      </c>
      <c r="P3182">
        <f t="shared" si="198"/>
        <v>31.933333333333334</v>
      </c>
      <c r="Q3182" t="s">
        <v>8317</v>
      </c>
      <c r="R3182" t="s">
        <v>8318</v>
      </c>
      <c r="S3182" s="8">
        <f t="shared" si="199"/>
        <v>41780.120937500003</v>
      </c>
      <c r="T3182" s="8">
        <f t="shared" si="200"/>
        <v>41810.120937500003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1"/>
        <v>109</v>
      </c>
      <c r="P3183">
        <f t="shared" si="198"/>
        <v>36.333333333333336</v>
      </c>
      <c r="Q3183" t="s">
        <v>8317</v>
      </c>
      <c r="R3183" t="s">
        <v>8318</v>
      </c>
      <c r="S3183" s="8">
        <f t="shared" si="199"/>
        <v>41779.018368055556</v>
      </c>
      <c r="T3183" s="8">
        <f t="shared" si="200"/>
        <v>41805.375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1"/>
        <v>101</v>
      </c>
      <c r="P3184">
        <f t="shared" si="198"/>
        <v>46.768211920529801</v>
      </c>
      <c r="Q3184" t="s">
        <v>8317</v>
      </c>
      <c r="R3184" t="s">
        <v>8318</v>
      </c>
      <c r="S3184" s="8">
        <f t="shared" si="199"/>
        <v>40883.657650462963</v>
      </c>
      <c r="T3184" s="8">
        <f t="shared" si="200"/>
        <v>40939.416666666672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1"/>
        <v>109</v>
      </c>
      <c r="P3185">
        <f t="shared" si="198"/>
        <v>40.073529411764703</v>
      </c>
      <c r="Q3185" t="s">
        <v>8317</v>
      </c>
      <c r="R3185" t="s">
        <v>8318</v>
      </c>
      <c r="S3185" s="8">
        <f t="shared" si="199"/>
        <v>41491.503113425926</v>
      </c>
      <c r="T3185" s="8">
        <f t="shared" si="200"/>
        <v>41509.503113425926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1"/>
        <v>108</v>
      </c>
      <c r="P3186">
        <f t="shared" si="198"/>
        <v>100.21739130434783</v>
      </c>
      <c r="Q3186" t="s">
        <v>8317</v>
      </c>
      <c r="R3186" t="s">
        <v>8318</v>
      </c>
      <c r="S3186" s="8">
        <f t="shared" si="199"/>
        <v>41791.701747685183</v>
      </c>
      <c r="T3186" s="8">
        <f t="shared" si="200"/>
        <v>41821.701747685183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1"/>
        <v>100</v>
      </c>
      <c r="P3187">
        <f t="shared" si="198"/>
        <v>41.666666666666664</v>
      </c>
      <c r="Q3187" t="s">
        <v>8317</v>
      </c>
      <c r="R3187" t="s">
        <v>8318</v>
      </c>
      <c r="S3187" s="8">
        <f t="shared" si="199"/>
        <v>41829.685659722229</v>
      </c>
      <c r="T3187" s="8">
        <f t="shared" si="200"/>
        <v>41836.685659722229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1"/>
        <v>103</v>
      </c>
      <c r="P3188">
        <f t="shared" si="198"/>
        <v>46.714285714285715</v>
      </c>
      <c r="Q3188" t="s">
        <v>8317</v>
      </c>
      <c r="R3188" t="s">
        <v>8318</v>
      </c>
      <c r="S3188" s="8">
        <f t="shared" si="199"/>
        <v>41868.632384259261</v>
      </c>
      <c r="T3188" s="8">
        <f t="shared" si="200"/>
        <v>41898.583333333336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1"/>
        <v>117</v>
      </c>
      <c r="P3189">
        <f t="shared" si="198"/>
        <v>71.491803278688522</v>
      </c>
      <c r="Q3189" t="s">
        <v>8317</v>
      </c>
      <c r="R3189" t="s">
        <v>8318</v>
      </c>
      <c r="S3189" s="8">
        <f t="shared" si="199"/>
        <v>41835.3746875</v>
      </c>
      <c r="T3189" s="8">
        <f t="shared" si="200"/>
        <v>41855.3746875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1"/>
        <v>65</v>
      </c>
      <c r="P3190">
        <f t="shared" si="198"/>
        <v>14.444444444444445</v>
      </c>
      <c r="Q3190" t="s">
        <v>8317</v>
      </c>
      <c r="R3190" t="s">
        <v>8359</v>
      </c>
      <c r="S3190" s="8">
        <f t="shared" si="199"/>
        <v>42144.123865740745</v>
      </c>
      <c r="T3190" s="8">
        <f t="shared" si="200"/>
        <v>42165.123865740745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1"/>
        <v>13</v>
      </c>
      <c r="P3191">
        <f t="shared" si="198"/>
        <v>356.84210526315792</v>
      </c>
      <c r="Q3191" t="s">
        <v>8317</v>
      </c>
      <c r="R3191" t="s">
        <v>8359</v>
      </c>
      <c r="S3191" s="8">
        <f t="shared" si="199"/>
        <v>42118.054768518523</v>
      </c>
      <c r="T3191" s="8">
        <f t="shared" si="200"/>
        <v>42148.054768518523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1"/>
        <v>0</v>
      </c>
      <c r="P3192">
        <f t="shared" si="198"/>
        <v>0</v>
      </c>
      <c r="Q3192" t="s">
        <v>8317</v>
      </c>
      <c r="R3192" t="s">
        <v>8359</v>
      </c>
      <c r="S3192" s="8">
        <f t="shared" si="199"/>
        <v>42682.859664351854</v>
      </c>
      <c r="T3192" s="8">
        <f t="shared" si="200"/>
        <v>42712.901331018518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1"/>
        <v>5</v>
      </c>
      <c r="P3193">
        <f t="shared" si="198"/>
        <v>37.75</v>
      </c>
      <c r="Q3193" t="s">
        <v>8317</v>
      </c>
      <c r="R3193" t="s">
        <v>8359</v>
      </c>
      <c r="S3193" s="8">
        <f t="shared" si="199"/>
        <v>42538.463761574072</v>
      </c>
      <c r="T3193" s="8">
        <f t="shared" si="200"/>
        <v>42598.463761574072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1"/>
        <v>2</v>
      </c>
      <c r="P3194">
        <f t="shared" si="198"/>
        <v>12.75</v>
      </c>
      <c r="Q3194" t="s">
        <v>8317</v>
      </c>
      <c r="R3194" t="s">
        <v>8359</v>
      </c>
      <c r="S3194" s="8">
        <f t="shared" si="199"/>
        <v>42018.648831018516</v>
      </c>
      <c r="T3194" s="8">
        <f t="shared" si="200"/>
        <v>42063.625000000007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1"/>
        <v>12</v>
      </c>
      <c r="P3195">
        <f t="shared" si="198"/>
        <v>24.458333333333332</v>
      </c>
      <c r="Q3195" t="s">
        <v>8317</v>
      </c>
      <c r="R3195" t="s">
        <v>8359</v>
      </c>
      <c r="S3195" s="8">
        <f t="shared" si="199"/>
        <v>42010.676574074074</v>
      </c>
      <c r="T3195" s="8">
        <f t="shared" si="200"/>
        <v>42055.676574074074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1"/>
        <v>0</v>
      </c>
      <c r="P3196">
        <f t="shared" si="198"/>
        <v>0</v>
      </c>
      <c r="Q3196" t="s">
        <v>8317</v>
      </c>
      <c r="R3196" t="s">
        <v>8359</v>
      </c>
      <c r="S3196" s="8">
        <f t="shared" si="199"/>
        <v>42181.770810185182</v>
      </c>
      <c r="T3196" s="8">
        <f t="shared" si="200"/>
        <v>42211.770810185182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1"/>
        <v>60</v>
      </c>
      <c r="P3197">
        <f t="shared" si="198"/>
        <v>53.07692307692308</v>
      </c>
      <c r="Q3197" t="s">
        <v>8317</v>
      </c>
      <c r="R3197" t="s">
        <v>8359</v>
      </c>
      <c r="S3197" s="8">
        <f t="shared" si="199"/>
        <v>42017.302569444444</v>
      </c>
      <c r="T3197" s="8">
        <f t="shared" si="200"/>
        <v>42047.302569444444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1"/>
        <v>1</v>
      </c>
      <c r="P3198">
        <f t="shared" si="198"/>
        <v>300</v>
      </c>
      <c r="Q3198" t="s">
        <v>8317</v>
      </c>
      <c r="R3198" t="s">
        <v>8359</v>
      </c>
      <c r="S3198" s="8">
        <f t="shared" si="199"/>
        <v>42157.306423611117</v>
      </c>
      <c r="T3198" s="8">
        <f t="shared" si="200"/>
        <v>42217.291666666664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1"/>
        <v>12</v>
      </c>
      <c r="P3199">
        <f t="shared" si="198"/>
        <v>286.25</v>
      </c>
      <c r="Q3199" t="s">
        <v>8317</v>
      </c>
      <c r="R3199" t="s">
        <v>8359</v>
      </c>
      <c r="S3199" s="8">
        <f t="shared" si="199"/>
        <v>42009.201597222222</v>
      </c>
      <c r="T3199" s="8">
        <f t="shared" si="200"/>
        <v>42039.201597222222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1"/>
        <v>1</v>
      </c>
      <c r="P3200">
        <f t="shared" si="198"/>
        <v>36.666666666666664</v>
      </c>
      <c r="Q3200" t="s">
        <v>8317</v>
      </c>
      <c r="R3200" t="s">
        <v>8359</v>
      </c>
      <c r="S3200" s="8">
        <f t="shared" si="199"/>
        <v>42013.132835648146</v>
      </c>
      <c r="T3200" s="8">
        <f t="shared" si="200"/>
        <v>42051.132835648146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1"/>
        <v>53</v>
      </c>
      <c r="P3201">
        <f t="shared" si="198"/>
        <v>49.20754716981132</v>
      </c>
      <c r="Q3201" t="s">
        <v>8317</v>
      </c>
      <c r="R3201" t="s">
        <v>8359</v>
      </c>
      <c r="S3201" s="8">
        <f t="shared" si="199"/>
        <v>41858.470115740747</v>
      </c>
      <c r="T3201" s="8">
        <f t="shared" si="200"/>
        <v>41888.583333333336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1"/>
        <v>1</v>
      </c>
      <c r="P3202">
        <f t="shared" si="198"/>
        <v>1</v>
      </c>
      <c r="Q3202" t="s">
        <v>8317</v>
      </c>
      <c r="R3202" t="s">
        <v>8359</v>
      </c>
      <c r="S3202" s="8">
        <f t="shared" si="199"/>
        <v>42460.028946759259</v>
      </c>
      <c r="T3202" s="8">
        <f t="shared" si="200"/>
        <v>42489.94027777778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1"/>
        <v>2</v>
      </c>
      <c r="P3203">
        <f t="shared" ref="P3203:P3266" si="202">IF(L3203,E3203/L3203,0)</f>
        <v>12.5</v>
      </c>
      <c r="Q3203" t="s">
        <v>8317</v>
      </c>
      <c r="R3203" t="s">
        <v>8359</v>
      </c>
      <c r="S3203" s="8">
        <f t="shared" ref="S3203:S3266" si="203">(J3203/86400)+25569+(-7/24)</f>
        <v>41861.475428240745</v>
      </c>
      <c r="T3203" s="8">
        <f t="shared" ref="T3203:T3266" si="204">(I3203/86400)+25569+(-7/24)</f>
        <v>41882.475428240745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55</v>
      </c>
      <c r="P3204">
        <f t="shared" si="202"/>
        <v>109.04</v>
      </c>
      <c r="Q3204" t="s">
        <v>8317</v>
      </c>
      <c r="R3204" t="s">
        <v>8359</v>
      </c>
      <c r="S3204" s="8">
        <f t="shared" si="203"/>
        <v>42293.561875000007</v>
      </c>
      <c r="T3204" s="8">
        <f t="shared" si="204"/>
        <v>42351.957638888889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>
        <f t="shared" si="202"/>
        <v>41.666666666666664</v>
      </c>
      <c r="Q3205" t="s">
        <v>8317</v>
      </c>
      <c r="R3205" t="s">
        <v>8359</v>
      </c>
      <c r="S3205" s="8">
        <f t="shared" si="203"/>
        <v>42242.697013888894</v>
      </c>
      <c r="T3205" s="8">
        <f t="shared" si="204"/>
        <v>42272.697013888894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>
        <f t="shared" si="202"/>
        <v>0</v>
      </c>
      <c r="Q3206" t="s">
        <v>8317</v>
      </c>
      <c r="R3206" t="s">
        <v>8359</v>
      </c>
      <c r="S3206" s="8">
        <f t="shared" si="203"/>
        <v>42172.394432870373</v>
      </c>
      <c r="T3206" s="8">
        <f t="shared" si="204"/>
        <v>42202.384722222225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4</v>
      </c>
      <c r="P3207">
        <f t="shared" si="202"/>
        <v>22.75</v>
      </c>
      <c r="Q3207" t="s">
        <v>8317</v>
      </c>
      <c r="R3207" t="s">
        <v>8359</v>
      </c>
      <c r="S3207" s="8">
        <f t="shared" si="203"/>
        <v>42095.083009259259</v>
      </c>
      <c r="T3207" s="8">
        <f t="shared" si="204"/>
        <v>42125.083009259259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>
        <f t="shared" si="202"/>
        <v>0</v>
      </c>
      <c r="Q3208" t="s">
        <v>8317</v>
      </c>
      <c r="R3208" t="s">
        <v>8359</v>
      </c>
      <c r="S3208" s="8">
        <f t="shared" si="203"/>
        <v>42235.984386574077</v>
      </c>
      <c r="T3208" s="8">
        <f t="shared" si="204"/>
        <v>42265.984386574077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47</v>
      </c>
      <c r="P3209">
        <f t="shared" si="202"/>
        <v>70.833333333333329</v>
      </c>
      <c r="Q3209" t="s">
        <v>8317</v>
      </c>
      <c r="R3209" t="s">
        <v>8359</v>
      </c>
      <c r="S3209" s="8">
        <f t="shared" si="203"/>
        <v>42056.986192129632</v>
      </c>
      <c r="T3209" s="8">
        <f t="shared" si="204"/>
        <v>42116.944525462961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104</v>
      </c>
      <c r="P3210">
        <f t="shared" si="202"/>
        <v>63.109756097560975</v>
      </c>
      <c r="Q3210" t="s">
        <v>8317</v>
      </c>
      <c r="R3210" t="s">
        <v>8318</v>
      </c>
      <c r="S3210" s="8">
        <f t="shared" si="203"/>
        <v>41827.313391203708</v>
      </c>
      <c r="T3210" s="8">
        <f t="shared" si="204"/>
        <v>41848.313391203708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120</v>
      </c>
      <c r="P3211">
        <f t="shared" si="202"/>
        <v>50.157964601769912</v>
      </c>
      <c r="Q3211" t="s">
        <v>8317</v>
      </c>
      <c r="R3211" t="s">
        <v>8318</v>
      </c>
      <c r="S3211" s="8">
        <f t="shared" si="203"/>
        <v>41778.345578703702</v>
      </c>
      <c r="T3211" s="8">
        <f t="shared" si="204"/>
        <v>41810.666666666672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126</v>
      </c>
      <c r="P3212">
        <f t="shared" si="202"/>
        <v>62.883333333333333</v>
      </c>
      <c r="Q3212" t="s">
        <v>8317</v>
      </c>
      <c r="R3212" t="s">
        <v>8318</v>
      </c>
      <c r="S3212" s="8">
        <f t="shared" si="203"/>
        <v>41013.644895833335</v>
      </c>
      <c r="T3212" s="8">
        <f t="shared" si="204"/>
        <v>41060.874305555561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120</v>
      </c>
      <c r="P3213">
        <f t="shared" si="202"/>
        <v>85.531055900621112</v>
      </c>
      <c r="Q3213" t="s">
        <v>8317</v>
      </c>
      <c r="R3213" t="s">
        <v>8318</v>
      </c>
      <c r="S3213" s="8">
        <f t="shared" si="203"/>
        <v>41834.294907407406</v>
      </c>
      <c r="T3213" s="8">
        <f t="shared" si="204"/>
        <v>41865.791666666672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127</v>
      </c>
      <c r="P3214">
        <f t="shared" si="202"/>
        <v>53.723404255319146</v>
      </c>
      <c r="Q3214" t="s">
        <v>8317</v>
      </c>
      <c r="R3214" t="s">
        <v>8318</v>
      </c>
      <c r="S3214" s="8">
        <f t="shared" si="203"/>
        <v>41829.504062500004</v>
      </c>
      <c r="T3214" s="8">
        <f t="shared" si="204"/>
        <v>41859.504062500004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101</v>
      </c>
      <c r="P3215">
        <f t="shared" si="202"/>
        <v>127.80851063829788</v>
      </c>
      <c r="Q3215" t="s">
        <v>8317</v>
      </c>
      <c r="R3215" t="s">
        <v>8318</v>
      </c>
      <c r="S3215" s="8">
        <f t="shared" si="203"/>
        <v>42171.471747685187</v>
      </c>
      <c r="T3215" s="8">
        <f t="shared" si="204"/>
        <v>42211.471747685187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103</v>
      </c>
      <c r="P3216">
        <f t="shared" si="202"/>
        <v>106.57391304347826</v>
      </c>
      <c r="Q3216" t="s">
        <v>8317</v>
      </c>
      <c r="R3216" t="s">
        <v>8318</v>
      </c>
      <c r="S3216" s="8">
        <f t="shared" si="203"/>
        <v>42337.500844907408</v>
      </c>
      <c r="T3216" s="8">
        <f t="shared" si="204"/>
        <v>42374.704861111117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101</v>
      </c>
      <c r="P3217">
        <f t="shared" si="202"/>
        <v>262.11194029850748</v>
      </c>
      <c r="Q3217" t="s">
        <v>8317</v>
      </c>
      <c r="R3217" t="s">
        <v>8318</v>
      </c>
      <c r="S3217" s="8">
        <f t="shared" si="203"/>
        <v>42219.373506944445</v>
      </c>
      <c r="T3217" s="8">
        <f t="shared" si="204"/>
        <v>42256.874305555561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101</v>
      </c>
      <c r="P3218">
        <f t="shared" si="202"/>
        <v>57.171428571428571</v>
      </c>
      <c r="Q3218" t="s">
        <v>8317</v>
      </c>
      <c r="R3218" t="s">
        <v>8318</v>
      </c>
      <c r="S3218" s="8">
        <f t="shared" si="203"/>
        <v>42165.170960648153</v>
      </c>
      <c r="T3218" s="8">
        <f t="shared" si="204"/>
        <v>42196.312500000007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ref="O3219:O3282" si="205">ROUNDUP((E3219/D3219)*100,0)</f>
        <v>117</v>
      </c>
      <c r="P3219">
        <f t="shared" si="202"/>
        <v>50.20192307692308</v>
      </c>
      <c r="Q3219" t="s">
        <v>8317</v>
      </c>
      <c r="R3219" t="s">
        <v>8318</v>
      </c>
      <c r="S3219" s="8">
        <f t="shared" si="203"/>
        <v>42648.254444444443</v>
      </c>
      <c r="T3219" s="8">
        <f t="shared" si="204"/>
        <v>42678.254444444443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5"/>
        <v>103</v>
      </c>
      <c r="P3220">
        <f t="shared" si="202"/>
        <v>66.586956521739125</v>
      </c>
      <c r="Q3220" t="s">
        <v>8317</v>
      </c>
      <c r="R3220" t="s">
        <v>8318</v>
      </c>
      <c r="S3220" s="8">
        <f t="shared" si="203"/>
        <v>41970.710486111115</v>
      </c>
      <c r="T3220" s="8">
        <f t="shared" si="204"/>
        <v>42003.708333333336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5"/>
        <v>101</v>
      </c>
      <c r="P3221">
        <f t="shared" si="202"/>
        <v>168.25210084033614</v>
      </c>
      <c r="Q3221" t="s">
        <v>8317</v>
      </c>
      <c r="R3221" t="s">
        <v>8318</v>
      </c>
      <c r="S3221" s="8">
        <f t="shared" si="203"/>
        <v>42050.691516203711</v>
      </c>
      <c r="T3221" s="8">
        <f t="shared" si="204"/>
        <v>42085.64984953704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5"/>
        <v>101</v>
      </c>
      <c r="P3222">
        <f t="shared" si="202"/>
        <v>256.37288135593218</v>
      </c>
      <c r="Q3222" t="s">
        <v>8317</v>
      </c>
      <c r="R3222" t="s">
        <v>8318</v>
      </c>
      <c r="S3222" s="8">
        <f t="shared" si="203"/>
        <v>42772.541712962964</v>
      </c>
      <c r="T3222" s="8">
        <f t="shared" si="204"/>
        <v>42806.583333333336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5"/>
        <v>104</v>
      </c>
      <c r="P3223">
        <f t="shared" si="202"/>
        <v>36.610619469026545</v>
      </c>
      <c r="Q3223" t="s">
        <v>8317</v>
      </c>
      <c r="R3223" t="s">
        <v>8318</v>
      </c>
      <c r="S3223" s="8">
        <f t="shared" si="203"/>
        <v>42155.405127314814</v>
      </c>
      <c r="T3223" s="8">
        <f t="shared" si="204"/>
        <v>42190.405127314814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5"/>
        <v>125</v>
      </c>
      <c r="P3224">
        <f t="shared" si="202"/>
        <v>37.142857142857146</v>
      </c>
      <c r="Q3224" t="s">
        <v>8317</v>
      </c>
      <c r="R3224" t="s">
        <v>8318</v>
      </c>
      <c r="S3224" s="8">
        <f t="shared" si="203"/>
        <v>42270.29047453704</v>
      </c>
      <c r="T3224" s="8">
        <f t="shared" si="204"/>
        <v>42301.603472222225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5"/>
        <v>110</v>
      </c>
      <c r="P3225">
        <f t="shared" si="202"/>
        <v>45.878378378378379</v>
      </c>
      <c r="Q3225" t="s">
        <v>8317</v>
      </c>
      <c r="R3225" t="s">
        <v>8318</v>
      </c>
      <c r="S3225" s="8">
        <f t="shared" si="203"/>
        <v>42206.543703703705</v>
      </c>
      <c r="T3225" s="8">
        <f t="shared" si="204"/>
        <v>42236.543703703705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5"/>
        <v>103</v>
      </c>
      <c r="P3226">
        <f t="shared" si="202"/>
        <v>141.71296296296296</v>
      </c>
      <c r="Q3226" t="s">
        <v>8317</v>
      </c>
      <c r="R3226" t="s">
        <v>8318</v>
      </c>
      <c r="S3226" s="8">
        <f t="shared" si="203"/>
        <v>42697.559178240743</v>
      </c>
      <c r="T3226" s="8">
        <f t="shared" si="204"/>
        <v>42744.916666666664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5"/>
        <v>103</v>
      </c>
      <c r="P3227">
        <f t="shared" si="202"/>
        <v>52.487179487179489</v>
      </c>
      <c r="Q3227" t="s">
        <v>8317</v>
      </c>
      <c r="R3227" t="s">
        <v>8318</v>
      </c>
      <c r="S3227" s="8">
        <f t="shared" si="203"/>
        <v>42503.267800925933</v>
      </c>
      <c r="T3227" s="8">
        <f t="shared" si="204"/>
        <v>42524.583333333336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5"/>
        <v>105</v>
      </c>
      <c r="P3228">
        <f t="shared" si="202"/>
        <v>59.523809523809526</v>
      </c>
      <c r="Q3228" t="s">
        <v>8317</v>
      </c>
      <c r="R3228" t="s">
        <v>8318</v>
      </c>
      <c r="S3228" s="8">
        <f t="shared" si="203"/>
        <v>42277.291805555556</v>
      </c>
      <c r="T3228" s="8">
        <f t="shared" si="204"/>
        <v>42307.291805555556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5"/>
        <v>125</v>
      </c>
      <c r="P3229">
        <f t="shared" si="202"/>
        <v>50</v>
      </c>
      <c r="Q3229" t="s">
        <v>8317</v>
      </c>
      <c r="R3229" t="s">
        <v>8318</v>
      </c>
      <c r="S3229" s="8">
        <f t="shared" si="203"/>
        <v>42722.59069444445</v>
      </c>
      <c r="T3229" s="8">
        <f t="shared" si="204"/>
        <v>42752.59069444445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5"/>
        <v>103</v>
      </c>
      <c r="P3230">
        <f t="shared" si="202"/>
        <v>193.62162162162161</v>
      </c>
      <c r="Q3230" t="s">
        <v>8317</v>
      </c>
      <c r="R3230" t="s">
        <v>8318</v>
      </c>
      <c r="S3230" s="8">
        <f t="shared" si="203"/>
        <v>42323.417638888895</v>
      </c>
      <c r="T3230" s="8">
        <f t="shared" si="204"/>
        <v>42354.915972222225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5"/>
        <v>108</v>
      </c>
      <c r="P3231">
        <f t="shared" si="202"/>
        <v>106.79702970297029</v>
      </c>
      <c r="Q3231" t="s">
        <v>8317</v>
      </c>
      <c r="R3231" t="s">
        <v>8318</v>
      </c>
      <c r="S3231" s="8">
        <f t="shared" si="203"/>
        <v>41932.999976851854</v>
      </c>
      <c r="T3231" s="8">
        <f t="shared" si="204"/>
        <v>41963.041643518525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5"/>
        <v>110</v>
      </c>
      <c r="P3232">
        <f t="shared" si="202"/>
        <v>77.21621621621621</v>
      </c>
      <c r="Q3232" t="s">
        <v>8317</v>
      </c>
      <c r="R3232" t="s">
        <v>8318</v>
      </c>
      <c r="S3232" s="8">
        <f t="shared" si="203"/>
        <v>41897.876458333332</v>
      </c>
      <c r="T3232" s="8">
        <f t="shared" si="204"/>
        <v>41912.874305555561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5"/>
        <v>161</v>
      </c>
      <c r="P3233">
        <f t="shared" si="202"/>
        <v>57.5</v>
      </c>
      <c r="Q3233" t="s">
        <v>8317</v>
      </c>
      <c r="R3233" t="s">
        <v>8318</v>
      </c>
      <c r="S3233" s="8">
        <f t="shared" si="203"/>
        <v>42446.652164351857</v>
      </c>
      <c r="T3233" s="8">
        <f t="shared" si="204"/>
        <v>42476.652164351857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5"/>
        <v>132</v>
      </c>
      <c r="P3234">
        <f t="shared" si="202"/>
        <v>50.46153846153846</v>
      </c>
      <c r="Q3234" t="s">
        <v>8317</v>
      </c>
      <c r="R3234" t="s">
        <v>8318</v>
      </c>
      <c r="S3234" s="8">
        <f t="shared" si="203"/>
        <v>42463.522187500006</v>
      </c>
      <c r="T3234" s="8">
        <f t="shared" si="204"/>
        <v>42493.874305555561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5"/>
        <v>119</v>
      </c>
      <c r="P3235">
        <f t="shared" si="202"/>
        <v>97.377049180327873</v>
      </c>
      <c r="Q3235" t="s">
        <v>8317</v>
      </c>
      <c r="R3235" t="s">
        <v>8318</v>
      </c>
      <c r="S3235" s="8">
        <f t="shared" si="203"/>
        <v>42766.513368055559</v>
      </c>
      <c r="T3235" s="8">
        <f t="shared" si="204"/>
        <v>42796.513368055559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5"/>
        <v>101</v>
      </c>
      <c r="P3236">
        <f t="shared" si="202"/>
        <v>34.91921739130435</v>
      </c>
      <c r="Q3236" t="s">
        <v>8317</v>
      </c>
      <c r="R3236" t="s">
        <v>8318</v>
      </c>
      <c r="S3236" s="8">
        <f t="shared" si="203"/>
        <v>42734.497777777775</v>
      </c>
      <c r="T3236" s="8">
        <f t="shared" si="204"/>
        <v>42767.688194444447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5"/>
        <v>104</v>
      </c>
      <c r="P3237">
        <f t="shared" si="202"/>
        <v>85.530386740331494</v>
      </c>
      <c r="Q3237" t="s">
        <v>8317</v>
      </c>
      <c r="R3237" t="s">
        <v>8318</v>
      </c>
      <c r="S3237" s="8">
        <f t="shared" si="203"/>
        <v>42522.056145833332</v>
      </c>
      <c r="T3237" s="8">
        <f t="shared" si="204"/>
        <v>42552.056145833332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5"/>
        <v>101</v>
      </c>
      <c r="P3238">
        <f t="shared" si="202"/>
        <v>182.90909090909091</v>
      </c>
      <c r="Q3238" t="s">
        <v>8317</v>
      </c>
      <c r="R3238" t="s">
        <v>8318</v>
      </c>
      <c r="S3238" s="8">
        <f t="shared" si="203"/>
        <v>42702.625381944446</v>
      </c>
      <c r="T3238" s="8">
        <f t="shared" si="204"/>
        <v>42732.625381944446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5"/>
        <v>101</v>
      </c>
      <c r="P3239">
        <f t="shared" si="202"/>
        <v>131.13620817843866</v>
      </c>
      <c r="Q3239" t="s">
        <v>8317</v>
      </c>
      <c r="R3239" t="s">
        <v>8318</v>
      </c>
      <c r="S3239" s="8">
        <f t="shared" si="203"/>
        <v>42252.182685185187</v>
      </c>
      <c r="T3239" s="8">
        <f t="shared" si="204"/>
        <v>42275.874305555561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5"/>
        <v>113</v>
      </c>
      <c r="P3240">
        <f t="shared" si="202"/>
        <v>39.810126582278478</v>
      </c>
      <c r="Q3240" t="s">
        <v>8317</v>
      </c>
      <c r="R3240" t="s">
        <v>8318</v>
      </c>
      <c r="S3240" s="8">
        <f t="shared" si="203"/>
        <v>42156.218726851854</v>
      </c>
      <c r="T3240" s="8">
        <f t="shared" si="204"/>
        <v>42186.218726851854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5"/>
        <v>106</v>
      </c>
      <c r="P3241">
        <f t="shared" si="202"/>
        <v>59.701730769230764</v>
      </c>
      <c r="Q3241" t="s">
        <v>8317</v>
      </c>
      <c r="R3241" t="s">
        <v>8318</v>
      </c>
      <c r="S3241" s="8">
        <f t="shared" si="203"/>
        <v>42277.797372685185</v>
      </c>
      <c r="T3241" s="8">
        <f t="shared" si="204"/>
        <v>42302.707638888889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5"/>
        <v>101</v>
      </c>
      <c r="P3242">
        <f t="shared" si="202"/>
        <v>88.735294117647058</v>
      </c>
      <c r="Q3242" t="s">
        <v>8317</v>
      </c>
      <c r="R3242" t="s">
        <v>8318</v>
      </c>
      <c r="S3242" s="8">
        <f t="shared" si="203"/>
        <v>42754.402175925927</v>
      </c>
      <c r="T3242" s="8">
        <f t="shared" si="204"/>
        <v>42782.666666666664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5"/>
        <v>116</v>
      </c>
      <c r="P3243">
        <f t="shared" si="202"/>
        <v>58.688622754491021</v>
      </c>
      <c r="Q3243" t="s">
        <v>8317</v>
      </c>
      <c r="R3243" t="s">
        <v>8318</v>
      </c>
      <c r="S3243" s="8">
        <f t="shared" si="203"/>
        <v>41893.033217592594</v>
      </c>
      <c r="T3243" s="8">
        <f t="shared" si="204"/>
        <v>41925.999305555561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5"/>
        <v>128</v>
      </c>
      <c r="P3244">
        <f t="shared" si="202"/>
        <v>69.56513661202186</v>
      </c>
      <c r="Q3244" t="s">
        <v>8317</v>
      </c>
      <c r="R3244" t="s">
        <v>8318</v>
      </c>
      <c r="S3244" s="8">
        <f t="shared" si="203"/>
        <v>41871.46402777778</v>
      </c>
      <c r="T3244" s="8">
        <f t="shared" si="204"/>
        <v>41901.46402777778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5"/>
        <v>103</v>
      </c>
      <c r="P3245">
        <f t="shared" si="202"/>
        <v>115.87323943661971</v>
      </c>
      <c r="Q3245" t="s">
        <v>8317</v>
      </c>
      <c r="R3245" t="s">
        <v>8318</v>
      </c>
      <c r="S3245" s="8">
        <f t="shared" si="203"/>
        <v>42261.805115740739</v>
      </c>
      <c r="T3245" s="8">
        <f t="shared" si="204"/>
        <v>42285.708333333336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5"/>
        <v>103</v>
      </c>
      <c r="P3246">
        <f t="shared" si="202"/>
        <v>23.869565217391305</v>
      </c>
      <c r="Q3246" t="s">
        <v>8317</v>
      </c>
      <c r="R3246" t="s">
        <v>8318</v>
      </c>
      <c r="S3246" s="8">
        <f t="shared" si="203"/>
        <v>42675.40256944445</v>
      </c>
      <c r="T3246" s="8">
        <f t="shared" si="204"/>
        <v>42705.444236111114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5"/>
        <v>105</v>
      </c>
      <c r="P3247">
        <f t="shared" si="202"/>
        <v>81.125925925925927</v>
      </c>
      <c r="Q3247" t="s">
        <v>8317</v>
      </c>
      <c r="R3247" t="s">
        <v>8318</v>
      </c>
      <c r="S3247" s="8">
        <f t="shared" si="203"/>
        <v>42135.308541666665</v>
      </c>
      <c r="T3247" s="8">
        <f t="shared" si="204"/>
        <v>42166.791666666664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5"/>
        <v>112</v>
      </c>
      <c r="P3248">
        <f t="shared" si="202"/>
        <v>57.626943005181346</v>
      </c>
      <c r="Q3248" t="s">
        <v>8317</v>
      </c>
      <c r="R3248" t="s">
        <v>8318</v>
      </c>
      <c r="S3248" s="8">
        <f t="shared" si="203"/>
        <v>42230.180555555555</v>
      </c>
      <c r="T3248" s="8">
        <f t="shared" si="204"/>
        <v>42258.874305555561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5"/>
        <v>106</v>
      </c>
      <c r="P3249">
        <f t="shared" si="202"/>
        <v>46.429824561403507</v>
      </c>
      <c r="Q3249" t="s">
        <v>8317</v>
      </c>
      <c r="R3249" t="s">
        <v>8318</v>
      </c>
      <c r="S3249" s="8">
        <f t="shared" si="203"/>
        <v>42167.142500000002</v>
      </c>
      <c r="T3249" s="8">
        <f t="shared" si="204"/>
        <v>42197.142500000002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5"/>
        <v>101</v>
      </c>
      <c r="P3250">
        <f t="shared" si="202"/>
        <v>60.475000000000001</v>
      </c>
      <c r="Q3250" t="s">
        <v>8317</v>
      </c>
      <c r="R3250" t="s">
        <v>8318</v>
      </c>
      <c r="S3250" s="8">
        <f t="shared" si="203"/>
        <v>42068.596724537041</v>
      </c>
      <c r="T3250" s="8">
        <f t="shared" si="204"/>
        <v>42098.555057870377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5"/>
        <v>105</v>
      </c>
      <c r="P3251">
        <f t="shared" si="202"/>
        <v>65.579545454545453</v>
      </c>
      <c r="Q3251" t="s">
        <v>8317</v>
      </c>
      <c r="R3251" t="s">
        <v>8318</v>
      </c>
      <c r="S3251" s="8">
        <f t="shared" si="203"/>
        <v>42145.455023148148</v>
      </c>
      <c r="T3251" s="8">
        <f t="shared" si="204"/>
        <v>42175.455023148148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5"/>
        <v>102</v>
      </c>
      <c r="P3252">
        <f t="shared" si="202"/>
        <v>119.1924882629108</v>
      </c>
      <c r="Q3252" t="s">
        <v>8317</v>
      </c>
      <c r="R3252" t="s">
        <v>8318</v>
      </c>
      <c r="S3252" s="8">
        <f t="shared" si="203"/>
        <v>41918.450509259259</v>
      </c>
      <c r="T3252" s="8">
        <f t="shared" si="204"/>
        <v>41948.49217592593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5"/>
        <v>111</v>
      </c>
      <c r="P3253">
        <f t="shared" si="202"/>
        <v>83.05</v>
      </c>
      <c r="Q3253" t="s">
        <v>8317</v>
      </c>
      <c r="R3253" t="s">
        <v>8318</v>
      </c>
      <c r="S3253" s="8">
        <f t="shared" si="203"/>
        <v>42146.439421296302</v>
      </c>
      <c r="T3253" s="8">
        <f t="shared" si="204"/>
        <v>42176.439421296302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5"/>
        <v>128</v>
      </c>
      <c r="P3254">
        <f t="shared" si="202"/>
        <v>57.52</v>
      </c>
      <c r="Q3254" t="s">
        <v>8317</v>
      </c>
      <c r="R3254" t="s">
        <v>8318</v>
      </c>
      <c r="S3254" s="8">
        <f t="shared" si="203"/>
        <v>42590.181018518524</v>
      </c>
      <c r="T3254" s="8">
        <f t="shared" si="204"/>
        <v>42620.181018518524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5"/>
        <v>102</v>
      </c>
      <c r="P3255">
        <f t="shared" si="202"/>
        <v>177.08695652173913</v>
      </c>
      <c r="Q3255" t="s">
        <v>8317</v>
      </c>
      <c r="R3255" t="s">
        <v>8318</v>
      </c>
      <c r="S3255" s="8">
        <f t="shared" si="203"/>
        <v>42602.285046296303</v>
      </c>
      <c r="T3255" s="8">
        <f t="shared" si="204"/>
        <v>42620.864583333336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5"/>
        <v>102</v>
      </c>
      <c r="P3256">
        <f t="shared" si="202"/>
        <v>70.771505376344081</v>
      </c>
      <c r="Q3256" t="s">
        <v>8317</v>
      </c>
      <c r="R3256" t="s">
        <v>8318</v>
      </c>
      <c r="S3256" s="8">
        <f t="shared" si="203"/>
        <v>42058.794085648151</v>
      </c>
      <c r="T3256" s="8">
        <f t="shared" si="204"/>
        <v>42088.752418981479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5"/>
        <v>175</v>
      </c>
      <c r="P3257">
        <f t="shared" si="202"/>
        <v>29.166666666666668</v>
      </c>
      <c r="Q3257" t="s">
        <v>8317</v>
      </c>
      <c r="R3257" t="s">
        <v>8318</v>
      </c>
      <c r="S3257" s="8">
        <f t="shared" si="203"/>
        <v>41889.4765625</v>
      </c>
      <c r="T3257" s="8">
        <f t="shared" si="204"/>
        <v>41919.4765625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5"/>
        <v>129</v>
      </c>
      <c r="P3258">
        <f t="shared" si="202"/>
        <v>72.76136363636364</v>
      </c>
      <c r="Q3258" t="s">
        <v>8317</v>
      </c>
      <c r="R3258" t="s">
        <v>8318</v>
      </c>
      <c r="S3258" s="8">
        <f t="shared" si="203"/>
        <v>42144.282141203708</v>
      </c>
      <c r="T3258" s="8">
        <f t="shared" si="204"/>
        <v>42165.874305555561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5"/>
        <v>107</v>
      </c>
      <c r="P3259">
        <f t="shared" si="202"/>
        <v>51.853414634146333</v>
      </c>
      <c r="Q3259" t="s">
        <v>8317</v>
      </c>
      <c r="R3259" t="s">
        <v>8318</v>
      </c>
      <c r="S3259" s="8">
        <f t="shared" si="203"/>
        <v>42758.267962962964</v>
      </c>
      <c r="T3259" s="8">
        <f t="shared" si="204"/>
        <v>42788.267962962964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5"/>
        <v>106</v>
      </c>
      <c r="P3260">
        <f t="shared" si="202"/>
        <v>98.2</v>
      </c>
      <c r="Q3260" t="s">
        <v>8317</v>
      </c>
      <c r="R3260" t="s">
        <v>8318</v>
      </c>
      <c r="S3260" s="8">
        <f t="shared" si="203"/>
        <v>41982.595613425925</v>
      </c>
      <c r="T3260" s="8">
        <f t="shared" si="204"/>
        <v>42012.595613425925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5"/>
        <v>107</v>
      </c>
      <c r="P3261">
        <f t="shared" si="202"/>
        <v>251.7381443298969</v>
      </c>
      <c r="Q3261" t="s">
        <v>8317</v>
      </c>
      <c r="R3261" t="s">
        <v>8318</v>
      </c>
      <c r="S3261" s="8">
        <f t="shared" si="203"/>
        <v>42614.469270833339</v>
      </c>
      <c r="T3261" s="8">
        <f t="shared" si="204"/>
        <v>42643.874305555561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5"/>
        <v>110</v>
      </c>
      <c r="P3262">
        <f t="shared" si="202"/>
        <v>74.821917808219183</v>
      </c>
      <c r="Q3262" t="s">
        <v>8317</v>
      </c>
      <c r="R3262" t="s">
        <v>8318</v>
      </c>
      <c r="S3262" s="8">
        <f t="shared" si="203"/>
        <v>42303.380995370368</v>
      </c>
      <c r="T3262" s="8">
        <f t="shared" si="204"/>
        <v>42338.422662037039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5"/>
        <v>101</v>
      </c>
      <c r="P3263">
        <f t="shared" si="202"/>
        <v>67.65306122448979</v>
      </c>
      <c r="Q3263" t="s">
        <v>8317</v>
      </c>
      <c r="R3263" t="s">
        <v>8318</v>
      </c>
      <c r="S3263" s="8">
        <f t="shared" si="203"/>
        <v>42171.433750000004</v>
      </c>
      <c r="T3263" s="8">
        <f t="shared" si="204"/>
        <v>42201.433750000004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5"/>
        <v>104</v>
      </c>
      <c r="P3264">
        <f t="shared" si="202"/>
        <v>93.81343283582089</v>
      </c>
      <c r="Q3264" t="s">
        <v>8317</v>
      </c>
      <c r="R3264" t="s">
        <v>8318</v>
      </c>
      <c r="S3264" s="8">
        <f t="shared" si="203"/>
        <v>41964.023865740739</v>
      </c>
      <c r="T3264" s="8">
        <f t="shared" si="204"/>
        <v>41994.875000000007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5"/>
        <v>113</v>
      </c>
      <c r="P3265">
        <f t="shared" si="202"/>
        <v>41.237647058823526</v>
      </c>
      <c r="Q3265" t="s">
        <v>8317</v>
      </c>
      <c r="R3265" t="s">
        <v>8318</v>
      </c>
      <c r="S3265" s="8">
        <f t="shared" si="203"/>
        <v>42284.224398148152</v>
      </c>
      <c r="T3265" s="8">
        <f t="shared" si="204"/>
        <v>42307.583333333336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5"/>
        <v>103</v>
      </c>
      <c r="P3266">
        <f t="shared" si="202"/>
        <v>52.551020408163268</v>
      </c>
      <c r="Q3266" t="s">
        <v>8317</v>
      </c>
      <c r="R3266" t="s">
        <v>8318</v>
      </c>
      <c r="S3266" s="8">
        <f t="shared" si="203"/>
        <v>42016.50854166667</v>
      </c>
      <c r="T3266" s="8">
        <f t="shared" si="204"/>
        <v>42032.625000000007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5"/>
        <v>164</v>
      </c>
      <c r="P3267">
        <f t="shared" ref="P3267:P3330" si="206">IF(L3267,E3267/L3267,0)</f>
        <v>70.285714285714292</v>
      </c>
      <c r="Q3267" t="s">
        <v>8317</v>
      </c>
      <c r="R3267" t="s">
        <v>8318</v>
      </c>
      <c r="S3267" s="8">
        <f t="shared" ref="S3267:S3330" si="207">(J3267/86400)+25569+(-7/24)</f>
        <v>42311.420312499999</v>
      </c>
      <c r="T3267" s="8">
        <f t="shared" ref="T3267:T3330" si="208">(I3267/86400)+25569+(-7/24)</f>
        <v>42341.416666666664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132</v>
      </c>
      <c r="P3268">
        <f t="shared" si="206"/>
        <v>48.325153374233132</v>
      </c>
      <c r="Q3268" t="s">
        <v>8317</v>
      </c>
      <c r="R3268" t="s">
        <v>8318</v>
      </c>
      <c r="S3268" s="8">
        <f t="shared" si="207"/>
        <v>42136.244467592594</v>
      </c>
      <c r="T3268" s="8">
        <f t="shared" si="208"/>
        <v>42167.583333333336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103</v>
      </c>
      <c r="P3269">
        <f t="shared" si="206"/>
        <v>53.177083333333336</v>
      </c>
      <c r="Q3269" t="s">
        <v>8317</v>
      </c>
      <c r="R3269" t="s">
        <v>8318</v>
      </c>
      <c r="S3269" s="8">
        <f t="shared" si="207"/>
        <v>42172.46597222222</v>
      </c>
      <c r="T3269" s="8">
        <f t="shared" si="208"/>
        <v>42202.46597222222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>
        <f t="shared" si="206"/>
        <v>60.952380952380949</v>
      </c>
      <c r="Q3270" t="s">
        <v>8317</v>
      </c>
      <c r="R3270" t="s">
        <v>8318</v>
      </c>
      <c r="S3270" s="8">
        <f t="shared" si="207"/>
        <v>42590.612592592595</v>
      </c>
      <c r="T3270" s="8">
        <f t="shared" si="208"/>
        <v>42606.612592592595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102</v>
      </c>
      <c r="P3271">
        <f t="shared" si="206"/>
        <v>116</v>
      </c>
      <c r="Q3271" t="s">
        <v>8317</v>
      </c>
      <c r="R3271" t="s">
        <v>8318</v>
      </c>
      <c r="S3271" s="8">
        <f t="shared" si="207"/>
        <v>42137.104131944448</v>
      </c>
      <c r="T3271" s="8">
        <f t="shared" si="208"/>
        <v>42171.166666666664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102</v>
      </c>
      <c r="P3272">
        <f t="shared" si="206"/>
        <v>61</v>
      </c>
      <c r="Q3272" t="s">
        <v>8317</v>
      </c>
      <c r="R3272" t="s">
        <v>8318</v>
      </c>
      <c r="S3272" s="8">
        <f t="shared" si="207"/>
        <v>42167.241493055561</v>
      </c>
      <c r="T3272" s="8">
        <f t="shared" si="208"/>
        <v>42197.241493055561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>
        <f t="shared" si="206"/>
        <v>38.235294117647058</v>
      </c>
      <c r="Q3273" t="s">
        <v>8317</v>
      </c>
      <c r="R3273" t="s">
        <v>8318</v>
      </c>
      <c r="S3273" s="8">
        <f t="shared" si="207"/>
        <v>41915.145543981482</v>
      </c>
      <c r="T3273" s="8">
        <f t="shared" si="208"/>
        <v>41945.187210648153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155</v>
      </c>
      <c r="P3274">
        <f t="shared" si="206"/>
        <v>106.50344827586207</v>
      </c>
      <c r="Q3274" t="s">
        <v>8317</v>
      </c>
      <c r="R3274" t="s">
        <v>8318</v>
      </c>
      <c r="S3274" s="8">
        <f t="shared" si="207"/>
        <v>42284.208437500005</v>
      </c>
      <c r="T3274" s="8">
        <f t="shared" si="208"/>
        <v>42314.250104166669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108</v>
      </c>
      <c r="P3275">
        <f t="shared" si="206"/>
        <v>204.57142857142858</v>
      </c>
      <c r="Q3275" t="s">
        <v>8317</v>
      </c>
      <c r="R3275" t="s">
        <v>8318</v>
      </c>
      <c r="S3275" s="8">
        <f t="shared" si="207"/>
        <v>42611.509745370371</v>
      </c>
      <c r="T3275" s="8">
        <f t="shared" si="208"/>
        <v>42627.500000000007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102</v>
      </c>
      <c r="P3276">
        <f t="shared" si="206"/>
        <v>54.912587412587413</v>
      </c>
      <c r="Q3276" t="s">
        <v>8317</v>
      </c>
      <c r="R3276" t="s">
        <v>8318</v>
      </c>
      <c r="S3276" s="8">
        <f t="shared" si="207"/>
        <v>42400.412870370368</v>
      </c>
      <c r="T3276" s="8">
        <f t="shared" si="208"/>
        <v>42444.583333333336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101</v>
      </c>
      <c r="P3277">
        <f t="shared" si="206"/>
        <v>150.41666666666666</v>
      </c>
      <c r="Q3277" t="s">
        <v>8317</v>
      </c>
      <c r="R3277" t="s">
        <v>8318</v>
      </c>
      <c r="S3277" s="8">
        <f t="shared" si="207"/>
        <v>42017.588784722226</v>
      </c>
      <c r="T3277" s="8">
        <f t="shared" si="208"/>
        <v>42043.895833333336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117</v>
      </c>
      <c r="P3278">
        <f t="shared" si="206"/>
        <v>52.58</v>
      </c>
      <c r="Q3278" t="s">
        <v>8317</v>
      </c>
      <c r="R3278" t="s">
        <v>8318</v>
      </c>
      <c r="S3278" s="8">
        <f t="shared" si="207"/>
        <v>42426.658321759263</v>
      </c>
      <c r="T3278" s="8">
        <f t="shared" si="208"/>
        <v>42460.874305555561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109</v>
      </c>
      <c r="P3279">
        <f t="shared" si="206"/>
        <v>54.3</v>
      </c>
      <c r="Q3279" t="s">
        <v>8317</v>
      </c>
      <c r="R3279" t="s">
        <v>8318</v>
      </c>
      <c r="S3279" s="8">
        <f t="shared" si="207"/>
        <v>41931.391273148147</v>
      </c>
      <c r="T3279" s="8">
        <f t="shared" si="208"/>
        <v>41961.432939814818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104</v>
      </c>
      <c r="P3280">
        <f t="shared" si="206"/>
        <v>76.029411764705884</v>
      </c>
      <c r="Q3280" t="s">
        <v>8317</v>
      </c>
      <c r="R3280" t="s">
        <v>8318</v>
      </c>
      <c r="S3280" s="8">
        <f t="shared" si="207"/>
        <v>42124.556747685187</v>
      </c>
      <c r="T3280" s="8">
        <f t="shared" si="208"/>
        <v>42154.556747685187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115</v>
      </c>
      <c r="P3281">
        <f t="shared" si="206"/>
        <v>105.2063492063492</v>
      </c>
      <c r="Q3281" t="s">
        <v>8317</v>
      </c>
      <c r="R3281" t="s">
        <v>8318</v>
      </c>
      <c r="S3281" s="8">
        <f t="shared" si="207"/>
        <v>42430.81086805556</v>
      </c>
      <c r="T3281" s="8">
        <f t="shared" si="208"/>
        <v>42460.769201388895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>
        <f t="shared" si="206"/>
        <v>68.666666666666671</v>
      </c>
      <c r="Q3282" t="s">
        <v>8317</v>
      </c>
      <c r="R3282" t="s">
        <v>8318</v>
      </c>
      <c r="S3282" s="8">
        <f t="shared" si="207"/>
        <v>42121.465254629635</v>
      </c>
      <c r="T3282" s="8">
        <f t="shared" si="208"/>
        <v>42155.916666666664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ref="O3283:O3346" si="209">ROUNDUP((E3283/D3283)*100,0)</f>
        <v>122</v>
      </c>
      <c r="P3283">
        <f t="shared" si="206"/>
        <v>129.36170212765958</v>
      </c>
      <c r="Q3283" t="s">
        <v>8317</v>
      </c>
      <c r="R3283" t="s">
        <v>8318</v>
      </c>
      <c r="S3283" s="8">
        <f t="shared" si="207"/>
        <v>42218.728067129632</v>
      </c>
      <c r="T3283" s="8">
        <f t="shared" si="208"/>
        <v>42248.728067129632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9"/>
        <v>103</v>
      </c>
      <c r="P3284">
        <f t="shared" si="206"/>
        <v>134.26371308016877</v>
      </c>
      <c r="Q3284" t="s">
        <v>8317</v>
      </c>
      <c r="R3284" t="s">
        <v>8318</v>
      </c>
      <c r="S3284" s="8">
        <f t="shared" si="207"/>
        <v>42444.902638888896</v>
      </c>
      <c r="T3284" s="8">
        <f t="shared" si="208"/>
        <v>42488.902638888896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9"/>
        <v>105</v>
      </c>
      <c r="P3285">
        <f t="shared" si="206"/>
        <v>17.829787234042552</v>
      </c>
      <c r="Q3285" t="s">
        <v>8317</v>
      </c>
      <c r="R3285" t="s">
        <v>8318</v>
      </c>
      <c r="S3285" s="8">
        <f t="shared" si="207"/>
        <v>42379.452523148146</v>
      </c>
      <c r="T3285" s="8">
        <f t="shared" si="208"/>
        <v>42410.583333333336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9"/>
        <v>102</v>
      </c>
      <c r="P3286">
        <f t="shared" si="206"/>
        <v>203.2</v>
      </c>
      <c r="Q3286" t="s">
        <v>8317</v>
      </c>
      <c r="R3286" t="s">
        <v>8318</v>
      </c>
      <c r="S3286" s="8">
        <f t="shared" si="207"/>
        <v>42380.593206018522</v>
      </c>
      <c r="T3286" s="8">
        <f t="shared" si="208"/>
        <v>42397.957638888889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9"/>
        <v>113</v>
      </c>
      <c r="P3287">
        <f t="shared" si="206"/>
        <v>69.18518518518519</v>
      </c>
      <c r="Q3287" t="s">
        <v>8317</v>
      </c>
      <c r="R3287" t="s">
        <v>8318</v>
      </c>
      <c r="S3287" s="8">
        <f t="shared" si="207"/>
        <v>42762.650763888894</v>
      </c>
      <c r="T3287" s="8">
        <f t="shared" si="208"/>
        <v>42793.916666666664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9"/>
        <v>102</v>
      </c>
      <c r="P3288">
        <f t="shared" si="206"/>
        <v>125.12295081967213</v>
      </c>
      <c r="Q3288" t="s">
        <v>8317</v>
      </c>
      <c r="R3288" t="s">
        <v>8318</v>
      </c>
      <c r="S3288" s="8">
        <f t="shared" si="207"/>
        <v>42567.548402777778</v>
      </c>
      <c r="T3288" s="8">
        <f t="shared" si="208"/>
        <v>42597.548402777778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9"/>
        <v>100</v>
      </c>
      <c r="P3289">
        <f t="shared" si="206"/>
        <v>73.529411764705884</v>
      </c>
      <c r="Q3289" t="s">
        <v>8317</v>
      </c>
      <c r="R3289" t="s">
        <v>8318</v>
      </c>
      <c r="S3289" s="8">
        <f t="shared" si="207"/>
        <v>42311.458657407413</v>
      </c>
      <c r="T3289" s="8">
        <f t="shared" si="208"/>
        <v>42336.458657407413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9"/>
        <v>101</v>
      </c>
      <c r="P3290">
        <f t="shared" si="206"/>
        <v>48.437149758454105</v>
      </c>
      <c r="Q3290" t="s">
        <v>8317</v>
      </c>
      <c r="R3290" t="s">
        <v>8318</v>
      </c>
      <c r="S3290" s="8">
        <f t="shared" si="207"/>
        <v>42505.482812499999</v>
      </c>
      <c r="T3290" s="8">
        <f t="shared" si="208"/>
        <v>42541.666666666664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9"/>
        <v>134</v>
      </c>
      <c r="P3291">
        <f t="shared" si="206"/>
        <v>26.608400000000003</v>
      </c>
      <c r="Q3291" t="s">
        <v>8317</v>
      </c>
      <c r="R3291" t="s">
        <v>8318</v>
      </c>
      <c r="S3291" s="8">
        <f t="shared" si="207"/>
        <v>42758.076412037037</v>
      </c>
      <c r="T3291" s="8">
        <f t="shared" si="208"/>
        <v>42786.076412037037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9"/>
        <v>122</v>
      </c>
      <c r="P3292">
        <f t="shared" si="206"/>
        <v>33.666666666666664</v>
      </c>
      <c r="Q3292" t="s">
        <v>8317</v>
      </c>
      <c r="R3292" t="s">
        <v>8318</v>
      </c>
      <c r="S3292" s="8">
        <f t="shared" si="207"/>
        <v>42775.223275462966</v>
      </c>
      <c r="T3292" s="8">
        <f t="shared" si="208"/>
        <v>42805.223275462966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9"/>
        <v>114</v>
      </c>
      <c r="P3293">
        <f t="shared" si="206"/>
        <v>40.714285714285715</v>
      </c>
      <c r="Q3293" t="s">
        <v>8317</v>
      </c>
      <c r="R3293" t="s">
        <v>8318</v>
      </c>
      <c r="S3293" s="8">
        <f t="shared" si="207"/>
        <v>42232.410879629628</v>
      </c>
      <c r="T3293" s="8">
        <f t="shared" si="208"/>
        <v>42263.874305555561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9"/>
        <v>287</v>
      </c>
      <c r="P3294">
        <f t="shared" si="206"/>
        <v>19.266666666666666</v>
      </c>
      <c r="Q3294" t="s">
        <v>8317</v>
      </c>
      <c r="R3294" t="s">
        <v>8318</v>
      </c>
      <c r="S3294" s="8">
        <f t="shared" si="207"/>
        <v>42282.478564814817</v>
      </c>
      <c r="T3294" s="8">
        <f t="shared" si="208"/>
        <v>42342.520231481489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9"/>
        <v>171</v>
      </c>
      <c r="P3295">
        <f t="shared" si="206"/>
        <v>84.285714285714292</v>
      </c>
      <c r="Q3295" t="s">
        <v>8317</v>
      </c>
      <c r="R3295" t="s">
        <v>8318</v>
      </c>
      <c r="S3295" s="8">
        <f t="shared" si="207"/>
        <v>42768.133703703708</v>
      </c>
      <c r="T3295" s="8">
        <f t="shared" si="208"/>
        <v>42798.133703703708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9"/>
        <v>119</v>
      </c>
      <c r="P3296">
        <f t="shared" si="206"/>
        <v>29.583333333333332</v>
      </c>
      <c r="Q3296" t="s">
        <v>8317</v>
      </c>
      <c r="R3296" t="s">
        <v>8318</v>
      </c>
      <c r="S3296" s="8">
        <f t="shared" si="207"/>
        <v>42141.249467592592</v>
      </c>
      <c r="T3296" s="8">
        <f t="shared" si="208"/>
        <v>42171.249467592592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9"/>
        <v>103</v>
      </c>
      <c r="P3297">
        <f t="shared" si="206"/>
        <v>26.667037037037037</v>
      </c>
      <c r="Q3297" t="s">
        <v>8317</v>
      </c>
      <c r="R3297" t="s">
        <v>8318</v>
      </c>
      <c r="S3297" s="8">
        <f t="shared" si="207"/>
        <v>42609.150798611117</v>
      </c>
      <c r="T3297" s="8">
        <f t="shared" si="208"/>
        <v>42639.150798611117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9"/>
        <v>145</v>
      </c>
      <c r="P3298">
        <f t="shared" si="206"/>
        <v>45.978723404255319</v>
      </c>
      <c r="Q3298" t="s">
        <v>8317</v>
      </c>
      <c r="R3298" t="s">
        <v>8318</v>
      </c>
      <c r="S3298" s="8">
        <f t="shared" si="207"/>
        <v>42309.464953703711</v>
      </c>
      <c r="T3298" s="8">
        <f t="shared" si="208"/>
        <v>42330.625000000007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9"/>
        <v>101</v>
      </c>
      <c r="P3299">
        <f t="shared" si="206"/>
        <v>125.09090909090909</v>
      </c>
      <c r="Q3299" t="s">
        <v>8317</v>
      </c>
      <c r="R3299" t="s">
        <v>8318</v>
      </c>
      <c r="S3299" s="8">
        <f t="shared" si="207"/>
        <v>42193.479814814818</v>
      </c>
      <c r="T3299" s="8">
        <f t="shared" si="208"/>
        <v>42212.665972222225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9"/>
        <v>102</v>
      </c>
      <c r="P3300">
        <f t="shared" si="206"/>
        <v>141.29166666666666</v>
      </c>
      <c r="Q3300" t="s">
        <v>8317</v>
      </c>
      <c r="R3300" t="s">
        <v>8318</v>
      </c>
      <c r="S3300" s="8">
        <f t="shared" si="207"/>
        <v>42239.666296296295</v>
      </c>
      <c r="T3300" s="8">
        <f t="shared" si="208"/>
        <v>42259.708333333336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9"/>
        <v>117</v>
      </c>
      <c r="P3301">
        <f t="shared" si="206"/>
        <v>55.333333333333336</v>
      </c>
      <c r="Q3301" t="s">
        <v>8317</v>
      </c>
      <c r="R3301" t="s">
        <v>8318</v>
      </c>
      <c r="S3301" s="8">
        <f t="shared" si="207"/>
        <v>42261.62572916667</v>
      </c>
      <c r="T3301" s="8">
        <f t="shared" si="208"/>
        <v>42291.62572916667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9"/>
        <v>137</v>
      </c>
      <c r="P3302">
        <f t="shared" si="206"/>
        <v>46.420454545454547</v>
      </c>
      <c r="Q3302" t="s">
        <v>8317</v>
      </c>
      <c r="R3302" t="s">
        <v>8318</v>
      </c>
      <c r="S3302" s="8">
        <f t="shared" si="207"/>
        <v>42102.452106481483</v>
      </c>
      <c r="T3302" s="8">
        <f t="shared" si="208"/>
        <v>42123.452106481483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9"/>
        <v>134</v>
      </c>
      <c r="P3303">
        <f t="shared" si="206"/>
        <v>57.2</v>
      </c>
      <c r="Q3303" t="s">
        <v>8317</v>
      </c>
      <c r="R3303" t="s">
        <v>8318</v>
      </c>
      <c r="S3303" s="8">
        <f t="shared" si="207"/>
        <v>42538.444166666668</v>
      </c>
      <c r="T3303" s="8">
        <f t="shared" si="208"/>
        <v>42582.999305555561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9"/>
        <v>104</v>
      </c>
      <c r="P3304">
        <f t="shared" si="206"/>
        <v>173.7</v>
      </c>
      <c r="Q3304" t="s">
        <v>8317</v>
      </c>
      <c r="R3304" t="s">
        <v>8318</v>
      </c>
      <c r="S3304" s="8">
        <f t="shared" si="207"/>
        <v>42681.059907407405</v>
      </c>
      <c r="T3304" s="8">
        <f t="shared" si="208"/>
        <v>42711.059907407405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9"/>
        <v>116</v>
      </c>
      <c r="P3305">
        <f t="shared" si="206"/>
        <v>59.6</v>
      </c>
      <c r="Q3305" t="s">
        <v>8317</v>
      </c>
      <c r="R3305" t="s">
        <v>8318</v>
      </c>
      <c r="S3305" s="8">
        <f t="shared" si="207"/>
        <v>42056.359768518516</v>
      </c>
      <c r="T3305" s="8">
        <f t="shared" si="208"/>
        <v>42091.318101851859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9"/>
        <v>105</v>
      </c>
      <c r="P3306">
        <f t="shared" si="206"/>
        <v>89.585714285714289</v>
      </c>
      <c r="Q3306" t="s">
        <v>8317</v>
      </c>
      <c r="R3306" t="s">
        <v>8318</v>
      </c>
      <c r="S3306" s="8">
        <f t="shared" si="207"/>
        <v>42696.332777777781</v>
      </c>
      <c r="T3306" s="8">
        <f t="shared" si="208"/>
        <v>42726.332777777781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9"/>
        <v>103</v>
      </c>
      <c r="P3307">
        <f t="shared" si="206"/>
        <v>204.05</v>
      </c>
      <c r="Q3307" t="s">
        <v>8317</v>
      </c>
      <c r="R3307" t="s">
        <v>8318</v>
      </c>
      <c r="S3307" s="8">
        <f t="shared" si="207"/>
        <v>42186.564212962963</v>
      </c>
      <c r="T3307" s="8">
        <f t="shared" si="208"/>
        <v>42216.564212962963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9"/>
        <v>176</v>
      </c>
      <c r="P3308">
        <f t="shared" si="206"/>
        <v>48.703703703703702</v>
      </c>
      <c r="Q3308" t="s">
        <v>8317</v>
      </c>
      <c r="R3308" t="s">
        <v>8318</v>
      </c>
      <c r="S3308" s="8">
        <f t="shared" si="207"/>
        <v>42492.927569444444</v>
      </c>
      <c r="T3308" s="8">
        <f t="shared" si="208"/>
        <v>42530.833333333336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9"/>
        <v>107</v>
      </c>
      <c r="P3309">
        <f t="shared" si="206"/>
        <v>53.339999999999996</v>
      </c>
      <c r="Q3309" t="s">
        <v>8317</v>
      </c>
      <c r="R3309" t="s">
        <v>8318</v>
      </c>
      <c r="S3309" s="8">
        <f t="shared" si="207"/>
        <v>42474.765497685185</v>
      </c>
      <c r="T3309" s="8">
        <f t="shared" si="208"/>
        <v>42504.765497685185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9"/>
        <v>123</v>
      </c>
      <c r="P3310">
        <f t="shared" si="206"/>
        <v>75.087719298245617</v>
      </c>
      <c r="Q3310" t="s">
        <v>8317</v>
      </c>
      <c r="R3310" t="s">
        <v>8318</v>
      </c>
      <c r="S3310" s="8">
        <f t="shared" si="207"/>
        <v>42452.585243055561</v>
      </c>
      <c r="T3310" s="8">
        <f t="shared" si="208"/>
        <v>42473.585243055561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9"/>
        <v>160</v>
      </c>
      <c r="P3311">
        <f t="shared" si="206"/>
        <v>18</v>
      </c>
      <c r="Q3311" t="s">
        <v>8317</v>
      </c>
      <c r="R3311" t="s">
        <v>8318</v>
      </c>
      <c r="S3311" s="8">
        <f t="shared" si="207"/>
        <v>42628.358541666668</v>
      </c>
      <c r="T3311" s="8">
        <f t="shared" si="208"/>
        <v>42659.358541666668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9"/>
        <v>101</v>
      </c>
      <c r="P3312">
        <f t="shared" si="206"/>
        <v>209.83870967741936</v>
      </c>
      <c r="Q3312" t="s">
        <v>8317</v>
      </c>
      <c r="R3312" t="s">
        <v>8318</v>
      </c>
      <c r="S3312" s="8">
        <f t="shared" si="207"/>
        <v>42253.636863425927</v>
      </c>
      <c r="T3312" s="8">
        <f t="shared" si="208"/>
        <v>42283.636863425927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9"/>
        <v>110</v>
      </c>
      <c r="P3313">
        <f t="shared" si="206"/>
        <v>61.022222222222226</v>
      </c>
      <c r="Q3313" t="s">
        <v>8317</v>
      </c>
      <c r="R3313" t="s">
        <v>8318</v>
      </c>
      <c r="S3313" s="8">
        <f t="shared" si="207"/>
        <v>42264.000115740746</v>
      </c>
      <c r="T3313" s="8">
        <f t="shared" si="208"/>
        <v>42294.000115740746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9"/>
        <v>101</v>
      </c>
      <c r="P3314">
        <f t="shared" si="206"/>
        <v>61</v>
      </c>
      <c r="Q3314" t="s">
        <v>8317</v>
      </c>
      <c r="R3314" t="s">
        <v>8318</v>
      </c>
      <c r="S3314" s="8">
        <f t="shared" si="207"/>
        <v>42664.517893518518</v>
      </c>
      <c r="T3314" s="8">
        <f t="shared" si="208"/>
        <v>42685.625000000007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9"/>
        <v>117</v>
      </c>
      <c r="P3315">
        <f t="shared" si="206"/>
        <v>80.034482758620683</v>
      </c>
      <c r="Q3315" t="s">
        <v>8317</v>
      </c>
      <c r="R3315" t="s">
        <v>8318</v>
      </c>
      <c r="S3315" s="8">
        <f t="shared" si="207"/>
        <v>42381.952743055554</v>
      </c>
      <c r="T3315" s="8">
        <f t="shared" si="208"/>
        <v>42395.750000000007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9"/>
        <v>211</v>
      </c>
      <c r="P3316">
        <f t="shared" si="206"/>
        <v>29.068965517241381</v>
      </c>
      <c r="Q3316" t="s">
        <v>8317</v>
      </c>
      <c r="R3316" t="s">
        <v>8318</v>
      </c>
      <c r="S3316" s="8">
        <f t="shared" si="207"/>
        <v>42104.975821759261</v>
      </c>
      <c r="T3316" s="8">
        <f t="shared" si="208"/>
        <v>42132.545138888891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9"/>
        <v>110</v>
      </c>
      <c r="P3317">
        <f t="shared" si="206"/>
        <v>49.438202247191015</v>
      </c>
      <c r="Q3317" t="s">
        <v>8317</v>
      </c>
      <c r="R3317" t="s">
        <v>8318</v>
      </c>
      <c r="S3317" s="8">
        <f t="shared" si="207"/>
        <v>42466.012048611112</v>
      </c>
      <c r="T3317" s="8">
        <f t="shared" si="208"/>
        <v>42496.012048611112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9"/>
        <v>101</v>
      </c>
      <c r="P3318">
        <f t="shared" si="206"/>
        <v>93.977440000000001</v>
      </c>
      <c r="Q3318" t="s">
        <v>8317</v>
      </c>
      <c r="R3318" t="s">
        <v>8318</v>
      </c>
      <c r="S3318" s="8">
        <f t="shared" si="207"/>
        <v>41826.579571759263</v>
      </c>
      <c r="T3318" s="8">
        <f t="shared" si="208"/>
        <v>41859.287499999999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9"/>
        <v>107</v>
      </c>
      <c r="P3319">
        <f t="shared" si="206"/>
        <v>61.944444444444443</v>
      </c>
      <c r="Q3319" t="s">
        <v>8317</v>
      </c>
      <c r="R3319" t="s">
        <v>8318</v>
      </c>
      <c r="S3319" s="8">
        <f t="shared" si="207"/>
        <v>42498.747962962967</v>
      </c>
      <c r="T3319" s="8">
        <f t="shared" si="208"/>
        <v>42528.747962962967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9"/>
        <v>126</v>
      </c>
      <c r="P3320">
        <f t="shared" si="206"/>
        <v>78.5</v>
      </c>
      <c r="Q3320" t="s">
        <v>8317</v>
      </c>
      <c r="R3320" t="s">
        <v>8318</v>
      </c>
      <c r="S3320" s="8">
        <f t="shared" si="207"/>
        <v>42431.010335648149</v>
      </c>
      <c r="T3320" s="8">
        <f t="shared" si="208"/>
        <v>42470.812500000007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9"/>
        <v>108</v>
      </c>
      <c r="P3321">
        <f t="shared" si="206"/>
        <v>33.75</v>
      </c>
      <c r="Q3321" t="s">
        <v>8317</v>
      </c>
      <c r="R3321" t="s">
        <v>8318</v>
      </c>
      <c r="S3321" s="8">
        <f t="shared" si="207"/>
        <v>41990.29381944445</v>
      </c>
      <c r="T3321" s="8">
        <f t="shared" si="208"/>
        <v>42035.29381944445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9"/>
        <v>101</v>
      </c>
      <c r="P3322">
        <f t="shared" si="206"/>
        <v>66.44736842105263</v>
      </c>
      <c r="Q3322" t="s">
        <v>8317</v>
      </c>
      <c r="R3322" t="s">
        <v>8318</v>
      </c>
      <c r="S3322" s="8">
        <f t="shared" si="207"/>
        <v>42512.75413194445</v>
      </c>
      <c r="T3322" s="8">
        <f t="shared" si="208"/>
        <v>42542.75413194445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9"/>
        <v>108</v>
      </c>
      <c r="P3323">
        <f t="shared" si="206"/>
        <v>35.799999999999997</v>
      </c>
      <c r="Q3323" t="s">
        <v>8317</v>
      </c>
      <c r="R3323" t="s">
        <v>8318</v>
      </c>
      <c r="S3323" s="8">
        <f t="shared" si="207"/>
        <v>41913.808622685188</v>
      </c>
      <c r="T3323" s="8">
        <f t="shared" si="208"/>
        <v>41927.874305555561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9"/>
        <v>102</v>
      </c>
      <c r="P3324">
        <f t="shared" si="206"/>
        <v>145.65217391304347</v>
      </c>
      <c r="Q3324" t="s">
        <v>8317</v>
      </c>
      <c r="R3324" t="s">
        <v>8318</v>
      </c>
      <c r="S3324" s="8">
        <f t="shared" si="207"/>
        <v>42520.718703703707</v>
      </c>
      <c r="T3324" s="8">
        <f t="shared" si="208"/>
        <v>42542.871527777781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9"/>
        <v>126</v>
      </c>
      <c r="P3325">
        <f t="shared" si="206"/>
        <v>25.693877551020407</v>
      </c>
      <c r="Q3325" t="s">
        <v>8317</v>
      </c>
      <c r="R3325" t="s">
        <v>8318</v>
      </c>
      <c r="S3325" s="8">
        <f t="shared" si="207"/>
        <v>42608.074166666665</v>
      </c>
      <c r="T3325" s="8">
        <f t="shared" si="208"/>
        <v>42638.074166666665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9"/>
        <v>102</v>
      </c>
      <c r="P3326">
        <f t="shared" si="206"/>
        <v>152.5</v>
      </c>
      <c r="Q3326" t="s">
        <v>8317</v>
      </c>
      <c r="R3326" t="s">
        <v>8318</v>
      </c>
      <c r="S3326" s="8">
        <f t="shared" si="207"/>
        <v>42512.291550925926</v>
      </c>
      <c r="T3326" s="8">
        <f t="shared" si="208"/>
        <v>42526.291550925926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9"/>
        <v>113</v>
      </c>
      <c r="P3327">
        <f t="shared" si="206"/>
        <v>30</v>
      </c>
      <c r="Q3327" t="s">
        <v>8317</v>
      </c>
      <c r="R3327" t="s">
        <v>8318</v>
      </c>
      <c r="S3327" s="8">
        <f t="shared" si="207"/>
        <v>42064.493946759263</v>
      </c>
      <c r="T3327" s="8">
        <f t="shared" si="208"/>
        <v>42099.452280092599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9"/>
        <v>102</v>
      </c>
      <c r="P3328">
        <f t="shared" si="206"/>
        <v>142.28070175438597</v>
      </c>
      <c r="Q3328" t="s">
        <v>8317</v>
      </c>
      <c r="R3328" t="s">
        <v>8318</v>
      </c>
      <c r="S3328" s="8">
        <f t="shared" si="207"/>
        <v>42041.422511574077</v>
      </c>
      <c r="T3328" s="8">
        <f t="shared" si="208"/>
        <v>42071.380844907406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9"/>
        <v>102</v>
      </c>
      <c r="P3329">
        <f t="shared" si="206"/>
        <v>24.545454545454547</v>
      </c>
      <c r="Q3329" t="s">
        <v>8317</v>
      </c>
      <c r="R3329" t="s">
        <v>8318</v>
      </c>
      <c r="S3329" s="8">
        <f t="shared" si="207"/>
        <v>42468.082939814813</v>
      </c>
      <c r="T3329" s="8">
        <f t="shared" si="208"/>
        <v>42498.082939814813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9"/>
        <v>147</v>
      </c>
      <c r="P3330">
        <f t="shared" si="206"/>
        <v>292.77777777777777</v>
      </c>
      <c r="Q3330" t="s">
        <v>8317</v>
      </c>
      <c r="R3330" t="s">
        <v>8318</v>
      </c>
      <c r="S3330" s="8">
        <f t="shared" si="207"/>
        <v>41822.283368055556</v>
      </c>
      <c r="T3330" s="8">
        <f t="shared" si="208"/>
        <v>41824.75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9"/>
        <v>117</v>
      </c>
      <c r="P3331">
        <f t="shared" ref="P3331:P3394" si="210">IF(L3331,E3331/L3331,0)</f>
        <v>44.92307692307692</v>
      </c>
      <c r="Q3331" t="s">
        <v>8317</v>
      </c>
      <c r="R3331" t="s">
        <v>8318</v>
      </c>
      <c r="S3331" s="8">
        <f t="shared" ref="S3331:S3394" si="211">(J3331/86400)+25569+(-7/24)</f>
        <v>41837.031342592592</v>
      </c>
      <c r="T3331" s="8">
        <f t="shared" ref="T3331:T3394" si="212">(I3331/86400)+25569+(-7/24)</f>
        <v>41847.666666666672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107</v>
      </c>
      <c r="P3332">
        <f t="shared" si="210"/>
        <v>23.10144927536232</v>
      </c>
      <c r="Q3332" t="s">
        <v>8317</v>
      </c>
      <c r="R3332" t="s">
        <v>8318</v>
      </c>
      <c r="S3332" s="8">
        <f t="shared" si="211"/>
        <v>42065.595694444448</v>
      </c>
      <c r="T3332" s="8">
        <f t="shared" si="212"/>
        <v>42095.554027777784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105</v>
      </c>
      <c r="P3333">
        <f t="shared" si="210"/>
        <v>80.400000000000006</v>
      </c>
      <c r="Q3333" t="s">
        <v>8317</v>
      </c>
      <c r="R3333" t="s">
        <v>8318</v>
      </c>
      <c r="S3333" s="8">
        <f t="shared" si="211"/>
        <v>42248.406087962961</v>
      </c>
      <c r="T3333" s="8">
        <f t="shared" si="212"/>
        <v>42283.406087962961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>
        <f t="shared" si="210"/>
        <v>72.289156626506028</v>
      </c>
      <c r="Q3334" t="s">
        <v>8317</v>
      </c>
      <c r="R3334" t="s">
        <v>8318</v>
      </c>
      <c r="S3334" s="8">
        <f t="shared" si="211"/>
        <v>41809.56863425926</v>
      </c>
      <c r="T3334" s="8">
        <f t="shared" si="212"/>
        <v>41839.56863425926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105</v>
      </c>
      <c r="P3335">
        <f t="shared" si="210"/>
        <v>32.972972972972975</v>
      </c>
      <c r="Q3335" t="s">
        <v>8317</v>
      </c>
      <c r="R3335" t="s">
        <v>8318</v>
      </c>
      <c r="S3335" s="8">
        <f t="shared" si="211"/>
        <v>42148.385185185187</v>
      </c>
      <c r="T3335" s="8">
        <f t="shared" si="212"/>
        <v>42170.385185185187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139</v>
      </c>
      <c r="P3336">
        <f t="shared" si="210"/>
        <v>116.65217391304348</v>
      </c>
      <c r="Q3336" t="s">
        <v>8317</v>
      </c>
      <c r="R3336" t="s">
        <v>8318</v>
      </c>
      <c r="S3336" s="8">
        <f t="shared" si="211"/>
        <v>42185.229421296295</v>
      </c>
      <c r="T3336" s="8">
        <f t="shared" si="212"/>
        <v>42215.229421296295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101</v>
      </c>
      <c r="P3337">
        <f t="shared" si="210"/>
        <v>79.61904761904762</v>
      </c>
      <c r="Q3337" t="s">
        <v>8317</v>
      </c>
      <c r="R3337" t="s">
        <v>8318</v>
      </c>
      <c r="S3337" s="8">
        <f t="shared" si="211"/>
        <v>41827.382476851853</v>
      </c>
      <c r="T3337" s="8">
        <f t="shared" si="212"/>
        <v>41854.666666666672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>
        <f t="shared" si="210"/>
        <v>27.777777777777779</v>
      </c>
      <c r="Q3338" t="s">
        <v>8317</v>
      </c>
      <c r="R3338" t="s">
        <v>8318</v>
      </c>
      <c r="S3338" s="8">
        <f t="shared" si="211"/>
        <v>42437.10701388889</v>
      </c>
      <c r="T3338" s="8">
        <f t="shared" si="212"/>
        <v>42465.065347222226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111</v>
      </c>
      <c r="P3339">
        <f t="shared" si="210"/>
        <v>81.029411764705884</v>
      </c>
      <c r="Q3339" t="s">
        <v>8317</v>
      </c>
      <c r="R3339" t="s">
        <v>8318</v>
      </c>
      <c r="S3339" s="8">
        <f t="shared" si="211"/>
        <v>41900.990358796298</v>
      </c>
      <c r="T3339" s="8">
        <f t="shared" si="212"/>
        <v>41922.583333333336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103</v>
      </c>
      <c r="P3340">
        <f t="shared" si="210"/>
        <v>136.84821428571428</v>
      </c>
      <c r="Q3340" t="s">
        <v>8317</v>
      </c>
      <c r="R3340" t="s">
        <v>8318</v>
      </c>
      <c r="S3340" s="8">
        <f t="shared" si="211"/>
        <v>42769.283333333333</v>
      </c>
      <c r="T3340" s="8">
        <f t="shared" si="212"/>
        <v>42790.283333333333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105</v>
      </c>
      <c r="P3341">
        <f t="shared" si="210"/>
        <v>177.61702127659575</v>
      </c>
      <c r="Q3341" t="s">
        <v>8317</v>
      </c>
      <c r="R3341" t="s">
        <v>8318</v>
      </c>
      <c r="S3341" s="8">
        <f t="shared" si="211"/>
        <v>42549.37405092593</v>
      </c>
      <c r="T3341" s="8">
        <f t="shared" si="212"/>
        <v>42579.37405092593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139</v>
      </c>
      <c r="P3342">
        <f t="shared" si="210"/>
        <v>109.07894736842105</v>
      </c>
      <c r="Q3342" t="s">
        <v>8317</v>
      </c>
      <c r="R3342" t="s">
        <v>8318</v>
      </c>
      <c r="S3342" s="8">
        <f t="shared" si="211"/>
        <v>42685.682337962964</v>
      </c>
      <c r="T3342" s="8">
        <f t="shared" si="212"/>
        <v>42710.682337962964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>
        <f t="shared" si="210"/>
        <v>119.64285714285714</v>
      </c>
      <c r="Q3343" t="s">
        <v>8317</v>
      </c>
      <c r="R3343" t="s">
        <v>8318</v>
      </c>
      <c r="S3343" s="8">
        <f t="shared" si="211"/>
        <v>42510.507187500007</v>
      </c>
      <c r="T3343" s="8">
        <f t="shared" si="212"/>
        <v>42533.416666666664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102</v>
      </c>
      <c r="P3344">
        <f t="shared" si="210"/>
        <v>78.205128205128204</v>
      </c>
      <c r="Q3344" t="s">
        <v>8317</v>
      </c>
      <c r="R3344" t="s">
        <v>8318</v>
      </c>
      <c r="S3344" s="8">
        <f t="shared" si="211"/>
        <v>42062.004745370374</v>
      </c>
      <c r="T3344" s="8">
        <f t="shared" si="212"/>
        <v>42094.915972222225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172</v>
      </c>
      <c r="P3345">
        <f t="shared" si="210"/>
        <v>52.173913043478258</v>
      </c>
      <c r="Q3345" t="s">
        <v>8317</v>
      </c>
      <c r="R3345" t="s">
        <v>8318</v>
      </c>
      <c r="S3345" s="8">
        <f t="shared" si="211"/>
        <v>42452.624814814822</v>
      </c>
      <c r="T3345" s="8">
        <f t="shared" si="212"/>
        <v>42473.262500000004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102</v>
      </c>
      <c r="P3346">
        <f t="shared" si="210"/>
        <v>114.125</v>
      </c>
      <c r="Q3346" t="s">
        <v>8317</v>
      </c>
      <c r="R3346" t="s">
        <v>8318</v>
      </c>
      <c r="S3346" s="8">
        <f t="shared" si="211"/>
        <v>41850.908483796295</v>
      </c>
      <c r="T3346" s="8">
        <f t="shared" si="212"/>
        <v>41880.908483796295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ref="O3347:O3410" si="213">ROUNDUP((E3347/D3347)*100,0)</f>
        <v>130</v>
      </c>
      <c r="P3347">
        <f t="shared" si="210"/>
        <v>50</v>
      </c>
      <c r="Q3347" t="s">
        <v>8317</v>
      </c>
      <c r="R3347" t="s">
        <v>8318</v>
      </c>
      <c r="S3347" s="8">
        <f t="shared" si="211"/>
        <v>42052.814444444448</v>
      </c>
      <c r="T3347" s="8">
        <f t="shared" si="212"/>
        <v>42111.734027777777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3"/>
        <v>110</v>
      </c>
      <c r="P3348">
        <f t="shared" si="210"/>
        <v>91.666666666666671</v>
      </c>
      <c r="Q3348" t="s">
        <v>8317</v>
      </c>
      <c r="R3348" t="s">
        <v>8318</v>
      </c>
      <c r="S3348" s="8">
        <f t="shared" si="211"/>
        <v>42053.732754629636</v>
      </c>
      <c r="T3348" s="8">
        <f t="shared" si="212"/>
        <v>42060.732754629636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3"/>
        <v>120</v>
      </c>
      <c r="P3349">
        <f t="shared" si="210"/>
        <v>108.59090909090909</v>
      </c>
      <c r="Q3349" t="s">
        <v>8317</v>
      </c>
      <c r="R3349" t="s">
        <v>8318</v>
      </c>
      <c r="S3349" s="8">
        <f t="shared" si="211"/>
        <v>42484.259884259263</v>
      </c>
      <c r="T3349" s="8">
        <f t="shared" si="212"/>
        <v>42498.583333333336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3"/>
        <v>101</v>
      </c>
      <c r="P3350">
        <f t="shared" si="210"/>
        <v>69.822784810126578</v>
      </c>
      <c r="Q3350" t="s">
        <v>8317</v>
      </c>
      <c r="R3350" t="s">
        <v>8318</v>
      </c>
      <c r="S3350" s="8">
        <f t="shared" si="211"/>
        <v>42466.267129629632</v>
      </c>
      <c r="T3350" s="8">
        <f t="shared" si="212"/>
        <v>42489.874305555561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3"/>
        <v>154</v>
      </c>
      <c r="P3351">
        <f t="shared" si="210"/>
        <v>109.57142857142857</v>
      </c>
      <c r="Q3351" t="s">
        <v>8317</v>
      </c>
      <c r="R3351" t="s">
        <v>8318</v>
      </c>
      <c r="S3351" s="8">
        <f t="shared" si="211"/>
        <v>42512.819120370368</v>
      </c>
      <c r="T3351" s="8">
        <f t="shared" si="212"/>
        <v>42534.416666666664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3"/>
        <v>105</v>
      </c>
      <c r="P3352">
        <f t="shared" si="210"/>
        <v>71.666666666666671</v>
      </c>
      <c r="Q3352" t="s">
        <v>8317</v>
      </c>
      <c r="R3352" t="s">
        <v>8318</v>
      </c>
      <c r="S3352" s="8">
        <f t="shared" si="211"/>
        <v>42302.409849537034</v>
      </c>
      <c r="T3352" s="8">
        <f t="shared" si="212"/>
        <v>42337.666666666664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3"/>
        <v>102</v>
      </c>
      <c r="P3353">
        <f t="shared" si="210"/>
        <v>93.611111111111114</v>
      </c>
      <c r="Q3353" t="s">
        <v>8317</v>
      </c>
      <c r="R3353" t="s">
        <v>8318</v>
      </c>
      <c r="S3353" s="8">
        <f t="shared" si="211"/>
        <v>41806.103761574079</v>
      </c>
      <c r="T3353" s="8">
        <f t="shared" si="212"/>
        <v>41843.166666666672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3"/>
        <v>108</v>
      </c>
      <c r="P3354">
        <f t="shared" si="210"/>
        <v>76.8</v>
      </c>
      <c r="Q3354" t="s">
        <v>8317</v>
      </c>
      <c r="R3354" t="s">
        <v>8318</v>
      </c>
      <c r="S3354" s="8">
        <f t="shared" si="211"/>
        <v>42495.701134259267</v>
      </c>
      <c r="T3354" s="8">
        <f t="shared" si="212"/>
        <v>42552.666666666664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3"/>
        <v>315</v>
      </c>
      <c r="P3355">
        <f t="shared" si="210"/>
        <v>35.795454545454547</v>
      </c>
      <c r="Q3355" t="s">
        <v>8317</v>
      </c>
      <c r="R3355" t="s">
        <v>8318</v>
      </c>
      <c r="S3355" s="8">
        <f t="shared" si="211"/>
        <v>42479.140625000007</v>
      </c>
      <c r="T3355" s="8">
        <f t="shared" si="212"/>
        <v>42492.666666666664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3"/>
        <v>102</v>
      </c>
      <c r="P3356">
        <f t="shared" si="210"/>
        <v>55.6</v>
      </c>
      <c r="Q3356" t="s">
        <v>8317</v>
      </c>
      <c r="R3356" t="s">
        <v>8318</v>
      </c>
      <c r="S3356" s="8">
        <f t="shared" si="211"/>
        <v>42270.435254629636</v>
      </c>
      <c r="T3356" s="8">
        <f t="shared" si="212"/>
        <v>42305.875694444447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3"/>
        <v>127</v>
      </c>
      <c r="P3357">
        <f t="shared" si="210"/>
        <v>147.33333333333334</v>
      </c>
      <c r="Q3357" t="s">
        <v>8317</v>
      </c>
      <c r="R3357" t="s">
        <v>8318</v>
      </c>
      <c r="S3357" s="8">
        <f t="shared" si="211"/>
        <v>42489.3278587963</v>
      </c>
      <c r="T3357" s="8">
        <f t="shared" si="212"/>
        <v>42500.178472222229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3"/>
        <v>102</v>
      </c>
      <c r="P3358">
        <f t="shared" si="210"/>
        <v>56.333333333333336</v>
      </c>
      <c r="Q3358" t="s">
        <v>8317</v>
      </c>
      <c r="R3358" t="s">
        <v>8318</v>
      </c>
      <c r="S3358" s="8">
        <f t="shared" si="211"/>
        <v>42536.523981481485</v>
      </c>
      <c r="T3358" s="8">
        <f t="shared" si="212"/>
        <v>42566.523981481485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3"/>
        <v>101</v>
      </c>
      <c r="P3359">
        <f t="shared" si="210"/>
        <v>96.19047619047619</v>
      </c>
      <c r="Q3359" t="s">
        <v>8317</v>
      </c>
      <c r="R3359" t="s">
        <v>8318</v>
      </c>
      <c r="S3359" s="8">
        <f t="shared" si="211"/>
        <v>41822.126273148147</v>
      </c>
      <c r="T3359" s="8">
        <f t="shared" si="212"/>
        <v>41852.126273148147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3"/>
        <v>103</v>
      </c>
      <c r="P3360">
        <f t="shared" si="210"/>
        <v>63.574074074074076</v>
      </c>
      <c r="Q3360" t="s">
        <v>8317</v>
      </c>
      <c r="R3360" t="s">
        <v>8318</v>
      </c>
      <c r="S3360" s="8">
        <f t="shared" si="211"/>
        <v>41932.019432870373</v>
      </c>
      <c r="T3360" s="8">
        <f t="shared" si="212"/>
        <v>41962.061099537044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3"/>
        <v>107</v>
      </c>
      <c r="P3361">
        <f t="shared" si="210"/>
        <v>184.78260869565219</v>
      </c>
      <c r="Q3361" t="s">
        <v>8317</v>
      </c>
      <c r="R3361" t="s">
        <v>8318</v>
      </c>
      <c r="S3361" s="8">
        <f t="shared" si="211"/>
        <v>42745.765439814822</v>
      </c>
      <c r="T3361" s="8">
        <f t="shared" si="212"/>
        <v>42790.765439814822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3"/>
        <v>102</v>
      </c>
      <c r="P3362">
        <f t="shared" si="210"/>
        <v>126.72222222222223</v>
      </c>
      <c r="Q3362" t="s">
        <v>8317</v>
      </c>
      <c r="R3362" t="s">
        <v>8318</v>
      </c>
      <c r="S3362" s="8">
        <f t="shared" si="211"/>
        <v>42696.791006944448</v>
      </c>
      <c r="T3362" s="8">
        <f t="shared" si="212"/>
        <v>42718.374305555561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3"/>
        <v>114</v>
      </c>
      <c r="P3363">
        <f t="shared" si="210"/>
        <v>83.42647058823529</v>
      </c>
      <c r="Q3363" t="s">
        <v>8317</v>
      </c>
      <c r="R3363" t="s">
        <v>8318</v>
      </c>
      <c r="S3363" s="8">
        <f t="shared" si="211"/>
        <v>41865.733680555561</v>
      </c>
      <c r="T3363" s="8">
        <f t="shared" si="212"/>
        <v>41883.374305555561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3"/>
        <v>218</v>
      </c>
      <c r="P3364">
        <f t="shared" si="210"/>
        <v>54.5</v>
      </c>
      <c r="Q3364" t="s">
        <v>8317</v>
      </c>
      <c r="R3364" t="s">
        <v>8318</v>
      </c>
      <c r="S3364" s="8">
        <f t="shared" si="211"/>
        <v>42055.79996527778</v>
      </c>
      <c r="T3364" s="8">
        <f t="shared" si="212"/>
        <v>42069.913194444445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3"/>
        <v>102</v>
      </c>
      <c r="P3365">
        <f t="shared" si="210"/>
        <v>302.30769230769232</v>
      </c>
      <c r="Q3365" t="s">
        <v>8317</v>
      </c>
      <c r="R3365" t="s">
        <v>8318</v>
      </c>
      <c r="S3365" s="8">
        <f t="shared" si="211"/>
        <v>41851.479687500003</v>
      </c>
      <c r="T3365" s="8">
        <f t="shared" si="212"/>
        <v>41870.375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3"/>
        <v>106</v>
      </c>
      <c r="P3366">
        <f t="shared" si="210"/>
        <v>44.138888888888886</v>
      </c>
      <c r="Q3366" t="s">
        <v>8317</v>
      </c>
      <c r="R3366" t="s">
        <v>8318</v>
      </c>
      <c r="S3366" s="8">
        <f t="shared" si="211"/>
        <v>42422.685752314814</v>
      </c>
      <c r="T3366" s="8">
        <f t="shared" si="212"/>
        <v>42444.583333333336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3"/>
        <v>104</v>
      </c>
      <c r="P3367">
        <f t="shared" si="210"/>
        <v>866.66666666666663</v>
      </c>
      <c r="Q3367" t="s">
        <v>8317</v>
      </c>
      <c r="R3367" t="s">
        <v>8318</v>
      </c>
      <c r="S3367" s="8">
        <f t="shared" si="211"/>
        <v>42320.81009259259</v>
      </c>
      <c r="T3367" s="8">
        <f t="shared" si="212"/>
        <v>42350.81009259259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3"/>
        <v>221</v>
      </c>
      <c r="P3368">
        <f t="shared" si="210"/>
        <v>61.388888888888886</v>
      </c>
      <c r="Q3368" t="s">
        <v>8317</v>
      </c>
      <c r="R3368" t="s">
        <v>8318</v>
      </c>
      <c r="S3368" s="8">
        <f t="shared" si="211"/>
        <v>42106.775891203702</v>
      </c>
      <c r="T3368" s="8">
        <f t="shared" si="212"/>
        <v>42136.775891203702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3"/>
        <v>119</v>
      </c>
      <c r="P3369">
        <f t="shared" si="210"/>
        <v>29.666666666666668</v>
      </c>
      <c r="Q3369" t="s">
        <v>8317</v>
      </c>
      <c r="R3369" t="s">
        <v>8318</v>
      </c>
      <c r="S3369" s="8">
        <f t="shared" si="211"/>
        <v>42192.642291666671</v>
      </c>
      <c r="T3369" s="8">
        <f t="shared" si="212"/>
        <v>42217.642291666671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3"/>
        <v>105</v>
      </c>
      <c r="P3370">
        <f t="shared" si="210"/>
        <v>45.478260869565219</v>
      </c>
      <c r="Q3370" t="s">
        <v>8317</v>
      </c>
      <c r="R3370" t="s">
        <v>8318</v>
      </c>
      <c r="S3370" s="8">
        <f t="shared" si="211"/>
        <v>41968.908090277779</v>
      </c>
      <c r="T3370" s="8">
        <f t="shared" si="212"/>
        <v>42004.916666666664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3"/>
        <v>104</v>
      </c>
      <c r="P3371">
        <f t="shared" si="210"/>
        <v>96.203703703703709</v>
      </c>
      <c r="Q3371" t="s">
        <v>8317</v>
      </c>
      <c r="R3371" t="s">
        <v>8318</v>
      </c>
      <c r="S3371" s="8">
        <f t="shared" si="211"/>
        <v>42689.749768518523</v>
      </c>
      <c r="T3371" s="8">
        <f t="shared" si="212"/>
        <v>42749.749768518523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3"/>
        <v>118</v>
      </c>
      <c r="P3372">
        <f t="shared" si="210"/>
        <v>67.92307692307692</v>
      </c>
      <c r="Q3372" t="s">
        <v>8317</v>
      </c>
      <c r="R3372" t="s">
        <v>8318</v>
      </c>
      <c r="S3372" s="8">
        <f t="shared" si="211"/>
        <v>42690.042650462965</v>
      </c>
      <c r="T3372" s="8">
        <f t="shared" si="212"/>
        <v>42721.041666666664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3"/>
        <v>139</v>
      </c>
      <c r="P3373">
        <f t="shared" si="210"/>
        <v>30.777777777777779</v>
      </c>
      <c r="Q3373" t="s">
        <v>8317</v>
      </c>
      <c r="R3373" t="s">
        <v>8318</v>
      </c>
      <c r="S3373" s="8">
        <f t="shared" si="211"/>
        <v>42312.582928240743</v>
      </c>
      <c r="T3373" s="8">
        <f t="shared" si="212"/>
        <v>42340.582928240743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3"/>
        <v>104</v>
      </c>
      <c r="P3374">
        <f t="shared" si="210"/>
        <v>38.333333333333336</v>
      </c>
      <c r="Q3374" t="s">
        <v>8317</v>
      </c>
      <c r="R3374" t="s">
        <v>8318</v>
      </c>
      <c r="S3374" s="8">
        <f t="shared" si="211"/>
        <v>41855.256435185183</v>
      </c>
      <c r="T3374" s="8">
        <f t="shared" si="212"/>
        <v>41875.915972222225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3"/>
        <v>101</v>
      </c>
      <c r="P3375">
        <f t="shared" si="210"/>
        <v>66.833333333333329</v>
      </c>
      <c r="Q3375" t="s">
        <v>8317</v>
      </c>
      <c r="R3375" t="s">
        <v>8318</v>
      </c>
      <c r="S3375" s="8">
        <f t="shared" si="211"/>
        <v>42179.562962962962</v>
      </c>
      <c r="T3375" s="8">
        <f t="shared" si="212"/>
        <v>42203.375000000007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3"/>
        <v>107</v>
      </c>
      <c r="P3376">
        <f t="shared" si="210"/>
        <v>71.730769230769226</v>
      </c>
      <c r="Q3376" t="s">
        <v>8317</v>
      </c>
      <c r="R3376" t="s">
        <v>8318</v>
      </c>
      <c r="S3376" s="8">
        <f t="shared" si="211"/>
        <v>42275.44</v>
      </c>
      <c r="T3376" s="8">
        <f t="shared" si="212"/>
        <v>42305.440000000002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3"/>
        <v>100</v>
      </c>
      <c r="P3377">
        <f t="shared" si="210"/>
        <v>176.47058823529412</v>
      </c>
      <c r="Q3377" t="s">
        <v>8317</v>
      </c>
      <c r="R3377" t="s">
        <v>8318</v>
      </c>
      <c r="S3377" s="8">
        <f t="shared" si="211"/>
        <v>41765.319131944445</v>
      </c>
      <c r="T3377" s="8">
        <f t="shared" si="212"/>
        <v>41777.319131944445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3"/>
        <v>101</v>
      </c>
      <c r="P3378">
        <f t="shared" si="210"/>
        <v>421.10526315789474</v>
      </c>
      <c r="Q3378" t="s">
        <v>8317</v>
      </c>
      <c r="R3378" t="s">
        <v>8318</v>
      </c>
      <c r="S3378" s="8">
        <f t="shared" si="211"/>
        <v>42059.40965277778</v>
      </c>
      <c r="T3378" s="8">
        <f t="shared" si="212"/>
        <v>42119.367986111109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3"/>
        <v>102</v>
      </c>
      <c r="P3379">
        <f t="shared" si="210"/>
        <v>104.98701298701299</v>
      </c>
      <c r="Q3379" t="s">
        <v>8317</v>
      </c>
      <c r="R3379" t="s">
        <v>8318</v>
      </c>
      <c r="S3379" s="8">
        <f t="shared" si="211"/>
        <v>42053.440960648149</v>
      </c>
      <c r="T3379" s="8">
        <f t="shared" si="212"/>
        <v>42083.413888888892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3"/>
        <v>108</v>
      </c>
      <c r="P3380">
        <f t="shared" si="210"/>
        <v>28.19047619047619</v>
      </c>
      <c r="Q3380" t="s">
        <v>8317</v>
      </c>
      <c r="R3380" t="s">
        <v>8318</v>
      </c>
      <c r="S3380" s="8">
        <f t="shared" si="211"/>
        <v>41858.063726851855</v>
      </c>
      <c r="T3380" s="8">
        <f t="shared" si="212"/>
        <v>41882.255555555559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3"/>
        <v>104</v>
      </c>
      <c r="P3381">
        <f t="shared" si="210"/>
        <v>54.55263157894737</v>
      </c>
      <c r="Q3381" t="s">
        <v>8317</v>
      </c>
      <c r="R3381" t="s">
        <v>8318</v>
      </c>
      <c r="S3381" s="8">
        <f t="shared" si="211"/>
        <v>42225.222222222226</v>
      </c>
      <c r="T3381" s="8">
        <f t="shared" si="212"/>
        <v>42242.666666666664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3"/>
        <v>105</v>
      </c>
      <c r="P3382">
        <f t="shared" si="210"/>
        <v>111.89285714285714</v>
      </c>
      <c r="Q3382" t="s">
        <v>8317</v>
      </c>
      <c r="R3382" t="s">
        <v>8318</v>
      </c>
      <c r="S3382" s="8">
        <f t="shared" si="211"/>
        <v>41937.661782407413</v>
      </c>
      <c r="T3382" s="8">
        <f t="shared" si="212"/>
        <v>41972.703449074077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3"/>
        <v>103</v>
      </c>
      <c r="P3383">
        <f t="shared" si="210"/>
        <v>85.208333333333329</v>
      </c>
      <c r="Q3383" t="s">
        <v>8317</v>
      </c>
      <c r="R3383" t="s">
        <v>8318</v>
      </c>
      <c r="S3383" s="8">
        <f t="shared" si="211"/>
        <v>42043.893321759264</v>
      </c>
      <c r="T3383" s="8">
        <f t="shared" si="212"/>
        <v>42073.851655092592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3"/>
        <v>101</v>
      </c>
      <c r="P3384">
        <f t="shared" si="210"/>
        <v>76.652173913043484</v>
      </c>
      <c r="Q3384" t="s">
        <v>8317</v>
      </c>
      <c r="R3384" t="s">
        <v>8318</v>
      </c>
      <c r="S3384" s="8">
        <f t="shared" si="211"/>
        <v>42559.139537037037</v>
      </c>
      <c r="T3384" s="8">
        <f t="shared" si="212"/>
        <v>42583.665972222225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3"/>
        <v>112</v>
      </c>
      <c r="P3385">
        <f t="shared" si="210"/>
        <v>65.166666666666671</v>
      </c>
      <c r="Q3385" t="s">
        <v>8317</v>
      </c>
      <c r="R3385" t="s">
        <v>8318</v>
      </c>
      <c r="S3385" s="8">
        <f t="shared" si="211"/>
        <v>42524.490972222229</v>
      </c>
      <c r="T3385" s="8">
        <f t="shared" si="212"/>
        <v>42544.490972222229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3"/>
        <v>101</v>
      </c>
      <c r="P3386">
        <f t="shared" si="210"/>
        <v>93.760312499999998</v>
      </c>
      <c r="Q3386" t="s">
        <v>8317</v>
      </c>
      <c r="R3386" t="s">
        <v>8318</v>
      </c>
      <c r="S3386" s="8">
        <f t="shared" si="211"/>
        <v>42291.79592592593</v>
      </c>
      <c r="T3386" s="8">
        <f t="shared" si="212"/>
        <v>42328.833333333336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3"/>
        <v>100</v>
      </c>
      <c r="P3387">
        <f t="shared" si="210"/>
        <v>133.33333333333334</v>
      </c>
      <c r="Q3387" t="s">
        <v>8317</v>
      </c>
      <c r="R3387" t="s">
        <v>8318</v>
      </c>
      <c r="S3387" s="8">
        <f t="shared" si="211"/>
        <v>41953.575833333336</v>
      </c>
      <c r="T3387" s="8">
        <f t="shared" si="212"/>
        <v>41983.575833333336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3"/>
        <v>105</v>
      </c>
      <c r="P3388">
        <f t="shared" si="210"/>
        <v>51.219512195121951</v>
      </c>
      <c r="Q3388" t="s">
        <v>8317</v>
      </c>
      <c r="R3388" t="s">
        <v>8318</v>
      </c>
      <c r="S3388" s="8">
        <f t="shared" si="211"/>
        <v>41946.353078703709</v>
      </c>
      <c r="T3388" s="8">
        <f t="shared" si="212"/>
        <v>41976.353078703709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3"/>
        <v>117</v>
      </c>
      <c r="P3389">
        <f t="shared" si="210"/>
        <v>100.17142857142858</v>
      </c>
      <c r="Q3389" t="s">
        <v>8317</v>
      </c>
      <c r="R3389" t="s">
        <v>8318</v>
      </c>
      <c r="S3389" s="8">
        <f t="shared" si="211"/>
        <v>41947.470925925933</v>
      </c>
      <c r="T3389" s="8">
        <f t="shared" si="212"/>
        <v>41987.470925925933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3"/>
        <v>104</v>
      </c>
      <c r="P3390">
        <f t="shared" si="210"/>
        <v>34.6</v>
      </c>
      <c r="Q3390" t="s">
        <v>8317</v>
      </c>
      <c r="R3390" t="s">
        <v>8318</v>
      </c>
      <c r="S3390" s="8">
        <f t="shared" si="211"/>
        <v>42143.169456018521</v>
      </c>
      <c r="T3390" s="8">
        <f t="shared" si="212"/>
        <v>42173.169456018521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3"/>
        <v>115</v>
      </c>
      <c r="P3391">
        <f t="shared" si="210"/>
        <v>184.67741935483872</v>
      </c>
      <c r="Q3391" t="s">
        <v>8317</v>
      </c>
      <c r="R3391" t="s">
        <v>8318</v>
      </c>
      <c r="S3391" s="8">
        <f t="shared" si="211"/>
        <v>42494.271782407413</v>
      </c>
      <c r="T3391" s="8">
        <f t="shared" si="212"/>
        <v>42524.271782407413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3"/>
        <v>103</v>
      </c>
      <c r="P3392">
        <f t="shared" si="210"/>
        <v>69.818181818181813</v>
      </c>
      <c r="Q3392" t="s">
        <v>8317</v>
      </c>
      <c r="R3392" t="s">
        <v>8318</v>
      </c>
      <c r="S3392" s="8">
        <f t="shared" si="211"/>
        <v>41815.483159722229</v>
      </c>
      <c r="T3392" s="8">
        <f t="shared" si="212"/>
        <v>41830.483159722229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3"/>
        <v>223</v>
      </c>
      <c r="P3393">
        <f t="shared" si="210"/>
        <v>61.944444444444443</v>
      </c>
      <c r="Q3393" t="s">
        <v>8317</v>
      </c>
      <c r="R3393" t="s">
        <v>8318</v>
      </c>
      <c r="S3393" s="8">
        <f t="shared" si="211"/>
        <v>41830.254027777781</v>
      </c>
      <c r="T3393" s="8">
        <f t="shared" si="212"/>
        <v>41859.644444444442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3"/>
        <v>100</v>
      </c>
      <c r="P3394">
        <f t="shared" si="210"/>
        <v>41.666666666666664</v>
      </c>
      <c r="Q3394" t="s">
        <v>8317</v>
      </c>
      <c r="R3394" t="s">
        <v>8318</v>
      </c>
      <c r="S3394" s="8">
        <f t="shared" si="211"/>
        <v>42446.553877314822</v>
      </c>
      <c r="T3394" s="8">
        <f t="shared" si="212"/>
        <v>42496.553877314822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3"/>
        <v>106</v>
      </c>
      <c r="P3395">
        <f t="shared" ref="P3395:P3458" si="214">IF(L3395,E3395/L3395,0)</f>
        <v>36.06818181818182</v>
      </c>
      <c r="Q3395" t="s">
        <v>8317</v>
      </c>
      <c r="R3395" t="s">
        <v>8318</v>
      </c>
      <c r="S3395" s="8">
        <f t="shared" ref="S3395:S3458" si="215">(J3395/86400)+25569+(-7/24)</f>
        <v>41923.629976851858</v>
      </c>
      <c r="T3395" s="8">
        <f t="shared" ref="T3395:T3458" si="216">(I3395/86400)+25569+(-7/24)</f>
        <v>41948.740277777782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143</v>
      </c>
      <c r="P3396">
        <f t="shared" si="214"/>
        <v>29</v>
      </c>
      <c r="Q3396" t="s">
        <v>8317</v>
      </c>
      <c r="R3396" t="s">
        <v>8318</v>
      </c>
      <c r="S3396" s="8">
        <f t="shared" si="215"/>
        <v>41817.303761574076</v>
      </c>
      <c r="T3396" s="8">
        <f t="shared" si="216"/>
        <v>41847.303761574076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>
        <f t="shared" si="214"/>
        <v>24.210526315789473</v>
      </c>
      <c r="Q3397" t="s">
        <v>8317</v>
      </c>
      <c r="R3397" t="s">
        <v>8318</v>
      </c>
      <c r="S3397" s="8">
        <f t="shared" si="215"/>
        <v>42140.420648148145</v>
      </c>
      <c r="T3397" s="8">
        <f t="shared" si="216"/>
        <v>42154.465277777781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105</v>
      </c>
      <c r="P3398">
        <f t="shared" si="214"/>
        <v>55.892857142857146</v>
      </c>
      <c r="Q3398" t="s">
        <v>8317</v>
      </c>
      <c r="R3398" t="s">
        <v>8318</v>
      </c>
      <c r="S3398" s="8">
        <f t="shared" si="215"/>
        <v>41764.154965277783</v>
      </c>
      <c r="T3398" s="8">
        <f t="shared" si="216"/>
        <v>41790.874305555561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</v>
      </c>
      <c r="P3399">
        <f t="shared" si="214"/>
        <v>11.666666666666666</v>
      </c>
      <c r="Q3399" t="s">
        <v>8317</v>
      </c>
      <c r="R3399" t="s">
        <v>8318</v>
      </c>
      <c r="S3399" s="8">
        <f t="shared" si="215"/>
        <v>42378.186678240738</v>
      </c>
      <c r="T3399" s="8">
        <f t="shared" si="216"/>
        <v>42418.625000000007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112</v>
      </c>
      <c r="P3400">
        <f t="shared" si="214"/>
        <v>68.353846153846149</v>
      </c>
      <c r="Q3400" t="s">
        <v>8317</v>
      </c>
      <c r="R3400" t="s">
        <v>8318</v>
      </c>
      <c r="S3400" s="8">
        <f t="shared" si="215"/>
        <v>41941.460370370369</v>
      </c>
      <c r="T3400" s="8">
        <f t="shared" si="216"/>
        <v>41964.416666666664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104</v>
      </c>
      <c r="P3401">
        <f t="shared" si="214"/>
        <v>27.065217391304348</v>
      </c>
      <c r="Q3401" t="s">
        <v>8317</v>
      </c>
      <c r="R3401" t="s">
        <v>8318</v>
      </c>
      <c r="S3401" s="8">
        <f t="shared" si="215"/>
        <v>42026.62876157408</v>
      </c>
      <c r="T3401" s="8">
        <f t="shared" si="216"/>
        <v>42056.62876157408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101</v>
      </c>
      <c r="P3402">
        <f t="shared" si="214"/>
        <v>118.12941176470588</v>
      </c>
      <c r="Q3402" t="s">
        <v>8317</v>
      </c>
      <c r="R3402" t="s">
        <v>8318</v>
      </c>
      <c r="S3402" s="8">
        <f t="shared" si="215"/>
        <v>41834.662199074075</v>
      </c>
      <c r="T3402" s="8">
        <f t="shared" si="216"/>
        <v>41879.662199074075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102</v>
      </c>
      <c r="P3403">
        <f t="shared" si="214"/>
        <v>44.757575757575758</v>
      </c>
      <c r="Q3403" t="s">
        <v>8317</v>
      </c>
      <c r="R3403" t="s">
        <v>8318</v>
      </c>
      <c r="S3403" s="8">
        <f t="shared" si="215"/>
        <v>42193.432245370372</v>
      </c>
      <c r="T3403" s="8">
        <f t="shared" si="216"/>
        <v>42223.432245370372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110</v>
      </c>
      <c r="P3404">
        <f t="shared" si="214"/>
        <v>99.787878787878782</v>
      </c>
      <c r="Q3404" t="s">
        <v>8317</v>
      </c>
      <c r="R3404" t="s">
        <v>8318</v>
      </c>
      <c r="S3404" s="8">
        <f t="shared" si="215"/>
        <v>42290.326886574076</v>
      </c>
      <c r="T3404" s="8">
        <f t="shared" si="216"/>
        <v>42319.813194444447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>
        <f t="shared" si="214"/>
        <v>117.64705882352941</v>
      </c>
      <c r="Q3405" t="s">
        <v>8317</v>
      </c>
      <c r="R3405" t="s">
        <v>8318</v>
      </c>
      <c r="S3405" s="8">
        <f t="shared" si="215"/>
        <v>42150.170416666668</v>
      </c>
      <c r="T3405" s="8">
        <f t="shared" si="216"/>
        <v>42180.170416666668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>
        <f t="shared" si="214"/>
        <v>203.33333333333334</v>
      </c>
      <c r="Q3406" t="s">
        <v>8317</v>
      </c>
      <c r="R3406" t="s">
        <v>8318</v>
      </c>
      <c r="S3406" s="8">
        <f t="shared" si="215"/>
        <v>42152.211828703708</v>
      </c>
      <c r="T3406" s="8">
        <f t="shared" si="216"/>
        <v>42172.211828703708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138</v>
      </c>
      <c r="P3407">
        <f t="shared" si="214"/>
        <v>28.323529411764707</v>
      </c>
      <c r="Q3407" t="s">
        <v>8317</v>
      </c>
      <c r="R3407" t="s">
        <v>8318</v>
      </c>
      <c r="S3407" s="8">
        <f t="shared" si="215"/>
        <v>42409.725532407414</v>
      </c>
      <c r="T3407" s="8">
        <f t="shared" si="216"/>
        <v>42430.707638888889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101</v>
      </c>
      <c r="P3408">
        <f t="shared" si="214"/>
        <v>110.23076923076923</v>
      </c>
      <c r="Q3408" t="s">
        <v>8317</v>
      </c>
      <c r="R3408" t="s">
        <v>8318</v>
      </c>
      <c r="S3408" s="8">
        <f t="shared" si="215"/>
        <v>41791.201111111113</v>
      </c>
      <c r="T3408" s="8">
        <f t="shared" si="216"/>
        <v>41836.201111111113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108</v>
      </c>
      <c r="P3409">
        <f t="shared" si="214"/>
        <v>31.970149253731343</v>
      </c>
      <c r="Q3409" t="s">
        <v>8317</v>
      </c>
      <c r="R3409" t="s">
        <v>8318</v>
      </c>
      <c r="S3409" s="8">
        <f t="shared" si="215"/>
        <v>41796.130659722221</v>
      </c>
      <c r="T3409" s="8">
        <f t="shared" si="216"/>
        <v>41826.130659722221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>
        <f t="shared" si="214"/>
        <v>58.611111111111114</v>
      </c>
      <c r="Q3410" t="s">
        <v>8317</v>
      </c>
      <c r="R3410" t="s">
        <v>8318</v>
      </c>
      <c r="S3410" s="8">
        <f t="shared" si="215"/>
        <v>41808.700277777782</v>
      </c>
      <c r="T3410" s="8">
        <f t="shared" si="216"/>
        <v>41838.700277777782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ref="O3411:O3474" si="217">ROUNDUP((E3411/D3411)*100,0)</f>
        <v>124</v>
      </c>
      <c r="P3411">
        <f t="shared" si="214"/>
        <v>29.428571428571427</v>
      </c>
      <c r="Q3411" t="s">
        <v>8317</v>
      </c>
      <c r="R3411" t="s">
        <v>8318</v>
      </c>
      <c r="S3411" s="8">
        <f t="shared" si="215"/>
        <v>42544.522662037038</v>
      </c>
      <c r="T3411" s="8">
        <f t="shared" si="216"/>
        <v>42582.581944444442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7"/>
        <v>109</v>
      </c>
      <c r="P3412">
        <f t="shared" si="214"/>
        <v>81.375</v>
      </c>
      <c r="Q3412" t="s">
        <v>8317</v>
      </c>
      <c r="R3412" t="s">
        <v>8318</v>
      </c>
      <c r="S3412" s="8">
        <f t="shared" si="215"/>
        <v>42499.749884259261</v>
      </c>
      <c r="T3412" s="8">
        <f t="shared" si="216"/>
        <v>42527.000000000007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7"/>
        <v>104</v>
      </c>
      <c r="P3413">
        <f t="shared" si="214"/>
        <v>199.16666666666666</v>
      </c>
      <c r="Q3413" t="s">
        <v>8317</v>
      </c>
      <c r="R3413" t="s">
        <v>8318</v>
      </c>
      <c r="S3413" s="8">
        <f t="shared" si="215"/>
        <v>42264.731157407405</v>
      </c>
      <c r="T3413" s="8">
        <f t="shared" si="216"/>
        <v>42284.731157407405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7"/>
        <v>100</v>
      </c>
      <c r="P3414">
        <f t="shared" si="214"/>
        <v>115.38461538461539</v>
      </c>
      <c r="Q3414" t="s">
        <v>8317</v>
      </c>
      <c r="R3414" t="s">
        <v>8318</v>
      </c>
      <c r="S3414" s="8">
        <f t="shared" si="215"/>
        <v>41879.667384259265</v>
      </c>
      <c r="T3414" s="8">
        <f t="shared" si="216"/>
        <v>41909.667384259265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7"/>
        <v>130</v>
      </c>
      <c r="P3415">
        <f t="shared" si="214"/>
        <v>46.428571428571431</v>
      </c>
      <c r="Q3415" t="s">
        <v>8317</v>
      </c>
      <c r="R3415" t="s">
        <v>8318</v>
      </c>
      <c r="S3415" s="8">
        <f t="shared" si="215"/>
        <v>42053.441412037042</v>
      </c>
      <c r="T3415" s="8">
        <f t="shared" si="216"/>
        <v>42062.915972222225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7"/>
        <v>104</v>
      </c>
      <c r="P3416">
        <f t="shared" si="214"/>
        <v>70.568181818181813</v>
      </c>
      <c r="Q3416" t="s">
        <v>8317</v>
      </c>
      <c r="R3416" t="s">
        <v>8318</v>
      </c>
      <c r="S3416" s="8">
        <f t="shared" si="215"/>
        <v>42675.540798611117</v>
      </c>
      <c r="T3416" s="8">
        <f t="shared" si="216"/>
        <v>42705.040972222225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7"/>
        <v>100</v>
      </c>
      <c r="P3417">
        <f t="shared" si="214"/>
        <v>22.222222222222221</v>
      </c>
      <c r="Q3417" t="s">
        <v>8317</v>
      </c>
      <c r="R3417" t="s">
        <v>8318</v>
      </c>
      <c r="S3417" s="8">
        <f t="shared" si="215"/>
        <v>42466.852500000001</v>
      </c>
      <c r="T3417" s="8">
        <f t="shared" si="216"/>
        <v>42477.687500000007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7"/>
        <v>120</v>
      </c>
      <c r="P3418">
        <f t="shared" si="214"/>
        <v>159.46666666666667</v>
      </c>
      <c r="Q3418" t="s">
        <v>8317</v>
      </c>
      <c r="R3418" t="s">
        <v>8318</v>
      </c>
      <c r="S3418" s="8">
        <f t="shared" si="215"/>
        <v>42089.120891203704</v>
      </c>
      <c r="T3418" s="8">
        <f t="shared" si="216"/>
        <v>42117.479166666664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7"/>
        <v>101</v>
      </c>
      <c r="P3419">
        <f t="shared" si="214"/>
        <v>37.777999999999999</v>
      </c>
      <c r="Q3419" t="s">
        <v>8317</v>
      </c>
      <c r="R3419" t="s">
        <v>8318</v>
      </c>
      <c r="S3419" s="8">
        <f t="shared" si="215"/>
        <v>41894.622083333335</v>
      </c>
      <c r="T3419" s="8">
        <f t="shared" si="216"/>
        <v>41937.738194444442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7"/>
        <v>101</v>
      </c>
      <c r="P3420">
        <f t="shared" si="214"/>
        <v>72.053571428571431</v>
      </c>
      <c r="Q3420" t="s">
        <v>8317</v>
      </c>
      <c r="R3420" t="s">
        <v>8318</v>
      </c>
      <c r="S3420" s="8">
        <f t="shared" si="215"/>
        <v>41752.542905092596</v>
      </c>
      <c r="T3420" s="8">
        <f t="shared" si="216"/>
        <v>41782.542905092596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7"/>
        <v>107</v>
      </c>
      <c r="P3421">
        <f t="shared" si="214"/>
        <v>63.695652173913047</v>
      </c>
      <c r="Q3421" t="s">
        <v>8317</v>
      </c>
      <c r="R3421" t="s">
        <v>8318</v>
      </c>
      <c r="S3421" s="8">
        <f t="shared" si="215"/>
        <v>42448.529918981483</v>
      </c>
      <c r="T3421" s="8">
        <f t="shared" si="216"/>
        <v>42466.604166666664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7"/>
        <v>138</v>
      </c>
      <c r="P3422">
        <f t="shared" si="214"/>
        <v>28.411764705882351</v>
      </c>
      <c r="Q3422" t="s">
        <v>8317</v>
      </c>
      <c r="R3422" t="s">
        <v>8318</v>
      </c>
      <c r="S3422" s="8">
        <f t="shared" si="215"/>
        <v>42404.798634259263</v>
      </c>
      <c r="T3422" s="8">
        <f t="shared" si="216"/>
        <v>42413.708333333336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7"/>
        <v>102</v>
      </c>
      <c r="P3423">
        <f t="shared" si="214"/>
        <v>103.21428571428571</v>
      </c>
      <c r="Q3423" t="s">
        <v>8317</v>
      </c>
      <c r="R3423" t="s">
        <v>8318</v>
      </c>
      <c r="S3423" s="8">
        <f t="shared" si="215"/>
        <v>42037.499571759261</v>
      </c>
      <c r="T3423" s="8">
        <f t="shared" si="216"/>
        <v>42067.499571759261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7"/>
        <v>110</v>
      </c>
      <c r="P3424">
        <f t="shared" si="214"/>
        <v>71.152173913043484</v>
      </c>
      <c r="Q3424" t="s">
        <v>8317</v>
      </c>
      <c r="R3424" t="s">
        <v>8318</v>
      </c>
      <c r="S3424" s="8">
        <f t="shared" si="215"/>
        <v>42323.270555555559</v>
      </c>
      <c r="T3424" s="8">
        <f t="shared" si="216"/>
        <v>42351.708333333336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7"/>
        <v>140</v>
      </c>
      <c r="P3425">
        <f t="shared" si="214"/>
        <v>35</v>
      </c>
      <c r="Q3425" t="s">
        <v>8317</v>
      </c>
      <c r="R3425" t="s">
        <v>8318</v>
      </c>
      <c r="S3425" s="8">
        <f t="shared" si="215"/>
        <v>42088.619687500002</v>
      </c>
      <c r="T3425" s="8">
        <f t="shared" si="216"/>
        <v>42118.619687500002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7"/>
        <v>104</v>
      </c>
      <c r="P3426">
        <f t="shared" si="214"/>
        <v>81.776315789473685</v>
      </c>
      <c r="Q3426" t="s">
        <v>8317</v>
      </c>
      <c r="R3426" t="s">
        <v>8318</v>
      </c>
      <c r="S3426" s="8">
        <f t="shared" si="215"/>
        <v>42018.385231481479</v>
      </c>
      <c r="T3426" s="8">
        <f t="shared" si="216"/>
        <v>42039.999305555561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7"/>
        <v>103</v>
      </c>
      <c r="P3427">
        <f t="shared" si="214"/>
        <v>297.02980769230766</v>
      </c>
      <c r="Q3427" t="s">
        <v>8317</v>
      </c>
      <c r="R3427" t="s">
        <v>8318</v>
      </c>
      <c r="S3427" s="8">
        <f t="shared" si="215"/>
        <v>41884.325648148151</v>
      </c>
      <c r="T3427" s="8">
        <f t="shared" si="216"/>
        <v>41916.325648148151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7"/>
        <v>109</v>
      </c>
      <c r="P3428">
        <f t="shared" si="214"/>
        <v>46.609195402298852</v>
      </c>
      <c r="Q3428" t="s">
        <v>8317</v>
      </c>
      <c r="R3428" t="s">
        <v>8318</v>
      </c>
      <c r="S3428" s="8">
        <f t="shared" si="215"/>
        <v>41883.765081018522</v>
      </c>
      <c r="T3428" s="8">
        <f t="shared" si="216"/>
        <v>41902.791666666672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7"/>
        <v>100</v>
      </c>
      <c r="P3429">
        <f t="shared" si="214"/>
        <v>51.724137931034484</v>
      </c>
      <c r="Q3429" t="s">
        <v>8317</v>
      </c>
      <c r="R3429" t="s">
        <v>8318</v>
      </c>
      <c r="S3429" s="8">
        <f t="shared" si="215"/>
        <v>41792.35361111111</v>
      </c>
      <c r="T3429" s="8">
        <f t="shared" si="216"/>
        <v>41822.35361111111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7"/>
        <v>103</v>
      </c>
      <c r="P3430">
        <f t="shared" si="214"/>
        <v>40.294117647058826</v>
      </c>
      <c r="Q3430" t="s">
        <v>8317</v>
      </c>
      <c r="R3430" t="s">
        <v>8318</v>
      </c>
      <c r="S3430" s="8">
        <f t="shared" si="215"/>
        <v>42038.428784722222</v>
      </c>
      <c r="T3430" s="8">
        <f t="shared" si="216"/>
        <v>42063.416666666664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7"/>
        <v>130</v>
      </c>
      <c r="P3431">
        <f t="shared" si="214"/>
        <v>16.25</v>
      </c>
      <c r="Q3431" t="s">
        <v>8317</v>
      </c>
      <c r="R3431" t="s">
        <v>8318</v>
      </c>
      <c r="S3431" s="8">
        <f t="shared" si="215"/>
        <v>42661.729872685188</v>
      </c>
      <c r="T3431" s="8">
        <f t="shared" si="216"/>
        <v>42675.729872685188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7"/>
        <v>109</v>
      </c>
      <c r="P3432">
        <f t="shared" si="214"/>
        <v>30.152638888888887</v>
      </c>
      <c r="Q3432" t="s">
        <v>8317</v>
      </c>
      <c r="R3432" t="s">
        <v>8318</v>
      </c>
      <c r="S3432" s="8">
        <f t="shared" si="215"/>
        <v>41820.653946759259</v>
      </c>
      <c r="T3432" s="8">
        <f t="shared" si="216"/>
        <v>41850.653946759259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7"/>
        <v>100</v>
      </c>
      <c r="P3433">
        <f t="shared" si="214"/>
        <v>95.238095238095241</v>
      </c>
      <c r="Q3433" t="s">
        <v>8317</v>
      </c>
      <c r="R3433" t="s">
        <v>8318</v>
      </c>
      <c r="S3433" s="8">
        <f t="shared" si="215"/>
        <v>41839.43927083334</v>
      </c>
      <c r="T3433" s="8">
        <f t="shared" si="216"/>
        <v>41869.43927083334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7"/>
        <v>110</v>
      </c>
      <c r="P3434">
        <f t="shared" si="214"/>
        <v>52.214285714285715</v>
      </c>
      <c r="Q3434" t="s">
        <v>8317</v>
      </c>
      <c r="R3434" t="s">
        <v>8318</v>
      </c>
      <c r="S3434" s="8">
        <f t="shared" si="215"/>
        <v>42380.289513888893</v>
      </c>
      <c r="T3434" s="8">
        <f t="shared" si="216"/>
        <v>42405.625000000007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7"/>
        <v>101</v>
      </c>
      <c r="P3435">
        <f t="shared" si="214"/>
        <v>134.1549295774648</v>
      </c>
      <c r="Q3435" t="s">
        <v>8317</v>
      </c>
      <c r="R3435" t="s">
        <v>8318</v>
      </c>
      <c r="S3435" s="8">
        <f t="shared" si="215"/>
        <v>41775.771469907406</v>
      </c>
      <c r="T3435" s="8">
        <f t="shared" si="216"/>
        <v>41806.833333333336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7"/>
        <v>106</v>
      </c>
      <c r="P3436">
        <f t="shared" si="214"/>
        <v>62.827380952380949</v>
      </c>
      <c r="Q3436" t="s">
        <v>8317</v>
      </c>
      <c r="R3436" t="s">
        <v>8318</v>
      </c>
      <c r="S3436" s="8">
        <f t="shared" si="215"/>
        <v>41800.088761574072</v>
      </c>
      <c r="T3436" s="8">
        <f t="shared" si="216"/>
        <v>41830.088761574072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7"/>
        <v>112</v>
      </c>
      <c r="P3437">
        <f t="shared" si="214"/>
        <v>58.94736842105263</v>
      </c>
      <c r="Q3437" t="s">
        <v>8317</v>
      </c>
      <c r="R3437" t="s">
        <v>8318</v>
      </c>
      <c r="S3437" s="8">
        <f t="shared" si="215"/>
        <v>42572.325150462966</v>
      </c>
      <c r="T3437" s="8">
        <f t="shared" si="216"/>
        <v>42588.833333333336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7"/>
        <v>106</v>
      </c>
      <c r="P3438">
        <f t="shared" si="214"/>
        <v>143.1081081081081</v>
      </c>
      <c r="Q3438" t="s">
        <v>8317</v>
      </c>
      <c r="R3438" t="s">
        <v>8318</v>
      </c>
      <c r="S3438" s="8">
        <f t="shared" si="215"/>
        <v>41851.249918981484</v>
      </c>
      <c r="T3438" s="8">
        <f t="shared" si="216"/>
        <v>41872.394444444442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7"/>
        <v>101</v>
      </c>
      <c r="P3439">
        <f t="shared" si="214"/>
        <v>84.166666666666671</v>
      </c>
      <c r="Q3439" t="s">
        <v>8317</v>
      </c>
      <c r="R3439" t="s">
        <v>8318</v>
      </c>
      <c r="S3439" s="8">
        <f t="shared" si="215"/>
        <v>42205.419212962966</v>
      </c>
      <c r="T3439" s="8">
        <f t="shared" si="216"/>
        <v>42235.419212962966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7"/>
        <v>105</v>
      </c>
      <c r="P3440">
        <f t="shared" si="214"/>
        <v>186.07142857142858</v>
      </c>
      <c r="Q3440" t="s">
        <v>8317</v>
      </c>
      <c r="R3440" t="s">
        <v>8318</v>
      </c>
      <c r="S3440" s="8">
        <f t="shared" si="215"/>
        <v>42100.636192129634</v>
      </c>
      <c r="T3440" s="8">
        <f t="shared" si="216"/>
        <v>42126.583333333336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7"/>
        <v>135</v>
      </c>
      <c r="P3441">
        <f t="shared" si="214"/>
        <v>89.785555555555561</v>
      </c>
      <c r="Q3441" t="s">
        <v>8317</v>
      </c>
      <c r="R3441" t="s">
        <v>8318</v>
      </c>
      <c r="S3441" s="8">
        <f t="shared" si="215"/>
        <v>42374.619560185187</v>
      </c>
      <c r="T3441" s="8">
        <f t="shared" si="216"/>
        <v>42387.915972222225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7"/>
        <v>106</v>
      </c>
      <c r="P3442">
        <f t="shared" si="214"/>
        <v>64.157560975609755</v>
      </c>
      <c r="Q3442" t="s">
        <v>8317</v>
      </c>
      <c r="R3442" t="s">
        <v>8318</v>
      </c>
      <c r="S3442" s="8">
        <f t="shared" si="215"/>
        <v>41808.831342592595</v>
      </c>
      <c r="T3442" s="8">
        <f t="shared" si="216"/>
        <v>41831.385416666672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7"/>
        <v>103</v>
      </c>
      <c r="P3443">
        <f t="shared" si="214"/>
        <v>59.651162790697676</v>
      </c>
      <c r="Q3443" t="s">
        <v>8317</v>
      </c>
      <c r="R3443" t="s">
        <v>8318</v>
      </c>
      <c r="S3443" s="8">
        <f t="shared" si="215"/>
        <v>42294.137974537043</v>
      </c>
      <c r="T3443" s="8">
        <f t="shared" si="216"/>
        <v>42321.553472222229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7"/>
        <v>100</v>
      </c>
      <c r="P3444">
        <f t="shared" si="214"/>
        <v>31.25</v>
      </c>
      <c r="Q3444" t="s">
        <v>8317</v>
      </c>
      <c r="R3444" t="s">
        <v>8318</v>
      </c>
      <c r="S3444" s="8">
        <f t="shared" si="215"/>
        <v>42124.549444444448</v>
      </c>
      <c r="T3444" s="8">
        <f t="shared" si="216"/>
        <v>42154.549444444448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7"/>
        <v>186</v>
      </c>
      <c r="P3445">
        <f t="shared" si="214"/>
        <v>41.222222222222221</v>
      </c>
      <c r="Q3445" t="s">
        <v>8317</v>
      </c>
      <c r="R3445" t="s">
        <v>8318</v>
      </c>
      <c r="S3445" s="8">
        <f t="shared" si="215"/>
        <v>41861.233171296299</v>
      </c>
      <c r="T3445" s="8">
        <f t="shared" si="216"/>
        <v>41891.233171296299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7"/>
        <v>289</v>
      </c>
      <c r="P3446">
        <f t="shared" si="214"/>
        <v>43.35</v>
      </c>
      <c r="Q3446" t="s">
        <v>8317</v>
      </c>
      <c r="R3446" t="s">
        <v>8318</v>
      </c>
      <c r="S3446" s="8">
        <f t="shared" si="215"/>
        <v>42520.999837962961</v>
      </c>
      <c r="T3446" s="8">
        <f t="shared" si="216"/>
        <v>42529.290972222225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7"/>
        <v>100</v>
      </c>
      <c r="P3447">
        <f t="shared" si="214"/>
        <v>64.516129032258064</v>
      </c>
      <c r="Q3447" t="s">
        <v>8317</v>
      </c>
      <c r="R3447" t="s">
        <v>8318</v>
      </c>
      <c r="S3447" s="8">
        <f t="shared" si="215"/>
        <v>42272.238842592596</v>
      </c>
      <c r="T3447" s="8">
        <f t="shared" si="216"/>
        <v>42300.238842592596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7"/>
        <v>109</v>
      </c>
      <c r="P3448">
        <f t="shared" si="214"/>
        <v>43.28</v>
      </c>
      <c r="Q3448" t="s">
        <v>8317</v>
      </c>
      <c r="R3448" t="s">
        <v>8318</v>
      </c>
      <c r="S3448" s="8">
        <f t="shared" si="215"/>
        <v>42016.540798611117</v>
      </c>
      <c r="T3448" s="8">
        <f t="shared" si="216"/>
        <v>42040.222222222226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7"/>
        <v>108</v>
      </c>
      <c r="P3449">
        <f t="shared" si="214"/>
        <v>77</v>
      </c>
      <c r="Q3449" t="s">
        <v>8317</v>
      </c>
      <c r="R3449" t="s">
        <v>8318</v>
      </c>
      <c r="S3449" s="8">
        <f t="shared" si="215"/>
        <v>42402.597361111119</v>
      </c>
      <c r="T3449" s="8">
        <f t="shared" si="216"/>
        <v>42447.555694444447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7"/>
        <v>110</v>
      </c>
      <c r="P3450">
        <f t="shared" si="214"/>
        <v>51.222222222222221</v>
      </c>
      <c r="Q3450" t="s">
        <v>8317</v>
      </c>
      <c r="R3450" t="s">
        <v>8318</v>
      </c>
      <c r="S3450" s="8">
        <f t="shared" si="215"/>
        <v>41959.827418981484</v>
      </c>
      <c r="T3450" s="8">
        <f t="shared" si="216"/>
        <v>41989.827418981484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7"/>
        <v>171</v>
      </c>
      <c r="P3451">
        <f t="shared" si="214"/>
        <v>68.25</v>
      </c>
      <c r="Q3451" t="s">
        <v>8317</v>
      </c>
      <c r="R3451" t="s">
        <v>8318</v>
      </c>
      <c r="S3451" s="8">
        <f t="shared" si="215"/>
        <v>42531.76085648148</v>
      </c>
      <c r="T3451" s="8">
        <f t="shared" si="216"/>
        <v>42559.875000000007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7"/>
        <v>152</v>
      </c>
      <c r="P3452">
        <f t="shared" si="214"/>
        <v>19.487179487179485</v>
      </c>
      <c r="Q3452" t="s">
        <v>8317</v>
      </c>
      <c r="R3452" t="s">
        <v>8318</v>
      </c>
      <c r="S3452" s="8">
        <f t="shared" si="215"/>
        <v>42036.412858796299</v>
      </c>
      <c r="T3452" s="8">
        <f t="shared" si="216"/>
        <v>42096.371192129627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7"/>
        <v>102</v>
      </c>
      <c r="P3453">
        <f t="shared" si="214"/>
        <v>41.125</v>
      </c>
      <c r="Q3453" t="s">
        <v>8317</v>
      </c>
      <c r="R3453" t="s">
        <v>8318</v>
      </c>
      <c r="S3453" s="8">
        <f t="shared" si="215"/>
        <v>42088.432025462964</v>
      </c>
      <c r="T3453" s="8">
        <f t="shared" si="216"/>
        <v>42115.432025462964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7"/>
        <v>154</v>
      </c>
      <c r="P3454">
        <f t="shared" si="214"/>
        <v>41.405405405405403</v>
      </c>
      <c r="Q3454" t="s">
        <v>8317</v>
      </c>
      <c r="R3454" t="s">
        <v>8318</v>
      </c>
      <c r="S3454" s="8">
        <f t="shared" si="215"/>
        <v>41820.34752314815</v>
      </c>
      <c r="T3454" s="8">
        <f t="shared" si="216"/>
        <v>41842.874305555561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7"/>
        <v>129</v>
      </c>
      <c r="P3455">
        <f t="shared" si="214"/>
        <v>27.5</v>
      </c>
      <c r="Q3455" t="s">
        <v>8317</v>
      </c>
      <c r="R3455" t="s">
        <v>8318</v>
      </c>
      <c r="S3455" s="8">
        <f t="shared" si="215"/>
        <v>42535.686990740745</v>
      </c>
      <c r="T3455" s="8">
        <f t="shared" si="216"/>
        <v>42595.686990740745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7"/>
        <v>101</v>
      </c>
      <c r="P3456">
        <f t="shared" si="214"/>
        <v>33.571428571428569</v>
      </c>
      <c r="Q3456" t="s">
        <v>8317</v>
      </c>
      <c r="R3456" t="s">
        <v>8318</v>
      </c>
      <c r="S3456" s="8">
        <f t="shared" si="215"/>
        <v>41821.40693287037</v>
      </c>
      <c r="T3456" s="8">
        <f t="shared" si="216"/>
        <v>41851.40693287037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7"/>
        <v>101</v>
      </c>
      <c r="P3457">
        <f t="shared" si="214"/>
        <v>145.86956521739131</v>
      </c>
      <c r="Q3457" t="s">
        <v>8317</v>
      </c>
      <c r="R3457" t="s">
        <v>8318</v>
      </c>
      <c r="S3457" s="8">
        <f t="shared" si="215"/>
        <v>42626.458645833336</v>
      </c>
      <c r="T3457" s="8">
        <f t="shared" si="216"/>
        <v>42656.458645833336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7"/>
        <v>192</v>
      </c>
      <c r="P3458">
        <f t="shared" si="214"/>
        <v>358.6875</v>
      </c>
      <c r="Q3458" t="s">
        <v>8317</v>
      </c>
      <c r="R3458" t="s">
        <v>8318</v>
      </c>
      <c r="S3458" s="8">
        <f t="shared" si="215"/>
        <v>41820.913969907408</v>
      </c>
      <c r="T3458" s="8">
        <f t="shared" si="216"/>
        <v>41851.999305555561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7"/>
        <v>141</v>
      </c>
      <c r="P3459">
        <f t="shared" ref="P3459:P3522" si="218">IF(L3459,E3459/L3459,0)</f>
        <v>50.981818181818184</v>
      </c>
      <c r="Q3459" t="s">
        <v>8317</v>
      </c>
      <c r="R3459" t="s">
        <v>8318</v>
      </c>
      <c r="S3459" s="8">
        <f t="shared" ref="S3459:S3522" si="219">(J3459/86400)+25569+(-7/24)</f>
        <v>42016.415011574078</v>
      </c>
      <c r="T3459" s="8">
        <f t="shared" ref="T3459:T3522" si="220">(I3459/86400)+25569+(-7/24)</f>
        <v>42046.957638888889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125</v>
      </c>
      <c r="P3460">
        <f t="shared" si="218"/>
        <v>45.037037037037038</v>
      </c>
      <c r="Q3460" t="s">
        <v>8317</v>
      </c>
      <c r="R3460" t="s">
        <v>8318</v>
      </c>
      <c r="S3460" s="8">
        <f t="shared" si="219"/>
        <v>42010.910914351851</v>
      </c>
      <c r="T3460" s="8">
        <f t="shared" si="220"/>
        <v>42037.893750000003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127</v>
      </c>
      <c r="P3461">
        <f t="shared" si="218"/>
        <v>17.527777777777779</v>
      </c>
      <c r="Q3461" t="s">
        <v>8317</v>
      </c>
      <c r="R3461" t="s">
        <v>8318</v>
      </c>
      <c r="S3461" s="8">
        <f t="shared" si="219"/>
        <v>42480.188194444447</v>
      </c>
      <c r="T3461" s="8">
        <f t="shared" si="220"/>
        <v>42510.188194444447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>
        <f t="shared" si="218"/>
        <v>50</v>
      </c>
      <c r="Q3462" t="s">
        <v>8317</v>
      </c>
      <c r="R3462" t="s">
        <v>8318</v>
      </c>
      <c r="S3462" s="8">
        <f t="shared" si="219"/>
        <v>41852.235555555562</v>
      </c>
      <c r="T3462" s="8">
        <f t="shared" si="220"/>
        <v>41866.235555555562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>
        <f t="shared" si="218"/>
        <v>57.916666666666664</v>
      </c>
      <c r="Q3463" t="s">
        <v>8317</v>
      </c>
      <c r="R3463" t="s">
        <v>8318</v>
      </c>
      <c r="S3463" s="8">
        <f t="shared" si="219"/>
        <v>42643.341192129628</v>
      </c>
      <c r="T3463" s="8">
        <f t="shared" si="220"/>
        <v>42671.833333333336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>
        <f t="shared" si="218"/>
        <v>29.705882352941178</v>
      </c>
      <c r="Q3464" t="s">
        <v>8317</v>
      </c>
      <c r="R3464" t="s">
        <v>8318</v>
      </c>
      <c r="S3464" s="8">
        <f t="shared" si="219"/>
        <v>42179.606805555559</v>
      </c>
      <c r="T3464" s="8">
        <f t="shared" si="220"/>
        <v>42195.458333333336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104</v>
      </c>
      <c r="P3465">
        <f t="shared" si="218"/>
        <v>90.684210526315795</v>
      </c>
      <c r="Q3465" t="s">
        <v>8317</v>
      </c>
      <c r="R3465" t="s">
        <v>8318</v>
      </c>
      <c r="S3465" s="8">
        <f t="shared" si="219"/>
        <v>42612.627141203709</v>
      </c>
      <c r="T3465" s="8">
        <f t="shared" si="220"/>
        <v>42653.874305555561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103</v>
      </c>
      <c r="P3466">
        <f t="shared" si="218"/>
        <v>55.012688172043013</v>
      </c>
      <c r="Q3466" t="s">
        <v>8317</v>
      </c>
      <c r="R3466" t="s">
        <v>8318</v>
      </c>
      <c r="S3466" s="8">
        <f t="shared" si="219"/>
        <v>42574.838391203702</v>
      </c>
      <c r="T3466" s="8">
        <f t="shared" si="220"/>
        <v>42604.838391203702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>
        <f t="shared" si="218"/>
        <v>57.222222222222221</v>
      </c>
      <c r="Q3467" t="s">
        <v>8317</v>
      </c>
      <c r="R3467" t="s">
        <v>8318</v>
      </c>
      <c r="S3467" s="8">
        <f t="shared" si="219"/>
        <v>42200.334166666667</v>
      </c>
      <c r="T3467" s="8">
        <f t="shared" si="220"/>
        <v>42225.375000000007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128</v>
      </c>
      <c r="P3468">
        <f t="shared" si="218"/>
        <v>72.950819672131146</v>
      </c>
      <c r="Q3468" t="s">
        <v>8317</v>
      </c>
      <c r="R3468" t="s">
        <v>8318</v>
      </c>
      <c r="S3468" s="8">
        <f t="shared" si="219"/>
        <v>42419.727430555555</v>
      </c>
      <c r="T3468" s="8">
        <f t="shared" si="220"/>
        <v>42479.685763888891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>
        <f t="shared" si="218"/>
        <v>64.468085106382972</v>
      </c>
      <c r="Q3469" t="s">
        <v>8317</v>
      </c>
      <c r="R3469" t="s">
        <v>8318</v>
      </c>
      <c r="S3469" s="8">
        <f t="shared" si="219"/>
        <v>42053.38</v>
      </c>
      <c r="T3469" s="8">
        <f t="shared" si="220"/>
        <v>42083.33833333334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122</v>
      </c>
      <c r="P3470">
        <f t="shared" si="218"/>
        <v>716.35294117647061</v>
      </c>
      <c r="Q3470" t="s">
        <v>8317</v>
      </c>
      <c r="R3470" t="s">
        <v>8318</v>
      </c>
      <c r="S3470" s="8">
        <f t="shared" si="219"/>
        <v>42605.473715277782</v>
      </c>
      <c r="T3470" s="8">
        <f t="shared" si="220"/>
        <v>42633.833333333336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114</v>
      </c>
      <c r="P3471">
        <f t="shared" si="218"/>
        <v>50.396825396825399</v>
      </c>
      <c r="Q3471" t="s">
        <v>8317</v>
      </c>
      <c r="R3471" t="s">
        <v>8318</v>
      </c>
      <c r="S3471" s="8">
        <f t="shared" si="219"/>
        <v>42458.350057870375</v>
      </c>
      <c r="T3471" s="8">
        <f t="shared" si="220"/>
        <v>42488.350057870375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>
        <f t="shared" si="218"/>
        <v>41.666666666666664</v>
      </c>
      <c r="Q3472" t="s">
        <v>8317</v>
      </c>
      <c r="R3472" t="s">
        <v>8318</v>
      </c>
      <c r="S3472" s="8">
        <f t="shared" si="219"/>
        <v>42528.730347222219</v>
      </c>
      <c r="T3472" s="8">
        <f t="shared" si="220"/>
        <v>42566.609722222223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215</v>
      </c>
      <c r="P3473">
        <f t="shared" si="218"/>
        <v>35.766666666666666</v>
      </c>
      <c r="Q3473" t="s">
        <v>8317</v>
      </c>
      <c r="R3473" t="s">
        <v>8318</v>
      </c>
      <c r="S3473" s="8">
        <f t="shared" si="219"/>
        <v>41841.528819444451</v>
      </c>
      <c r="T3473" s="8">
        <f t="shared" si="220"/>
        <v>41882.541666666672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103</v>
      </c>
      <c r="P3474">
        <f t="shared" si="218"/>
        <v>88.739130434782609</v>
      </c>
      <c r="Q3474" t="s">
        <v>8317</v>
      </c>
      <c r="R3474" t="s">
        <v>8318</v>
      </c>
      <c r="S3474" s="8">
        <f t="shared" si="219"/>
        <v>41927.878831018519</v>
      </c>
      <c r="T3474" s="8">
        <f t="shared" si="220"/>
        <v>41948.957638888889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ref="O3475:O3538" si="221">ROUNDUP((E3475/D3475)*100,0)</f>
        <v>100</v>
      </c>
      <c r="P3475">
        <f t="shared" si="218"/>
        <v>148.4848484848485</v>
      </c>
      <c r="Q3475" t="s">
        <v>8317</v>
      </c>
      <c r="R3475" t="s">
        <v>8318</v>
      </c>
      <c r="S3475" s="8">
        <f t="shared" si="219"/>
        <v>42062.54277777778</v>
      </c>
      <c r="T3475" s="8">
        <f t="shared" si="220"/>
        <v>42083.560416666667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1"/>
        <v>101</v>
      </c>
      <c r="P3476">
        <f t="shared" si="218"/>
        <v>51.794871794871796</v>
      </c>
      <c r="Q3476" t="s">
        <v>8317</v>
      </c>
      <c r="R3476" t="s">
        <v>8318</v>
      </c>
      <c r="S3476" s="8">
        <f t="shared" si="219"/>
        <v>42541.209849537037</v>
      </c>
      <c r="T3476" s="8">
        <f t="shared" si="220"/>
        <v>42571.209849537037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1"/>
        <v>114</v>
      </c>
      <c r="P3477">
        <f t="shared" si="218"/>
        <v>20</v>
      </c>
      <c r="Q3477" t="s">
        <v>8317</v>
      </c>
      <c r="R3477" t="s">
        <v>8318</v>
      </c>
      <c r="S3477" s="8">
        <f t="shared" si="219"/>
        <v>41918.589166666665</v>
      </c>
      <c r="T3477" s="8">
        <f t="shared" si="220"/>
        <v>41945.708333333336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1"/>
        <v>104</v>
      </c>
      <c r="P3478">
        <f t="shared" si="218"/>
        <v>52</v>
      </c>
      <c r="Q3478" t="s">
        <v>8317</v>
      </c>
      <c r="R3478" t="s">
        <v>8318</v>
      </c>
      <c r="S3478" s="8">
        <f t="shared" si="219"/>
        <v>41920.988310185188</v>
      </c>
      <c r="T3478" s="8">
        <f t="shared" si="220"/>
        <v>41938.833333333336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1"/>
        <v>116</v>
      </c>
      <c r="P3479">
        <f t="shared" si="218"/>
        <v>53.230769230769234</v>
      </c>
      <c r="Q3479" t="s">
        <v>8317</v>
      </c>
      <c r="R3479" t="s">
        <v>8318</v>
      </c>
      <c r="S3479" s="8">
        <f t="shared" si="219"/>
        <v>42128.44494212963</v>
      </c>
      <c r="T3479" s="8">
        <f t="shared" si="220"/>
        <v>42140.833333333336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1"/>
        <v>113</v>
      </c>
      <c r="P3480">
        <f t="shared" si="218"/>
        <v>39.596491228070178</v>
      </c>
      <c r="Q3480" t="s">
        <v>8317</v>
      </c>
      <c r="R3480" t="s">
        <v>8318</v>
      </c>
      <c r="S3480" s="8">
        <f t="shared" si="219"/>
        <v>42053.625254629631</v>
      </c>
      <c r="T3480" s="8">
        <f t="shared" si="220"/>
        <v>42079.583333333336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1"/>
        <v>128</v>
      </c>
      <c r="P3481">
        <f t="shared" si="218"/>
        <v>34.25</v>
      </c>
      <c r="Q3481" t="s">
        <v>8317</v>
      </c>
      <c r="R3481" t="s">
        <v>8318</v>
      </c>
      <c r="S3481" s="8">
        <f t="shared" si="219"/>
        <v>41781.563425925931</v>
      </c>
      <c r="T3481" s="8">
        <f t="shared" si="220"/>
        <v>41811.563425925931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1"/>
        <v>143</v>
      </c>
      <c r="P3482">
        <f t="shared" si="218"/>
        <v>164.61538461538461</v>
      </c>
      <c r="Q3482" t="s">
        <v>8317</v>
      </c>
      <c r="R3482" t="s">
        <v>8318</v>
      </c>
      <c r="S3482" s="8">
        <f t="shared" si="219"/>
        <v>42171.025775462964</v>
      </c>
      <c r="T3482" s="8">
        <f t="shared" si="220"/>
        <v>42195.583333333336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1"/>
        <v>119</v>
      </c>
      <c r="P3483">
        <f t="shared" si="218"/>
        <v>125.05263157894737</v>
      </c>
      <c r="Q3483" t="s">
        <v>8317</v>
      </c>
      <c r="R3483" t="s">
        <v>8318</v>
      </c>
      <c r="S3483" s="8">
        <f t="shared" si="219"/>
        <v>41988.955879629633</v>
      </c>
      <c r="T3483" s="8">
        <f t="shared" si="220"/>
        <v>42005.955879629633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1"/>
        <v>139</v>
      </c>
      <c r="P3484">
        <f t="shared" si="218"/>
        <v>51.875</v>
      </c>
      <c r="Q3484" t="s">
        <v>8317</v>
      </c>
      <c r="R3484" t="s">
        <v>8318</v>
      </c>
      <c r="S3484" s="8">
        <f t="shared" si="219"/>
        <v>41796.479930555557</v>
      </c>
      <c r="T3484" s="8">
        <f t="shared" si="220"/>
        <v>41826.479930555557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1"/>
        <v>160</v>
      </c>
      <c r="P3485">
        <f t="shared" si="218"/>
        <v>40.285714285714285</v>
      </c>
      <c r="Q3485" t="s">
        <v>8317</v>
      </c>
      <c r="R3485" t="s">
        <v>8318</v>
      </c>
      <c r="S3485" s="8">
        <f t="shared" si="219"/>
        <v>41793.37709490741</v>
      </c>
      <c r="T3485" s="8">
        <f t="shared" si="220"/>
        <v>41823.37709490741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1"/>
        <v>115</v>
      </c>
      <c r="P3486">
        <f t="shared" si="218"/>
        <v>64.909090909090907</v>
      </c>
      <c r="Q3486" t="s">
        <v>8317</v>
      </c>
      <c r="R3486" t="s">
        <v>8318</v>
      </c>
      <c r="S3486" s="8">
        <f t="shared" si="219"/>
        <v>42506.468738425923</v>
      </c>
      <c r="T3486" s="8">
        <f t="shared" si="220"/>
        <v>42536.468738425923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1"/>
        <v>101</v>
      </c>
      <c r="P3487">
        <f t="shared" si="218"/>
        <v>55.333333333333336</v>
      </c>
      <c r="Q3487" t="s">
        <v>8317</v>
      </c>
      <c r="R3487" t="s">
        <v>8318</v>
      </c>
      <c r="S3487" s="8">
        <f t="shared" si="219"/>
        <v>42372.401388888895</v>
      </c>
      <c r="T3487" s="8">
        <f t="shared" si="220"/>
        <v>42402.401388888895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1"/>
        <v>156</v>
      </c>
      <c r="P3488">
        <f t="shared" si="218"/>
        <v>83.142857142857139</v>
      </c>
      <c r="Q3488" t="s">
        <v>8317</v>
      </c>
      <c r="R3488" t="s">
        <v>8318</v>
      </c>
      <c r="S3488" s="8">
        <f t="shared" si="219"/>
        <v>42126.583344907405</v>
      </c>
      <c r="T3488" s="8">
        <f t="shared" si="220"/>
        <v>42157.999305555561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1"/>
        <v>128</v>
      </c>
      <c r="P3489">
        <f t="shared" si="218"/>
        <v>38.712121212121211</v>
      </c>
      <c r="Q3489" t="s">
        <v>8317</v>
      </c>
      <c r="R3489" t="s">
        <v>8318</v>
      </c>
      <c r="S3489" s="8">
        <f t="shared" si="219"/>
        <v>42149.64875</v>
      </c>
      <c r="T3489" s="8">
        <f t="shared" si="220"/>
        <v>42179.64875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1"/>
        <v>122</v>
      </c>
      <c r="P3490">
        <f t="shared" si="218"/>
        <v>125.37931034482759</v>
      </c>
      <c r="Q3490" t="s">
        <v>8317</v>
      </c>
      <c r="R3490" t="s">
        <v>8318</v>
      </c>
      <c r="S3490" s="8">
        <f t="shared" si="219"/>
        <v>42087.476388888892</v>
      </c>
      <c r="T3490" s="8">
        <f t="shared" si="220"/>
        <v>42111.375000000007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1"/>
        <v>113</v>
      </c>
      <c r="P3491">
        <f t="shared" si="218"/>
        <v>78.263888888888886</v>
      </c>
      <c r="Q3491" t="s">
        <v>8317</v>
      </c>
      <c r="R3491" t="s">
        <v>8318</v>
      </c>
      <c r="S3491" s="8">
        <f t="shared" si="219"/>
        <v>41753.3441087963</v>
      </c>
      <c r="T3491" s="8">
        <f t="shared" si="220"/>
        <v>41783.583333333336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1"/>
        <v>128</v>
      </c>
      <c r="P3492">
        <f t="shared" si="218"/>
        <v>47.222222222222221</v>
      </c>
      <c r="Q3492" t="s">
        <v>8317</v>
      </c>
      <c r="R3492" t="s">
        <v>8318</v>
      </c>
      <c r="S3492" s="8">
        <f t="shared" si="219"/>
        <v>42443.510694444449</v>
      </c>
      <c r="T3492" s="8">
        <f t="shared" si="220"/>
        <v>42473.510694444449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1"/>
        <v>159</v>
      </c>
      <c r="P3493">
        <f t="shared" si="218"/>
        <v>79.099999999999994</v>
      </c>
      <c r="Q3493" t="s">
        <v>8317</v>
      </c>
      <c r="R3493" t="s">
        <v>8318</v>
      </c>
      <c r="S3493" s="8">
        <f t="shared" si="219"/>
        <v>42120.958148148151</v>
      </c>
      <c r="T3493" s="8">
        <f t="shared" si="220"/>
        <v>42141.958148148151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1"/>
        <v>106</v>
      </c>
      <c r="P3494">
        <f t="shared" si="218"/>
        <v>114.29199999999999</v>
      </c>
      <c r="Q3494" t="s">
        <v>8317</v>
      </c>
      <c r="R3494" t="s">
        <v>8318</v>
      </c>
      <c r="S3494" s="8">
        <f t="shared" si="219"/>
        <v>42267.717557870368</v>
      </c>
      <c r="T3494" s="8">
        <f t="shared" si="220"/>
        <v>42302.717557870368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1"/>
        <v>100</v>
      </c>
      <c r="P3495">
        <f t="shared" si="218"/>
        <v>51.724137931034484</v>
      </c>
      <c r="Q3495" t="s">
        <v>8317</v>
      </c>
      <c r="R3495" t="s">
        <v>8318</v>
      </c>
      <c r="S3495" s="8">
        <f t="shared" si="219"/>
        <v>41848.574490740742</v>
      </c>
      <c r="T3495" s="8">
        <f t="shared" si="220"/>
        <v>41867.924305555556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1"/>
        <v>100</v>
      </c>
      <c r="P3496">
        <f t="shared" si="218"/>
        <v>30.76923076923077</v>
      </c>
      <c r="Q3496" t="s">
        <v>8317</v>
      </c>
      <c r="R3496" t="s">
        <v>8318</v>
      </c>
      <c r="S3496" s="8">
        <f t="shared" si="219"/>
        <v>42688.923321759263</v>
      </c>
      <c r="T3496" s="8">
        <f t="shared" si="220"/>
        <v>42699.958333333336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1"/>
        <v>107</v>
      </c>
      <c r="P3497">
        <f t="shared" si="218"/>
        <v>74.208333333333329</v>
      </c>
      <c r="Q3497" t="s">
        <v>8317</v>
      </c>
      <c r="R3497" t="s">
        <v>8318</v>
      </c>
      <c r="S3497" s="8">
        <f t="shared" si="219"/>
        <v>41915.471168981479</v>
      </c>
      <c r="T3497" s="8">
        <f t="shared" si="220"/>
        <v>41944.429166666669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1"/>
        <v>125</v>
      </c>
      <c r="P3498">
        <f t="shared" si="218"/>
        <v>47.846153846153847</v>
      </c>
      <c r="Q3498" t="s">
        <v>8317</v>
      </c>
      <c r="R3498" t="s">
        <v>8318</v>
      </c>
      <c r="S3498" s="8">
        <f t="shared" si="219"/>
        <v>42584.555162037039</v>
      </c>
      <c r="T3498" s="8">
        <f t="shared" si="220"/>
        <v>42624.555162037039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1"/>
        <v>109</v>
      </c>
      <c r="P3499">
        <f t="shared" si="218"/>
        <v>34.408163265306122</v>
      </c>
      <c r="Q3499" t="s">
        <v>8317</v>
      </c>
      <c r="R3499" t="s">
        <v>8318</v>
      </c>
      <c r="S3499" s="8">
        <f t="shared" si="219"/>
        <v>42511.450277777782</v>
      </c>
      <c r="T3499" s="8">
        <f t="shared" si="220"/>
        <v>42523.625000000007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1"/>
        <v>103</v>
      </c>
      <c r="P3500">
        <f t="shared" si="218"/>
        <v>40.238095238095241</v>
      </c>
      <c r="Q3500" t="s">
        <v>8317</v>
      </c>
      <c r="R3500" t="s">
        <v>8318</v>
      </c>
      <c r="S3500" s="8">
        <f t="shared" si="219"/>
        <v>42458.866944444446</v>
      </c>
      <c r="T3500" s="8">
        <f t="shared" si="220"/>
        <v>42518.613888888889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1"/>
        <v>106</v>
      </c>
      <c r="P3501">
        <f t="shared" si="218"/>
        <v>60.285714285714285</v>
      </c>
      <c r="Q3501" t="s">
        <v>8317</v>
      </c>
      <c r="R3501" t="s">
        <v>8318</v>
      </c>
      <c r="S3501" s="8">
        <f t="shared" si="219"/>
        <v>42131.744502314818</v>
      </c>
      <c r="T3501" s="8">
        <f t="shared" si="220"/>
        <v>42185.999305555561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1"/>
        <v>107</v>
      </c>
      <c r="P3502">
        <f t="shared" si="218"/>
        <v>25.30952380952381</v>
      </c>
      <c r="Q3502" t="s">
        <v>8317</v>
      </c>
      <c r="R3502" t="s">
        <v>8318</v>
      </c>
      <c r="S3502" s="8">
        <f t="shared" si="219"/>
        <v>42419.627754629633</v>
      </c>
      <c r="T3502" s="8">
        <f t="shared" si="220"/>
        <v>42435.915972222225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1"/>
        <v>101</v>
      </c>
      <c r="P3503">
        <f t="shared" si="218"/>
        <v>35.952380952380949</v>
      </c>
      <c r="Q3503" t="s">
        <v>8317</v>
      </c>
      <c r="R3503" t="s">
        <v>8318</v>
      </c>
      <c r="S3503" s="8">
        <f t="shared" si="219"/>
        <v>42233.47216435185</v>
      </c>
      <c r="T3503" s="8">
        <f t="shared" si="220"/>
        <v>42258.47216435185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1"/>
        <v>106</v>
      </c>
      <c r="P3504">
        <f t="shared" si="218"/>
        <v>136</v>
      </c>
      <c r="Q3504" t="s">
        <v>8317</v>
      </c>
      <c r="R3504" t="s">
        <v>8318</v>
      </c>
      <c r="S3504" s="8">
        <f t="shared" si="219"/>
        <v>42430.547731481485</v>
      </c>
      <c r="T3504" s="8">
        <f t="shared" si="220"/>
        <v>42444.874305555561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1"/>
        <v>108</v>
      </c>
      <c r="P3505">
        <f t="shared" si="218"/>
        <v>70.763157894736835</v>
      </c>
      <c r="Q3505" t="s">
        <v>8317</v>
      </c>
      <c r="R3505" t="s">
        <v>8318</v>
      </c>
      <c r="S3505" s="8">
        <f t="shared" si="219"/>
        <v>42545.186666666668</v>
      </c>
      <c r="T3505" s="8">
        <f t="shared" si="220"/>
        <v>42575.186666666668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1"/>
        <v>100</v>
      </c>
      <c r="P3506">
        <f t="shared" si="218"/>
        <v>125</v>
      </c>
      <c r="Q3506" t="s">
        <v>8317</v>
      </c>
      <c r="R3506" t="s">
        <v>8318</v>
      </c>
      <c r="S3506" s="8">
        <f t="shared" si="219"/>
        <v>42297.457071759265</v>
      </c>
      <c r="T3506" s="8">
        <f t="shared" si="220"/>
        <v>42327.498738425929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1"/>
        <v>104</v>
      </c>
      <c r="P3507">
        <f t="shared" si="218"/>
        <v>66.512820512820511</v>
      </c>
      <c r="Q3507" t="s">
        <v>8317</v>
      </c>
      <c r="R3507" t="s">
        <v>8318</v>
      </c>
      <c r="S3507" s="8">
        <f t="shared" si="219"/>
        <v>41760.644039351857</v>
      </c>
      <c r="T3507" s="8">
        <f t="shared" si="220"/>
        <v>41771.875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1"/>
        <v>102</v>
      </c>
      <c r="P3508">
        <f t="shared" si="218"/>
        <v>105</v>
      </c>
      <c r="Q3508" t="s">
        <v>8317</v>
      </c>
      <c r="R3508" t="s">
        <v>8318</v>
      </c>
      <c r="S3508" s="8">
        <f t="shared" si="219"/>
        <v>41829.442592592597</v>
      </c>
      <c r="T3508" s="8">
        <f t="shared" si="220"/>
        <v>41874.442592592597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1"/>
        <v>105</v>
      </c>
      <c r="P3509">
        <f t="shared" si="218"/>
        <v>145</v>
      </c>
      <c r="Q3509" t="s">
        <v>8317</v>
      </c>
      <c r="R3509" t="s">
        <v>8318</v>
      </c>
      <c r="S3509" s="8">
        <f t="shared" si="219"/>
        <v>42491.631215277775</v>
      </c>
      <c r="T3509" s="8">
        <f t="shared" si="220"/>
        <v>42521.631215277775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1"/>
        <v>180</v>
      </c>
      <c r="P3510">
        <f t="shared" si="218"/>
        <v>12</v>
      </c>
      <c r="Q3510" t="s">
        <v>8317</v>
      </c>
      <c r="R3510" t="s">
        <v>8318</v>
      </c>
      <c r="S3510" s="8">
        <f t="shared" si="219"/>
        <v>42477.438113425924</v>
      </c>
      <c r="T3510" s="8">
        <f t="shared" si="220"/>
        <v>42500.583333333336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1"/>
        <v>107</v>
      </c>
      <c r="P3511">
        <f t="shared" si="218"/>
        <v>96.666666666666671</v>
      </c>
      <c r="Q3511" t="s">
        <v>8317</v>
      </c>
      <c r="R3511" t="s">
        <v>8318</v>
      </c>
      <c r="S3511" s="8">
        <f t="shared" si="219"/>
        <v>41950.567893518521</v>
      </c>
      <c r="T3511" s="8">
        <f t="shared" si="220"/>
        <v>41963.913194444445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1"/>
        <v>101</v>
      </c>
      <c r="P3512">
        <f t="shared" si="218"/>
        <v>60.333333333333336</v>
      </c>
      <c r="Q3512" t="s">
        <v>8317</v>
      </c>
      <c r="R3512" t="s">
        <v>8318</v>
      </c>
      <c r="S3512" s="8">
        <f t="shared" si="219"/>
        <v>41802.329236111116</v>
      </c>
      <c r="T3512" s="8">
        <f t="shared" si="220"/>
        <v>41822.329236111116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1"/>
        <v>102</v>
      </c>
      <c r="P3513">
        <f t="shared" si="218"/>
        <v>79.89473684210526</v>
      </c>
      <c r="Q3513" t="s">
        <v>8317</v>
      </c>
      <c r="R3513" t="s">
        <v>8318</v>
      </c>
      <c r="S3513" s="8">
        <f t="shared" si="219"/>
        <v>41927.582118055558</v>
      </c>
      <c r="T3513" s="8">
        <f t="shared" si="220"/>
        <v>41950.479166666672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1"/>
        <v>100</v>
      </c>
      <c r="P3514">
        <f t="shared" si="218"/>
        <v>58.823529411764703</v>
      </c>
      <c r="Q3514" t="s">
        <v>8317</v>
      </c>
      <c r="R3514" t="s">
        <v>8318</v>
      </c>
      <c r="S3514" s="8">
        <f t="shared" si="219"/>
        <v>42057.24527777778</v>
      </c>
      <c r="T3514" s="8">
        <f t="shared" si="220"/>
        <v>42117.203611111116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1"/>
        <v>119</v>
      </c>
      <c r="P3515">
        <f t="shared" si="218"/>
        <v>75.340909090909093</v>
      </c>
      <c r="Q3515" t="s">
        <v>8317</v>
      </c>
      <c r="R3515" t="s">
        <v>8318</v>
      </c>
      <c r="S3515" s="8">
        <f t="shared" si="219"/>
        <v>41780.804537037038</v>
      </c>
      <c r="T3515" s="8">
        <f t="shared" si="220"/>
        <v>41793.915972222225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1"/>
        <v>110</v>
      </c>
      <c r="P3516">
        <f t="shared" si="218"/>
        <v>55</v>
      </c>
      <c r="Q3516" t="s">
        <v>8317</v>
      </c>
      <c r="R3516" t="s">
        <v>8318</v>
      </c>
      <c r="S3516" s="8">
        <f t="shared" si="219"/>
        <v>42020.555</v>
      </c>
      <c r="T3516" s="8">
        <f t="shared" si="220"/>
        <v>42036.915972222225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1"/>
        <v>103</v>
      </c>
      <c r="P3517">
        <f t="shared" si="218"/>
        <v>66.956521739130437</v>
      </c>
      <c r="Q3517" t="s">
        <v>8317</v>
      </c>
      <c r="R3517" t="s">
        <v>8318</v>
      </c>
      <c r="S3517" s="8">
        <f t="shared" si="219"/>
        <v>42125.481145833335</v>
      </c>
      <c r="T3517" s="8">
        <f t="shared" si="220"/>
        <v>42155.481145833335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1"/>
        <v>100</v>
      </c>
      <c r="P3518">
        <f t="shared" si="218"/>
        <v>227.27272727272728</v>
      </c>
      <c r="Q3518" t="s">
        <v>8317</v>
      </c>
      <c r="R3518" t="s">
        <v>8318</v>
      </c>
      <c r="S3518" s="8">
        <f t="shared" si="219"/>
        <v>41855.718402777777</v>
      </c>
      <c r="T3518" s="8">
        <f t="shared" si="220"/>
        <v>41889.833333333336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1"/>
        <v>100</v>
      </c>
      <c r="P3519">
        <f t="shared" si="218"/>
        <v>307.69230769230768</v>
      </c>
      <c r="Q3519" t="s">
        <v>8317</v>
      </c>
      <c r="R3519" t="s">
        <v>8318</v>
      </c>
      <c r="S3519" s="8">
        <f t="shared" si="219"/>
        <v>41794.525856481479</v>
      </c>
      <c r="T3519" s="8">
        <f t="shared" si="220"/>
        <v>41824.166666666672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1"/>
        <v>111</v>
      </c>
      <c r="P3520">
        <f t="shared" si="218"/>
        <v>50.020909090909093</v>
      </c>
      <c r="Q3520" t="s">
        <v>8317</v>
      </c>
      <c r="R3520" t="s">
        <v>8318</v>
      </c>
      <c r="S3520" s="8">
        <f t="shared" si="219"/>
        <v>41893.491886574076</v>
      </c>
      <c r="T3520" s="8">
        <f t="shared" si="220"/>
        <v>41914.306250000001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1"/>
        <v>102</v>
      </c>
      <c r="P3521">
        <f t="shared" si="218"/>
        <v>72.392857142857139</v>
      </c>
      <c r="Q3521" t="s">
        <v>8317</v>
      </c>
      <c r="R3521" t="s">
        <v>8318</v>
      </c>
      <c r="S3521" s="8">
        <f t="shared" si="219"/>
        <v>42037.307291666664</v>
      </c>
      <c r="T3521" s="8">
        <f t="shared" si="220"/>
        <v>42067.307291666664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1"/>
        <v>101</v>
      </c>
      <c r="P3522">
        <f t="shared" si="218"/>
        <v>95.952380952380949</v>
      </c>
      <c r="Q3522" t="s">
        <v>8317</v>
      </c>
      <c r="R3522" t="s">
        <v>8318</v>
      </c>
      <c r="S3522" s="8">
        <f t="shared" si="219"/>
        <v>42227.532546296301</v>
      </c>
      <c r="T3522" s="8">
        <f t="shared" si="220"/>
        <v>42253.282638888886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1"/>
        <v>170</v>
      </c>
      <c r="P3523">
        <f t="shared" ref="P3523:P3586" si="222">IF(L3523,E3523/L3523,0)</f>
        <v>45.615384615384613</v>
      </c>
      <c r="Q3523" t="s">
        <v>8317</v>
      </c>
      <c r="R3523" t="s">
        <v>8318</v>
      </c>
      <c r="S3523" s="8">
        <f t="shared" ref="S3523:S3586" si="223">(J3523/86400)+25569+(-7/24)</f>
        <v>41881.06967592593</v>
      </c>
      <c r="T3523" s="8">
        <f t="shared" ref="T3523:T3586" si="224">(I3523/86400)+25569+(-7/24)</f>
        <v>41911.06967592593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>
        <f t="shared" si="222"/>
        <v>41.029411764705884</v>
      </c>
      <c r="Q3524" t="s">
        <v>8317</v>
      </c>
      <c r="R3524" t="s">
        <v>8318</v>
      </c>
      <c r="S3524" s="8">
        <f t="shared" si="223"/>
        <v>42234.498217592591</v>
      </c>
      <c r="T3524" s="8">
        <f t="shared" si="224"/>
        <v>42262.129166666673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114</v>
      </c>
      <c r="P3525">
        <f t="shared" si="222"/>
        <v>56.825000000000003</v>
      </c>
      <c r="Q3525" t="s">
        <v>8317</v>
      </c>
      <c r="R3525" t="s">
        <v>8318</v>
      </c>
      <c r="S3525" s="8">
        <f t="shared" si="223"/>
        <v>42581.105879629635</v>
      </c>
      <c r="T3525" s="8">
        <f t="shared" si="224"/>
        <v>42638.666666666664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102</v>
      </c>
      <c r="P3526">
        <f t="shared" si="222"/>
        <v>137.24324324324326</v>
      </c>
      <c r="Q3526" t="s">
        <v>8317</v>
      </c>
      <c r="R3526" t="s">
        <v>8318</v>
      </c>
      <c r="S3526" s="8">
        <f t="shared" si="223"/>
        <v>41880.471909722226</v>
      </c>
      <c r="T3526" s="8">
        <f t="shared" si="224"/>
        <v>41894.875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>
        <f t="shared" si="222"/>
        <v>75.714285714285708</v>
      </c>
      <c r="Q3527" t="s">
        <v>8317</v>
      </c>
      <c r="R3527" t="s">
        <v>8318</v>
      </c>
      <c r="S3527" s="8">
        <f t="shared" si="223"/>
        <v>42214.404004629636</v>
      </c>
      <c r="T3527" s="8">
        <f t="shared" si="224"/>
        <v>42225.375000000007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>
        <f t="shared" si="222"/>
        <v>99</v>
      </c>
      <c r="Q3528" t="s">
        <v>8317</v>
      </c>
      <c r="R3528" t="s">
        <v>8318</v>
      </c>
      <c r="S3528" s="8">
        <f t="shared" si="223"/>
        <v>42460.043645833335</v>
      </c>
      <c r="T3528" s="8">
        <f t="shared" si="224"/>
        <v>42487.957638888889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117</v>
      </c>
      <c r="P3529">
        <f t="shared" si="222"/>
        <v>81.569767441860463</v>
      </c>
      <c r="Q3529" t="s">
        <v>8317</v>
      </c>
      <c r="R3529" t="s">
        <v>8318</v>
      </c>
      <c r="S3529" s="8">
        <f t="shared" si="223"/>
        <v>42166.731539351858</v>
      </c>
      <c r="T3529" s="8">
        <f t="shared" si="224"/>
        <v>42195.874305555561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102</v>
      </c>
      <c r="P3530">
        <f t="shared" si="222"/>
        <v>45.108108108108105</v>
      </c>
      <c r="Q3530" t="s">
        <v>8317</v>
      </c>
      <c r="R3530" t="s">
        <v>8318</v>
      </c>
      <c r="S3530" s="8">
        <f t="shared" si="223"/>
        <v>42733.209699074076</v>
      </c>
      <c r="T3530" s="8">
        <f t="shared" si="224"/>
        <v>42753.209699074076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>
        <f t="shared" si="222"/>
        <v>36.666666666666664</v>
      </c>
      <c r="Q3531" t="s">
        <v>8317</v>
      </c>
      <c r="R3531" t="s">
        <v>8318</v>
      </c>
      <c r="S3531" s="8">
        <f t="shared" si="223"/>
        <v>42177.470115740747</v>
      </c>
      <c r="T3531" s="8">
        <f t="shared" si="224"/>
        <v>42197.750000000007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>
        <f t="shared" si="222"/>
        <v>125</v>
      </c>
      <c r="Q3532" t="s">
        <v>8317</v>
      </c>
      <c r="R3532" t="s">
        <v>8318</v>
      </c>
      <c r="S3532" s="8">
        <f t="shared" si="223"/>
        <v>42442.331678240742</v>
      </c>
      <c r="T3532" s="8">
        <f t="shared" si="224"/>
        <v>42470.541666666664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>
        <f t="shared" si="222"/>
        <v>49.230769230769234</v>
      </c>
      <c r="Q3533" t="s">
        <v>8317</v>
      </c>
      <c r="R3533" t="s">
        <v>8318</v>
      </c>
      <c r="S3533" s="8">
        <f t="shared" si="223"/>
        <v>42521.362662037041</v>
      </c>
      <c r="T3533" s="8">
        <f t="shared" si="224"/>
        <v>42551.362662037041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119</v>
      </c>
      <c r="P3534">
        <f t="shared" si="222"/>
        <v>42.296296296296298</v>
      </c>
      <c r="Q3534" t="s">
        <v>8317</v>
      </c>
      <c r="R3534" t="s">
        <v>8318</v>
      </c>
      <c r="S3534" s="8">
        <f t="shared" si="223"/>
        <v>41884.308182870373</v>
      </c>
      <c r="T3534" s="8">
        <f t="shared" si="224"/>
        <v>41899.874305555561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127</v>
      </c>
      <c r="P3535">
        <f t="shared" si="222"/>
        <v>78.875</v>
      </c>
      <c r="Q3535" t="s">
        <v>8317</v>
      </c>
      <c r="R3535" t="s">
        <v>8318</v>
      </c>
      <c r="S3535" s="8">
        <f t="shared" si="223"/>
        <v>42289.46952546297</v>
      </c>
      <c r="T3535" s="8">
        <f t="shared" si="224"/>
        <v>42319.511192129634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157</v>
      </c>
      <c r="P3536">
        <f t="shared" si="222"/>
        <v>38.284313725490193</v>
      </c>
      <c r="Q3536" t="s">
        <v>8317</v>
      </c>
      <c r="R3536" t="s">
        <v>8318</v>
      </c>
      <c r="S3536" s="8">
        <f t="shared" si="223"/>
        <v>42243.333599537036</v>
      </c>
      <c r="T3536" s="8">
        <f t="shared" si="224"/>
        <v>42278.333599537036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104</v>
      </c>
      <c r="P3537">
        <f t="shared" si="222"/>
        <v>44.847826086956523</v>
      </c>
      <c r="Q3537" t="s">
        <v>8317</v>
      </c>
      <c r="R3537" t="s">
        <v>8318</v>
      </c>
      <c r="S3537" s="8">
        <f t="shared" si="223"/>
        <v>42248.348495370374</v>
      </c>
      <c r="T3537" s="8">
        <f t="shared" si="224"/>
        <v>42279.458333333336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154</v>
      </c>
      <c r="P3538">
        <f t="shared" si="222"/>
        <v>13.529411764705882</v>
      </c>
      <c r="Q3538" t="s">
        <v>8317</v>
      </c>
      <c r="R3538" t="s">
        <v>8318</v>
      </c>
      <c r="S3538" s="8">
        <f t="shared" si="223"/>
        <v>42328.435474537044</v>
      </c>
      <c r="T3538" s="8">
        <f t="shared" si="224"/>
        <v>42358.207638888889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ref="O3539:O3602" si="225">ROUNDUP((E3539/D3539)*100,0)</f>
        <v>181</v>
      </c>
      <c r="P3539">
        <f t="shared" si="222"/>
        <v>43.5</v>
      </c>
      <c r="Q3539" t="s">
        <v>8317</v>
      </c>
      <c r="R3539" t="s">
        <v>8318</v>
      </c>
      <c r="S3539" s="8">
        <f t="shared" si="223"/>
        <v>41923.062685185192</v>
      </c>
      <c r="T3539" s="8">
        <f t="shared" si="224"/>
        <v>41960.040972222225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5"/>
        <v>129</v>
      </c>
      <c r="P3540">
        <f t="shared" si="222"/>
        <v>30.951807228915662</v>
      </c>
      <c r="Q3540" t="s">
        <v>8317</v>
      </c>
      <c r="R3540" t="s">
        <v>8318</v>
      </c>
      <c r="S3540" s="8">
        <f t="shared" si="223"/>
        <v>42571.128935185188</v>
      </c>
      <c r="T3540" s="8">
        <f t="shared" si="224"/>
        <v>42599.128935185188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5"/>
        <v>120</v>
      </c>
      <c r="P3541">
        <f t="shared" si="222"/>
        <v>55.230769230769234</v>
      </c>
      <c r="Q3541" t="s">
        <v>8317</v>
      </c>
      <c r="R3541" t="s">
        <v>8318</v>
      </c>
      <c r="S3541" s="8">
        <f t="shared" si="223"/>
        <v>42600.464375000003</v>
      </c>
      <c r="T3541" s="8">
        <f t="shared" si="224"/>
        <v>42621.464375000003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5"/>
        <v>123</v>
      </c>
      <c r="P3542">
        <f t="shared" si="222"/>
        <v>46.125</v>
      </c>
      <c r="Q3542" t="s">
        <v>8317</v>
      </c>
      <c r="R3542" t="s">
        <v>8318</v>
      </c>
      <c r="S3542" s="8">
        <f t="shared" si="223"/>
        <v>42516.711701388893</v>
      </c>
      <c r="T3542" s="8">
        <f t="shared" si="224"/>
        <v>42546.711701388893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5"/>
        <v>105</v>
      </c>
      <c r="P3543">
        <f t="shared" si="222"/>
        <v>39.375</v>
      </c>
      <c r="Q3543" t="s">
        <v>8317</v>
      </c>
      <c r="R3543" t="s">
        <v>8318</v>
      </c>
      <c r="S3543" s="8">
        <f t="shared" si="223"/>
        <v>42222.438368055555</v>
      </c>
      <c r="T3543" s="8">
        <f t="shared" si="224"/>
        <v>42247.438368055555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5"/>
        <v>103</v>
      </c>
      <c r="P3544">
        <f t="shared" si="222"/>
        <v>66.152941176470591</v>
      </c>
      <c r="Q3544" t="s">
        <v>8317</v>
      </c>
      <c r="R3544" t="s">
        <v>8318</v>
      </c>
      <c r="S3544" s="8">
        <f t="shared" si="223"/>
        <v>41829.308125000003</v>
      </c>
      <c r="T3544" s="8">
        <f t="shared" si="224"/>
        <v>41889.308125000003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5"/>
        <v>105</v>
      </c>
      <c r="P3545">
        <f t="shared" si="222"/>
        <v>54.137931034482762</v>
      </c>
      <c r="Q3545" t="s">
        <v>8317</v>
      </c>
      <c r="R3545" t="s">
        <v>8318</v>
      </c>
      <c r="S3545" s="8">
        <f t="shared" si="223"/>
        <v>42150.463645833333</v>
      </c>
      <c r="T3545" s="8">
        <f t="shared" si="224"/>
        <v>42180.463645833333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5"/>
        <v>100</v>
      </c>
      <c r="P3546">
        <f t="shared" si="222"/>
        <v>104.16666666666667</v>
      </c>
      <c r="Q3546" t="s">
        <v>8317</v>
      </c>
      <c r="R3546" t="s">
        <v>8318</v>
      </c>
      <c r="S3546" s="8">
        <f t="shared" si="223"/>
        <v>42040.540011574078</v>
      </c>
      <c r="T3546" s="8">
        <f t="shared" si="224"/>
        <v>42070.540011574078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5"/>
        <v>101</v>
      </c>
      <c r="P3547">
        <f t="shared" si="222"/>
        <v>31.375</v>
      </c>
      <c r="Q3547" t="s">
        <v>8317</v>
      </c>
      <c r="R3547" t="s">
        <v>8318</v>
      </c>
      <c r="S3547" s="8">
        <f t="shared" si="223"/>
        <v>42075.515729166669</v>
      </c>
      <c r="T3547" s="8">
        <f t="shared" si="224"/>
        <v>42105.515729166669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5"/>
        <v>103</v>
      </c>
      <c r="P3548">
        <f t="shared" si="222"/>
        <v>59.210526315789473</v>
      </c>
      <c r="Q3548" t="s">
        <v>8317</v>
      </c>
      <c r="R3548" t="s">
        <v>8318</v>
      </c>
      <c r="S3548" s="8">
        <f t="shared" si="223"/>
        <v>42073.369027777779</v>
      </c>
      <c r="T3548" s="8">
        <f t="shared" si="224"/>
        <v>42094.874305555561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5"/>
        <v>115</v>
      </c>
      <c r="P3549">
        <f t="shared" si="222"/>
        <v>119.17633928571429</v>
      </c>
      <c r="Q3549" t="s">
        <v>8317</v>
      </c>
      <c r="R3549" t="s">
        <v>8318</v>
      </c>
      <c r="S3549" s="8">
        <f t="shared" si="223"/>
        <v>42479.787048611113</v>
      </c>
      <c r="T3549" s="8">
        <f t="shared" si="224"/>
        <v>42503.874305555561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5"/>
        <v>102</v>
      </c>
      <c r="P3550">
        <f t="shared" si="222"/>
        <v>164.61538461538461</v>
      </c>
      <c r="Q3550" t="s">
        <v>8317</v>
      </c>
      <c r="R3550" t="s">
        <v>8318</v>
      </c>
      <c r="S3550" s="8">
        <f t="shared" si="223"/>
        <v>42411.650625000002</v>
      </c>
      <c r="T3550" s="8">
        <f t="shared" si="224"/>
        <v>42433.750000000007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5"/>
        <v>102</v>
      </c>
      <c r="P3551">
        <f t="shared" si="222"/>
        <v>24.285714285714285</v>
      </c>
      <c r="Q3551" t="s">
        <v>8317</v>
      </c>
      <c r="R3551" t="s">
        <v>8318</v>
      </c>
      <c r="S3551" s="8">
        <f t="shared" si="223"/>
        <v>42223.102696759262</v>
      </c>
      <c r="T3551" s="8">
        <f t="shared" si="224"/>
        <v>42251.102696759262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5"/>
        <v>105</v>
      </c>
      <c r="P3552">
        <f t="shared" si="222"/>
        <v>40.9375</v>
      </c>
      <c r="Q3552" t="s">
        <v>8317</v>
      </c>
      <c r="R3552" t="s">
        <v>8318</v>
      </c>
      <c r="S3552" s="8">
        <f t="shared" si="223"/>
        <v>42462.601828703708</v>
      </c>
      <c r="T3552" s="8">
        <f t="shared" si="224"/>
        <v>42492.601828703708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5"/>
        <v>102</v>
      </c>
      <c r="P3553">
        <f t="shared" si="222"/>
        <v>61.1</v>
      </c>
      <c r="Q3553" t="s">
        <v>8317</v>
      </c>
      <c r="R3553" t="s">
        <v>8318</v>
      </c>
      <c r="S3553" s="8">
        <f t="shared" si="223"/>
        <v>41753.224189814813</v>
      </c>
      <c r="T3553" s="8">
        <f t="shared" si="224"/>
        <v>41781.629861111112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5"/>
        <v>100</v>
      </c>
      <c r="P3554">
        <f t="shared" si="222"/>
        <v>38.65</v>
      </c>
      <c r="Q3554" t="s">
        <v>8317</v>
      </c>
      <c r="R3554" t="s">
        <v>8318</v>
      </c>
      <c r="S3554" s="8">
        <f t="shared" si="223"/>
        <v>41788.295416666668</v>
      </c>
      <c r="T3554" s="8">
        <f t="shared" si="224"/>
        <v>41818.295416666668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5"/>
        <v>107</v>
      </c>
      <c r="P3555">
        <f t="shared" si="222"/>
        <v>56.20192307692308</v>
      </c>
      <c r="Q3555" t="s">
        <v>8317</v>
      </c>
      <c r="R3555" t="s">
        <v>8318</v>
      </c>
      <c r="S3555" s="8">
        <f t="shared" si="223"/>
        <v>42195.737037037041</v>
      </c>
      <c r="T3555" s="8">
        <f t="shared" si="224"/>
        <v>42227.708333333336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5"/>
        <v>114</v>
      </c>
      <c r="P3556">
        <f t="shared" si="222"/>
        <v>107.00207547169811</v>
      </c>
      <c r="Q3556" t="s">
        <v>8317</v>
      </c>
      <c r="R3556" t="s">
        <v>8318</v>
      </c>
      <c r="S3556" s="8">
        <f t="shared" si="223"/>
        <v>42015.758784722224</v>
      </c>
      <c r="T3556" s="8">
        <f t="shared" si="224"/>
        <v>42046.416666666664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5"/>
        <v>100</v>
      </c>
      <c r="P3557">
        <f t="shared" si="222"/>
        <v>171.42857142857142</v>
      </c>
      <c r="Q3557" t="s">
        <v>8317</v>
      </c>
      <c r="R3557" t="s">
        <v>8318</v>
      </c>
      <c r="S3557" s="8">
        <f t="shared" si="223"/>
        <v>42661.150393518525</v>
      </c>
      <c r="T3557" s="8">
        <f t="shared" si="224"/>
        <v>42691.192060185189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5"/>
        <v>101</v>
      </c>
      <c r="P3558">
        <f t="shared" si="222"/>
        <v>110.5</v>
      </c>
      <c r="Q3558" t="s">
        <v>8317</v>
      </c>
      <c r="R3558" t="s">
        <v>8318</v>
      </c>
      <c r="S3558" s="8">
        <f t="shared" si="223"/>
        <v>41808.357916666668</v>
      </c>
      <c r="T3558" s="8">
        <f t="shared" si="224"/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5"/>
        <v>101</v>
      </c>
      <c r="P3559">
        <f t="shared" si="222"/>
        <v>179.27598566308242</v>
      </c>
      <c r="Q3559" t="s">
        <v>8317</v>
      </c>
      <c r="R3559" t="s">
        <v>8318</v>
      </c>
      <c r="S3559" s="8">
        <f t="shared" si="223"/>
        <v>41729.985081018523</v>
      </c>
      <c r="T3559" s="8">
        <f t="shared" si="224"/>
        <v>41763.985081018523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5"/>
        <v>144</v>
      </c>
      <c r="P3560">
        <f t="shared" si="222"/>
        <v>22.90909090909091</v>
      </c>
      <c r="Q3560" t="s">
        <v>8317</v>
      </c>
      <c r="R3560" t="s">
        <v>8318</v>
      </c>
      <c r="S3560" s="8">
        <f t="shared" si="223"/>
        <v>42139.525173611117</v>
      </c>
      <c r="T3560" s="8">
        <f t="shared" si="224"/>
        <v>42181.583333333336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5"/>
        <v>104</v>
      </c>
      <c r="P3561">
        <f t="shared" si="222"/>
        <v>43.125</v>
      </c>
      <c r="Q3561" t="s">
        <v>8317</v>
      </c>
      <c r="R3561" t="s">
        <v>8318</v>
      </c>
      <c r="S3561" s="8">
        <f t="shared" si="223"/>
        <v>42193.804490740738</v>
      </c>
      <c r="T3561" s="8">
        <f t="shared" si="224"/>
        <v>42216.081944444442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5"/>
        <v>109</v>
      </c>
      <c r="P3562">
        <f t="shared" si="222"/>
        <v>46.891891891891895</v>
      </c>
      <c r="Q3562" t="s">
        <v>8317</v>
      </c>
      <c r="R3562" t="s">
        <v>8318</v>
      </c>
      <c r="S3562" s="8">
        <f t="shared" si="223"/>
        <v>42115.597986111112</v>
      </c>
      <c r="T3562" s="8">
        <f t="shared" si="224"/>
        <v>42150.822916666664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5"/>
        <v>103</v>
      </c>
      <c r="P3563">
        <f t="shared" si="222"/>
        <v>47.407407407407405</v>
      </c>
      <c r="Q3563" t="s">
        <v>8317</v>
      </c>
      <c r="R3563" t="s">
        <v>8318</v>
      </c>
      <c r="S3563" s="8">
        <f t="shared" si="223"/>
        <v>42203.388634259267</v>
      </c>
      <c r="T3563" s="8">
        <f t="shared" si="224"/>
        <v>42221.483333333337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5"/>
        <v>149</v>
      </c>
      <c r="P3564">
        <f t="shared" si="222"/>
        <v>15.129032258064516</v>
      </c>
      <c r="Q3564" t="s">
        <v>8317</v>
      </c>
      <c r="R3564" t="s">
        <v>8318</v>
      </c>
      <c r="S3564" s="8">
        <f t="shared" si="223"/>
        <v>42433.470219907409</v>
      </c>
      <c r="T3564" s="8">
        <f t="shared" si="224"/>
        <v>42442.625000000007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5"/>
        <v>106</v>
      </c>
      <c r="P3565">
        <f t="shared" si="222"/>
        <v>21.098000000000003</v>
      </c>
      <c r="Q3565" t="s">
        <v>8317</v>
      </c>
      <c r="R3565" t="s">
        <v>8318</v>
      </c>
      <c r="S3565" s="8">
        <f t="shared" si="223"/>
        <v>42555.380277777782</v>
      </c>
      <c r="T3565" s="8">
        <f t="shared" si="224"/>
        <v>42583.500000000007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5"/>
        <v>101</v>
      </c>
      <c r="P3566">
        <f t="shared" si="222"/>
        <v>59.117647058823529</v>
      </c>
      <c r="Q3566" t="s">
        <v>8317</v>
      </c>
      <c r="R3566" t="s">
        <v>8318</v>
      </c>
      <c r="S3566" s="8">
        <f t="shared" si="223"/>
        <v>42236.331585648149</v>
      </c>
      <c r="T3566" s="8">
        <f t="shared" si="224"/>
        <v>42282.375000000007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5"/>
        <v>131</v>
      </c>
      <c r="P3567">
        <f t="shared" si="222"/>
        <v>97.916666666666671</v>
      </c>
      <c r="Q3567" t="s">
        <v>8317</v>
      </c>
      <c r="R3567" t="s">
        <v>8318</v>
      </c>
      <c r="S3567" s="8">
        <f t="shared" si="223"/>
        <v>41974.451481481483</v>
      </c>
      <c r="T3567" s="8">
        <f t="shared" si="224"/>
        <v>42004.451481481483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5"/>
        <v>105</v>
      </c>
      <c r="P3568">
        <f t="shared" si="222"/>
        <v>55.131578947368418</v>
      </c>
      <c r="Q3568" t="s">
        <v>8317</v>
      </c>
      <c r="R3568" t="s">
        <v>8318</v>
      </c>
      <c r="S3568" s="8">
        <f t="shared" si="223"/>
        <v>41997.216238425928</v>
      </c>
      <c r="T3568" s="8">
        <f t="shared" si="224"/>
        <v>42027.216238425928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5"/>
        <v>109</v>
      </c>
      <c r="P3569">
        <f t="shared" si="222"/>
        <v>26.536585365853657</v>
      </c>
      <c r="Q3569" t="s">
        <v>8317</v>
      </c>
      <c r="R3569" t="s">
        <v>8318</v>
      </c>
      <c r="S3569" s="8">
        <f t="shared" si="223"/>
        <v>42135.51902777778</v>
      </c>
      <c r="T3569" s="8">
        <f t="shared" si="224"/>
        <v>42165.51902777778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5"/>
        <v>111</v>
      </c>
      <c r="P3570">
        <f t="shared" si="222"/>
        <v>58.421052631578945</v>
      </c>
      <c r="Q3570" t="s">
        <v>8317</v>
      </c>
      <c r="R3570" t="s">
        <v>8318</v>
      </c>
      <c r="S3570" s="8">
        <f t="shared" si="223"/>
        <v>41869.449004629634</v>
      </c>
      <c r="T3570" s="8">
        <f t="shared" si="224"/>
        <v>41899.449004629634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5"/>
        <v>101</v>
      </c>
      <c r="P3571">
        <f t="shared" si="222"/>
        <v>122.53658536585365</v>
      </c>
      <c r="Q3571" t="s">
        <v>8317</v>
      </c>
      <c r="R3571" t="s">
        <v>8318</v>
      </c>
      <c r="S3571" s="8">
        <f t="shared" si="223"/>
        <v>41982.396944444445</v>
      </c>
      <c r="T3571" s="8">
        <f t="shared" si="224"/>
        <v>42012.396944444445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5"/>
        <v>115</v>
      </c>
      <c r="P3572">
        <f t="shared" si="222"/>
        <v>87.961538461538467</v>
      </c>
      <c r="Q3572" t="s">
        <v>8317</v>
      </c>
      <c r="R3572" t="s">
        <v>8318</v>
      </c>
      <c r="S3572" s="8">
        <f t="shared" si="223"/>
        <v>41976.040312500001</v>
      </c>
      <c r="T3572" s="8">
        <f t="shared" si="224"/>
        <v>42004.000000000007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5"/>
        <v>123</v>
      </c>
      <c r="P3573">
        <f t="shared" si="222"/>
        <v>73.239999999999995</v>
      </c>
      <c r="Q3573" t="s">
        <v>8317</v>
      </c>
      <c r="R3573" t="s">
        <v>8318</v>
      </c>
      <c r="S3573" s="8">
        <f t="shared" si="223"/>
        <v>41912.567280092597</v>
      </c>
      <c r="T3573" s="8">
        <f t="shared" si="224"/>
        <v>41942.567280092597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5"/>
        <v>100</v>
      </c>
      <c r="P3574">
        <f t="shared" si="222"/>
        <v>55.555555555555557</v>
      </c>
      <c r="Q3574" t="s">
        <v>8317</v>
      </c>
      <c r="R3574" t="s">
        <v>8318</v>
      </c>
      <c r="S3574" s="8">
        <f t="shared" si="223"/>
        <v>42146.278726851851</v>
      </c>
      <c r="T3574" s="8">
        <f t="shared" si="224"/>
        <v>42176.278726851851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5"/>
        <v>103</v>
      </c>
      <c r="P3575">
        <f t="shared" si="222"/>
        <v>39.53846153846154</v>
      </c>
      <c r="Q3575" t="s">
        <v>8317</v>
      </c>
      <c r="R3575" t="s">
        <v>8318</v>
      </c>
      <c r="S3575" s="8">
        <f t="shared" si="223"/>
        <v>41921.083865740744</v>
      </c>
      <c r="T3575" s="8">
        <f t="shared" si="224"/>
        <v>41951.125532407408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5"/>
        <v>107</v>
      </c>
      <c r="P3576">
        <f t="shared" si="222"/>
        <v>136.77777777777777</v>
      </c>
      <c r="Q3576" t="s">
        <v>8317</v>
      </c>
      <c r="R3576" t="s">
        <v>8318</v>
      </c>
      <c r="S3576" s="8">
        <f t="shared" si="223"/>
        <v>41926.651018518525</v>
      </c>
      <c r="T3576" s="8">
        <f t="shared" si="224"/>
        <v>41956.692685185182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5"/>
        <v>102</v>
      </c>
      <c r="P3577">
        <f t="shared" si="222"/>
        <v>99.343137254901961</v>
      </c>
      <c r="Q3577" t="s">
        <v>8317</v>
      </c>
      <c r="R3577" t="s">
        <v>8318</v>
      </c>
      <c r="S3577" s="8">
        <f t="shared" si="223"/>
        <v>42561.492210648146</v>
      </c>
      <c r="T3577" s="8">
        <f t="shared" si="224"/>
        <v>42592.874305555561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5"/>
        <v>100</v>
      </c>
      <c r="P3578">
        <f t="shared" si="222"/>
        <v>20</v>
      </c>
      <c r="Q3578" t="s">
        <v>8317</v>
      </c>
      <c r="R3578" t="s">
        <v>8318</v>
      </c>
      <c r="S3578" s="8">
        <f t="shared" si="223"/>
        <v>42649.257569444446</v>
      </c>
      <c r="T3578" s="8">
        <f t="shared" si="224"/>
        <v>42709.299236111117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5"/>
        <v>130</v>
      </c>
      <c r="P3579">
        <f t="shared" si="222"/>
        <v>28.888888888888889</v>
      </c>
      <c r="Q3579" t="s">
        <v>8317</v>
      </c>
      <c r="R3579" t="s">
        <v>8318</v>
      </c>
      <c r="S3579" s="8">
        <f t="shared" si="223"/>
        <v>42093.495173611118</v>
      </c>
      <c r="T3579" s="8">
        <f t="shared" si="224"/>
        <v>42119.977777777785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5"/>
        <v>101</v>
      </c>
      <c r="P3580">
        <f t="shared" si="222"/>
        <v>40.545945945945945</v>
      </c>
      <c r="Q3580" t="s">
        <v>8317</v>
      </c>
      <c r="R3580" t="s">
        <v>8318</v>
      </c>
      <c r="S3580" s="8">
        <f t="shared" si="223"/>
        <v>42460.441863425927</v>
      </c>
      <c r="T3580" s="8">
        <f t="shared" si="224"/>
        <v>42490.441863425927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5"/>
        <v>100</v>
      </c>
      <c r="P3581">
        <f t="shared" si="222"/>
        <v>35.714285714285715</v>
      </c>
      <c r="Q3581" t="s">
        <v>8317</v>
      </c>
      <c r="R3581" t="s">
        <v>8318</v>
      </c>
      <c r="S3581" s="8">
        <f t="shared" si="223"/>
        <v>42430.470555555563</v>
      </c>
      <c r="T3581" s="8">
        <f t="shared" si="224"/>
        <v>42460.428888888891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5"/>
        <v>114</v>
      </c>
      <c r="P3582">
        <f t="shared" si="222"/>
        <v>37.962962962962962</v>
      </c>
      <c r="Q3582" t="s">
        <v>8317</v>
      </c>
      <c r="R3582" t="s">
        <v>8318</v>
      </c>
      <c r="S3582" s="8">
        <f t="shared" si="223"/>
        <v>42025.884513888894</v>
      </c>
      <c r="T3582" s="8">
        <f t="shared" si="224"/>
        <v>42063.915972222225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5"/>
        <v>100</v>
      </c>
      <c r="P3583">
        <f t="shared" si="222"/>
        <v>33.333333333333336</v>
      </c>
      <c r="Q3583" t="s">
        <v>8317</v>
      </c>
      <c r="R3583" t="s">
        <v>8318</v>
      </c>
      <c r="S3583" s="8">
        <f t="shared" si="223"/>
        <v>41836.179513888892</v>
      </c>
      <c r="T3583" s="8">
        <f t="shared" si="224"/>
        <v>41850.179513888892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5"/>
        <v>287</v>
      </c>
      <c r="P3584">
        <f t="shared" si="222"/>
        <v>58.571428571428569</v>
      </c>
      <c r="Q3584" t="s">
        <v>8317</v>
      </c>
      <c r="R3584" t="s">
        <v>8318</v>
      </c>
      <c r="S3584" s="8">
        <f t="shared" si="223"/>
        <v>42450.804189814815</v>
      </c>
      <c r="T3584" s="8">
        <f t="shared" si="224"/>
        <v>42464.804189814815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5"/>
        <v>109</v>
      </c>
      <c r="P3585">
        <f t="shared" si="222"/>
        <v>135.625</v>
      </c>
      <c r="Q3585" t="s">
        <v>8317</v>
      </c>
      <c r="R3585" t="s">
        <v>8318</v>
      </c>
      <c r="S3585" s="8">
        <f t="shared" si="223"/>
        <v>42418.134317129632</v>
      </c>
      <c r="T3585" s="8">
        <f t="shared" si="224"/>
        <v>42478.092650462968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5"/>
        <v>116</v>
      </c>
      <c r="P3586">
        <f t="shared" si="222"/>
        <v>30.9375</v>
      </c>
      <c r="Q3586" t="s">
        <v>8317</v>
      </c>
      <c r="R3586" t="s">
        <v>8318</v>
      </c>
      <c r="S3586" s="8">
        <f t="shared" si="223"/>
        <v>42168.024814814817</v>
      </c>
      <c r="T3586" s="8">
        <f t="shared" si="224"/>
        <v>42198.024814814817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5"/>
        <v>120</v>
      </c>
      <c r="P3587">
        <f t="shared" ref="P3587:P3650" si="226">IF(L3587,E3587/L3587,0)</f>
        <v>176.08695652173913</v>
      </c>
      <c r="Q3587" t="s">
        <v>8317</v>
      </c>
      <c r="R3587" t="s">
        <v>8318</v>
      </c>
      <c r="S3587" s="8">
        <f t="shared" ref="S3587:S3650" si="227">(J3587/86400)+25569+(-7/24)</f>
        <v>41964.42465277778</v>
      </c>
      <c r="T3587" s="8">
        <f t="shared" ref="T3587:T3650" si="228">(I3587/86400)+25569+(-7/24)</f>
        <v>41994.42465277778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110</v>
      </c>
      <c r="P3588">
        <f t="shared" si="226"/>
        <v>151.9814814814815</v>
      </c>
      <c r="Q3588" t="s">
        <v>8317</v>
      </c>
      <c r="R3588" t="s">
        <v>8318</v>
      </c>
      <c r="S3588" s="8">
        <f t="shared" si="227"/>
        <v>42576.405902777777</v>
      </c>
      <c r="T3588" s="8">
        <f t="shared" si="228"/>
        <v>42636.405902777777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127</v>
      </c>
      <c r="P3589">
        <f t="shared" si="226"/>
        <v>22.607142857142858</v>
      </c>
      <c r="Q3589" t="s">
        <v>8317</v>
      </c>
      <c r="R3589" t="s">
        <v>8318</v>
      </c>
      <c r="S3589" s="8">
        <f t="shared" si="227"/>
        <v>42503.24831018519</v>
      </c>
      <c r="T3589" s="8">
        <f t="shared" si="228"/>
        <v>42548.500000000007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101</v>
      </c>
      <c r="P3590">
        <f t="shared" si="226"/>
        <v>18.272727272727273</v>
      </c>
      <c r="Q3590" t="s">
        <v>8317</v>
      </c>
      <c r="R3590" t="s">
        <v>8318</v>
      </c>
      <c r="S3590" s="8">
        <f t="shared" si="227"/>
        <v>42101.537152777782</v>
      </c>
      <c r="T3590" s="8">
        <f t="shared" si="228"/>
        <v>42123.666666666664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128</v>
      </c>
      <c r="P3591">
        <f t="shared" si="226"/>
        <v>82.258064516129039</v>
      </c>
      <c r="Q3591" t="s">
        <v>8317</v>
      </c>
      <c r="R3591" t="s">
        <v>8318</v>
      </c>
      <c r="S3591" s="8">
        <f t="shared" si="227"/>
        <v>42125.355868055558</v>
      </c>
      <c r="T3591" s="8">
        <f t="shared" si="228"/>
        <v>42150.355868055558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101</v>
      </c>
      <c r="P3592">
        <f t="shared" si="226"/>
        <v>68.534246575342465</v>
      </c>
      <c r="Q3592" t="s">
        <v>8317</v>
      </c>
      <c r="R3592" t="s">
        <v>8318</v>
      </c>
      <c r="S3592" s="8">
        <f t="shared" si="227"/>
        <v>41902.042060185187</v>
      </c>
      <c r="T3592" s="8">
        <f t="shared" si="228"/>
        <v>41932.042060185187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>
        <f t="shared" si="226"/>
        <v>68.055555555555557</v>
      </c>
      <c r="Q3593" t="s">
        <v>8317</v>
      </c>
      <c r="R3593" t="s">
        <v>8318</v>
      </c>
      <c r="S3593" s="8">
        <f t="shared" si="227"/>
        <v>42003.656759259262</v>
      </c>
      <c r="T3593" s="8">
        <f t="shared" si="228"/>
        <v>42027.915972222225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128</v>
      </c>
      <c r="P3594">
        <f t="shared" si="226"/>
        <v>72.714285714285708</v>
      </c>
      <c r="Q3594" t="s">
        <v>8317</v>
      </c>
      <c r="R3594" t="s">
        <v>8318</v>
      </c>
      <c r="S3594" s="8">
        <f t="shared" si="227"/>
        <v>41988.538275462961</v>
      </c>
      <c r="T3594" s="8">
        <f t="shared" si="228"/>
        <v>42045.915972222225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111</v>
      </c>
      <c r="P3595">
        <f t="shared" si="226"/>
        <v>77.186046511627907</v>
      </c>
      <c r="Q3595" t="s">
        <v>8317</v>
      </c>
      <c r="R3595" t="s">
        <v>8318</v>
      </c>
      <c r="S3595" s="8">
        <f t="shared" si="227"/>
        <v>41974.606932870374</v>
      </c>
      <c r="T3595" s="8">
        <f t="shared" si="228"/>
        <v>42009.55972222222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126</v>
      </c>
      <c r="P3596">
        <f t="shared" si="226"/>
        <v>55.972222222222221</v>
      </c>
      <c r="Q3596" t="s">
        <v>8317</v>
      </c>
      <c r="R3596" t="s">
        <v>8318</v>
      </c>
      <c r="S3596" s="8">
        <f t="shared" si="227"/>
        <v>42591.775254629632</v>
      </c>
      <c r="T3596" s="8">
        <f t="shared" si="228"/>
        <v>42616.775254629632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119</v>
      </c>
      <c r="P3597">
        <f t="shared" si="226"/>
        <v>49.693548387096776</v>
      </c>
      <c r="Q3597" t="s">
        <v>8317</v>
      </c>
      <c r="R3597" t="s">
        <v>8318</v>
      </c>
      <c r="S3597" s="8">
        <f t="shared" si="227"/>
        <v>42049.71670138889</v>
      </c>
      <c r="T3597" s="8">
        <f t="shared" si="228"/>
        <v>42075.999305555561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108</v>
      </c>
      <c r="P3598">
        <f t="shared" si="226"/>
        <v>79</v>
      </c>
      <c r="Q3598" t="s">
        <v>8317</v>
      </c>
      <c r="R3598" t="s">
        <v>8318</v>
      </c>
      <c r="S3598" s="8">
        <f t="shared" si="227"/>
        <v>41856.423402777778</v>
      </c>
      <c r="T3598" s="8">
        <f t="shared" si="228"/>
        <v>41877.423402777778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103</v>
      </c>
      <c r="P3599">
        <f t="shared" si="226"/>
        <v>77.727272727272734</v>
      </c>
      <c r="Q3599" t="s">
        <v>8317</v>
      </c>
      <c r="R3599" t="s">
        <v>8318</v>
      </c>
      <c r="S3599" s="8">
        <f t="shared" si="227"/>
        <v>42417.293865740743</v>
      </c>
      <c r="T3599" s="8">
        <f t="shared" si="228"/>
        <v>42431.957638888889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111</v>
      </c>
      <c r="P3600">
        <f t="shared" si="226"/>
        <v>40.777777777777779</v>
      </c>
      <c r="Q3600" t="s">
        <v>8317</v>
      </c>
      <c r="R3600" t="s">
        <v>8318</v>
      </c>
      <c r="S3600" s="8">
        <f t="shared" si="227"/>
        <v>41866.507199074076</v>
      </c>
      <c r="T3600" s="8">
        <f t="shared" si="228"/>
        <v>41884.915972222225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>
        <f t="shared" si="226"/>
        <v>59.411764705882355</v>
      </c>
      <c r="Q3601" t="s">
        <v>8317</v>
      </c>
      <c r="R3601" t="s">
        <v>8318</v>
      </c>
      <c r="S3601" s="8">
        <f t="shared" si="227"/>
        <v>42220.503206018526</v>
      </c>
      <c r="T3601" s="8">
        <f t="shared" si="228"/>
        <v>42245.708333333336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>
        <f t="shared" si="226"/>
        <v>3.25</v>
      </c>
      <c r="Q3602" t="s">
        <v>8317</v>
      </c>
      <c r="R3602" t="s">
        <v>8318</v>
      </c>
      <c r="S3602" s="8">
        <f t="shared" si="227"/>
        <v>42628.55745370371</v>
      </c>
      <c r="T3602" s="8">
        <f t="shared" si="228"/>
        <v>42656.55745370371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ref="O3603:O3666" si="229">ROUNDUP((E3603/D3603)*100,0)</f>
        <v>105</v>
      </c>
      <c r="P3603">
        <f t="shared" si="226"/>
        <v>39.377358490566039</v>
      </c>
      <c r="Q3603" t="s">
        <v>8317</v>
      </c>
      <c r="R3603" t="s">
        <v>8318</v>
      </c>
      <c r="S3603" s="8">
        <f t="shared" si="227"/>
        <v>41990.706967592596</v>
      </c>
      <c r="T3603" s="8">
        <f t="shared" si="228"/>
        <v>42020.706967592596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9"/>
        <v>101</v>
      </c>
      <c r="P3604">
        <f t="shared" si="226"/>
        <v>81.673469387755105</v>
      </c>
      <c r="Q3604" t="s">
        <v>8317</v>
      </c>
      <c r="R3604" t="s">
        <v>8318</v>
      </c>
      <c r="S3604" s="8">
        <f t="shared" si="227"/>
        <v>42447.602766203701</v>
      </c>
      <c r="T3604" s="8">
        <f t="shared" si="228"/>
        <v>42507.602766203701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9"/>
        <v>171</v>
      </c>
      <c r="P3605">
        <f t="shared" si="226"/>
        <v>44.912280701754383</v>
      </c>
      <c r="Q3605" t="s">
        <v>8317</v>
      </c>
      <c r="R3605" t="s">
        <v>8318</v>
      </c>
      <c r="S3605" s="8">
        <f t="shared" si="227"/>
        <v>42283.572685185187</v>
      </c>
      <c r="T3605" s="8">
        <f t="shared" si="228"/>
        <v>42313.614351851858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9"/>
        <v>113</v>
      </c>
      <c r="P3606">
        <f t="shared" si="226"/>
        <v>49.05797101449275</v>
      </c>
      <c r="Q3606" t="s">
        <v>8317</v>
      </c>
      <c r="R3606" t="s">
        <v>8318</v>
      </c>
      <c r="S3606" s="8">
        <f t="shared" si="227"/>
        <v>42482.724027777782</v>
      </c>
      <c r="T3606" s="8">
        <f t="shared" si="228"/>
        <v>42488.999305555561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9"/>
        <v>184</v>
      </c>
      <c r="P3607">
        <f t="shared" si="226"/>
        <v>30.666666666666668</v>
      </c>
      <c r="Q3607" t="s">
        <v>8317</v>
      </c>
      <c r="R3607" t="s">
        <v>8318</v>
      </c>
      <c r="S3607" s="8">
        <f t="shared" si="227"/>
        <v>42383.501458333332</v>
      </c>
      <c r="T3607" s="8">
        <f t="shared" si="228"/>
        <v>42413.501458333332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9"/>
        <v>131</v>
      </c>
      <c r="P3608">
        <f t="shared" si="226"/>
        <v>61.0625</v>
      </c>
      <c r="Q3608" t="s">
        <v>8317</v>
      </c>
      <c r="R3608" t="s">
        <v>8318</v>
      </c>
      <c r="S3608" s="8">
        <f t="shared" si="227"/>
        <v>42566.313159722224</v>
      </c>
      <c r="T3608" s="8">
        <f t="shared" si="228"/>
        <v>42596.313159722224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9"/>
        <v>106</v>
      </c>
      <c r="P3609">
        <f t="shared" si="226"/>
        <v>29</v>
      </c>
      <c r="Q3609" t="s">
        <v>8317</v>
      </c>
      <c r="R3609" t="s">
        <v>8318</v>
      </c>
      <c r="S3609" s="8">
        <f t="shared" si="227"/>
        <v>42338.672245370377</v>
      </c>
      <c r="T3609" s="8">
        <f t="shared" si="228"/>
        <v>42352.708333333336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9"/>
        <v>100</v>
      </c>
      <c r="P3610">
        <f t="shared" si="226"/>
        <v>29.62962962962963</v>
      </c>
      <c r="Q3610" t="s">
        <v>8317</v>
      </c>
      <c r="R3610" t="s">
        <v>8318</v>
      </c>
      <c r="S3610" s="8">
        <f t="shared" si="227"/>
        <v>42506.417708333334</v>
      </c>
      <c r="T3610" s="8">
        <f t="shared" si="228"/>
        <v>42538.291666666664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9"/>
        <v>154</v>
      </c>
      <c r="P3611">
        <f t="shared" si="226"/>
        <v>143.0952380952381</v>
      </c>
      <c r="Q3611" t="s">
        <v>8317</v>
      </c>
      <c r="R3611" t="s">
        <v>8318</v>
      </c>
      <c r="S3611" s="8">
        <f t="shared" si="227"/>
        <v>42429.700057870374</v>
      </c>
      <c r="T3611" s="8">
        <f t="shared" si="228"/>
        <v>42459.658391203709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9"/>
        <v>163</v>
      </c>
      <c r="P3612">
        <f t="shared" si="226"/>
        <v>52.354838709677416</v>
      </c>
      <c r="Q3612" t="s">
        <v>8317</v>
      </c>
      <c r="R3612" t="s">
        <v>8318</v>
      </c>
      <c r="S3612" s="8">
        <f t="shared" si="227"/>
        <v>42203.140462962961</v>
      </c>
      <c r="T3612" s="8">
        <f t="shared" si="228"/>
        <v>42233.140462962961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9"/>
        <v>136</v>
      </c>
      <c r="P3613">
        <f t="shared" si="226"/>
        <v>66.666666666666671</v>
      </c>
      <c r="Q3613" t="s">
        <v>8317</v>
      </c>
      <c r="R3613" t="s">
        <v>8318</v>
      </c>
      <c r="S3613" s="8">
        <f t="shared" si="227"/>
        <v>42072.078715277785</v>
      </c>
      <c r="T3613" s="8">
        <f t="shared" si="228"/>
        <v>42102.078715277785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9"/>
        <v>145</v>
      </c>
      <c r="P3614">
        <f t="shared" si="226"/>
        <v>126.66666666666667</v>
      </c>
      <c r="Q3614" t="s">
        <v>8317</v>
      </c>
      <c r="R3614" t="s">
        <v>8318</v>
      </c>
      <c r="S3614" s="8">
        <f t="shared" si="227"/>
        <v>41789.435312499998</v>
      </c>
      <c r="T3614" s="8">
        <f t="shared" si="228"/>
        <v>41799.435312499998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9"/>
        <v>100</v>
      </c>
      <c r="P3615">
        <f t="shared" si="226"/>
        <v>62.5</v>
      </c>
      <c r="Q3615" t="s">
        <v>8317</v>
      </c>
      <c r="R3615" t="s">
        <v>8318</v>
      </c>
      <c r="S3615" s="8">
        <f t="shared" si="227"/>
        <v>41788.298310185186</v>
      </c>
      <c r="T3615" s="8">
        <f t="shared" si="228"/>
        <v>41818.298310185186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9"/>
        <v>101</v>
      </c>
      <c r="P3616">
        <f t="shared" si="226"/>
        <v>35.492957746478872</v>
      </c>
      <c r="Q3616" t="s">
        <v>8317</v>
      </c>
      <c r="R3616" t="s">
        <v>8318</v>
      </c>
      <c r="S3616" s="8">
        <f t="shared" si="227"/>
        <v>42143.750185185192</v>
      </c>
      <c r="T3616" s="8">
        <f t="shared" si="228"/>
        <v>42173.750185185192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9"/>
        <v>107</v>
      </c>
      <c r="P3617">
        <f t="shared" si="226"/>
        <v>37.083333333333336</v>
      </c>
      <c r="Q3617" t="s">
        <v>8317</v>
      </c>
      <c r="R3617" t="s">
        <v>8318</v>
      </c>
      <c r="S3617" s="8">
        <f t="shared" si="227"/>
        <v>42318.302037037043</v>
      </c>
      <c r="T3617" s="8">
        <f t="shared" si="228"/>
        <v>42348.302037037043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9"/>
        <v>125</v>
      </c>
      <c r="P3618">
        <f t="shared" si="226"/>
        <v>69.333333333333329</v>
      </c>
      <c r="Q3618" t="s">
        <v>8317</v>
      </c>
      <c r="R3618" t="s">
        <v>8318</v>
      </c>
      <c r="S3618" s="8">
        <f t="shared" si="227"/>
        <v>42052.658148148148</v>
      </c>
      <c r="T3618" s="8">
        <f t="shared" si="228"/>
        <v>42082.616481481484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9"/>
        <v>119</v>
      </c>
      <c r="P3619">
        <f t="shared" si="226"/>
        <v>17.254901960784313</v>
      </c>
      <c r="Q3619" t="s">
        <v>8317</v>
      </c>
      <c r="R3619" t="s">
        <v>8318</v>
      </c>
      <c r="S3619" s="8">
        <f t="shared" si="227"/>
        <v>42779.31862268519</v>
      </c>
      <c r="T3619" s="8">
        <f t="shared" si="228"/>
        <v>42793.708333333336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9"/>
        <v>101</v>
      </c>
      <c r="P3620">
        <f t="shared" si="226"/>
        <v>36.071428571428569</v>
      </c>
      <c r="Q3620" t="s">
        <v>8317</v>
      </c>
      <c r="R3620" t="s">
        <v>8318</v>
      </c>
      <c r="S3620" s="8">
        <f t="shared" si="227"/>
        <v>42128.336226851854</v>
      </c>
      <c r="T3620" s="8">
        <f t="shared" si="228"/>
        <v>42158.336226851854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9"/>
        <v>113</v>
      </c>
      <c r="P3621">
        <f t="shared" si="226"/>
        <v>66.470588235294116</v>
      </c>
      <c r="Q3621" t="s">
        <v>8317</v>
      </c>
      <c r="R3621" t="s">
        <v>8318</v>
      </c>
      <c r="S3621" s="8">
        <f t="shared" si="227"/>
        <v>42660.840578703705</v>
      </c>
      <c r="T3621" s="8">
        <f t="shared" si="228"/>
        <v>42693.625000000007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9"/>
        <v>106</v>
      </c>
      <c r="P3622">
        <f t="shared" si="226"/>
        <v>56.065989847715734</v>
      </c>
      <c r="Q3622" t="s">
        <v>8317</v>
      </c>
      <c r="R3622" t="s">
        <v>8318</v>
      </c>
      <c r="S3622" s="8">
        <f t="shared" si="227"/>
        <v>42037.646539351852</v>
      </c>
      <c r="T3622" s="8">
        <f t="shared" si="228"/>
        <v>42067.875000000007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9"/>
        <v>110</v>
      </c>
      <c r="P3623">
        <f t="shared" si="226"/>
        <v>47.028571428571432</v>
      </c>
      <c r="Q3623" t="s">
        <v>8317</v>
      </c>
      <c r="R3623" t="s">
        <v>8318</v>
      </c>
      <c r="S3623" s="8">
        <f t="shared" si="227"/>
        <v>42619.64402777778</v>
      </c>
      <c r="T3623" s="8">
        <f t="shared" si="228"/>
        <v>42643.583333333336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9"/>
        <v>101</v>
      </c>
      <c r="P3624">
        <f t="shared" si="226"/>
        <v>47.666190476190479</v>
      </c>
      <c r="Q3624" t="s">
        <v>8317</v>
      </c>
      <c r="R3624" t="s">
        <v>8318</v>
      </c>
      <c r="S3624" s="8">
        <f t="shared" si="227"/>
        <v>41876.930219907408</v>
      </c>
      <c r="T3624" s="8">
        <f t="shared" si="228"/>
        <v>41909.849305555559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9"/>
        <v>120</v>
      </c>
      <c r="P3625">
        <f t="shared" si="226"/>
        <v>88.235294117647058</v>
      </c>
      <c r="Q3625" t="s">
        <v>8317</v>
      </c>
      <c r="R3625" t="s">
        <v>8318</v>
      </c>
      <c r="S3625" s="8">
        <f t="shared" si="227"/>
        <v>41828.445254629631</v>
      </c>
      <c r="T3625" s="8">
        <f t="shared" si="228"/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9"/>
        <v>105</v>
      </c>
      <c r="P3626">
        <f t="shared" si="226"/>
        <v>80.717948717948715</v>
      </c>
      <c r="Q3626" t="s">
        <v>8317</v>
      </c>
      <c r="R3626" t="s">
        <v>8318</v>
      </c>
      <c r="S3626" s="8">
        <f t="shared" si="227"/>
        <v>42545.482523148152</v>
      </c>
      <c r="T3626" s="8">
        <f t="shared" si="228"/>
        <v>42605.482523148152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9"/>
        <v>103</v>
      </c>
      <c r="P3627">
        <f t="shared" si="226"/>
        <v>39.487179487179489</v>
      </c>
      <c r="Q3627" t="s">
        <v>8317</v>
      </c>
      <c r="R3627" t="s">
        <v>8318</v>
      </c>
      <c r="S3627" s="8">
        <f t="shared" si="227"/>
        <v>42157.360844907409</v>
      </c>
      <c r="T3627" s="8">
        <f t="shared" si="228"/>
        <v>42187.360844907409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9"/>
        <v>102</v>
      </c>
      <c r="P3628">
        <f t="shared" si="226"/>
        <v>84.854166666666671</v>
      </c>
      <c r="Q3628" t="s">
        <v>8317</v>
      </c>
      <c r="R3628" t="s">
        <v>8318</v>
      </c>
      <c r="S3628" s="8">
        <f t="shared" si="227"/>
        <v>41846.375659722224</v>
      </c>
      <c r="T3628" s="8">
        <f t="shared" si="228"/>
        <v>41867.375659722224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9"/>
        <v>100</v>
      </c>
      <c r="P3629">
        <f t="shared" si="226"/>
        <v>68.965517241379317</v>
      </c>
      <c r="Q3629" t="s">
        <v>8317</v>
      </c>
      <c r="R3629" t="s">
        <v>8318</v>
      </c>
      <c r="S3629" s="8">
        <f t="shared" si="227"/>
        <v>42460.45008101852</v>
      </c>
      <c r="T3629" s="8">
        <f t="shared" si="228"/>
        <v>42510.874305555561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9"/>
        <v>0</v>
      </c>
      <c r="P3630">
        <f t="shared" si="226"/>
        <v>0</v>
      </c>
      <c r="Q3630" t="s">
        <v>8317</v>
      </c>
      <c r="R3630" t="s">
        <v>8359</v>
      </c>
      <c r="S3630" s="8">
        <f t="shared" si="227"/>
        <v>42291.541620370372</v>
      </c>
      <c r="T3630" s="8">
        <f t="shared" si="228"/>
        <v>42351.583287037043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9"/>
        <v>1</v>
      </c>
      <c r="P3631">
        <f t="shared" si="226"/>
        <v>1</v>
      </c>
      <c r="Q3631" t="s">
        <v>8317</v>
      </c>
      <c r="R3631" t="s">
        <v>8359</v>
      </c>
      <c r="S3631" s="8">
        <f t="shared" si="227"/>
        <v>42436.802824074075</v>
      </c>
      <c r="T3631" s="8">
        <f t="shared" si="228"/>
        <v>42495.416666666664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9"/>
        <v>1</v>
      </c>
      <c r="P3632">
        <f t="shared" si="226"/>
        <v>1</v>
      </c>
      <c r="Q3632" t="s">
        <v>8317</v>
      </c>
      <c r="R3632" t="s">
        <v>8359</v>
      </c>
      <c r="S3632" s="8">
        <f t="shared" si="227"/>
        <v>41942.555439814816</v>
      </c>
      <c r="T3632" s="8">
        <f t="shared" si="228"/>
        <v>41972.597106481488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9"/>
        <v>52</v>
      </c>
      <c r="P3633">
        <f t="shared" si="226"/>
        <v>147.88135593220338</v>
      </c>
      <c r="Q3633" t="s">
        <v>8317</v>
      </c>
      <c r="R3633" t="s">
        <v>8359</v>
      </c>
      <c r="S3633" s="8">
        <f t="shared" si="227"/>
        <v>41880.461770833332</v>
      </c>
      <c r="T3633" s="8">
        <f t="shared" si="228"/>
        <v>41904.874305555561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9"/>
        <v>20</v>
      </c>
      <c r="P3634">
        <f t="shared" si="226"/>
        <v>100</v>
      </c>
      <c r="Q3634" t="s">
        <v>8317</v>
      </c>
      <c r="R3634" t="s">
        <v>8359</v>
      </c>
      <c r="S3634" s="8">
        <f t="shared" si="227"/>
        <v>41946.645243055558</v>
      </c>
      <c r="T3634" s="8">
        <f t="shared" si="228"/>
        <v>41966.645243055558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9"/>
        <v>36</v>
      </c>
      <c r="P3635">
        <f t="shared" si="226"/>
        <v>56.838709677419352</v>
      </c>
      <c r="Q3635" t="s">
        <v>8317</v>
      </c>
      <c r="R3635" t="s">
        <v>8359</v>
      </c>
      <c r="S3635" s="8">
        <f t="shared" si="227"/>
        <v>42649.331793981481</v>
      </c>
      <c r="T3635" s="8">
        <f t="shared" si="228"/>
        <v>42692.750000000007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9"/>
        <v>5</v>
      </c>
      <c r="P3636">
        <f t="shared" si="226"/>
        <v>176.94444444444446</v>
      </c>
      <c r="Q3636" t="s">
        <v>8317</v>
      </c>
      <c r="R3636" t="s">
        <v>8359</v>
      </c>
      <c r="S3636" s="8">
        <f t="shared" si="227"/>
        <v>42700.874699074076</v>
      </c>
      <c r="T3636" s="8">
        <f t="shared" si="228"/>
        <v>42748.874305555561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9"/>
        <v>37</v>
      </c>
      <c r="P3637">
        <f t="shared" si="226"/>
        <v>127.6</v>
      </c>
      <c r="Q3637" t="s">
        <v>8317</v>
      </c>
      <c r="R3637" t="s">
        <v>8359</v>
      </c>
      <c r="S3637" s="8">
        <f t="shared" si="227"/>
        <v>42450.591157407405</v>
      </c>
      <c r="T3637" s="8">
        <f t="shared" si="228"/>
        <v>42480.591157407405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9"/>
        <v>0</v>
      </c>
      <c r="P3638">
        <f t="shared" si="226"/>
        <v>0</v>
      </c>
      <c r="Q3638" t="s">
        <v>8317</v>
      </c>
      <c r="R3638" t="s">
        <v>8359</v>
      </c>
      <c r="S3638" s="8">
        <f t="shared" si="227"/>
        <v>42226.403113425928</v>
      </c>
      <c r="T3638" s="8">
        <f t="shared" si="228"/>
        <v>42261.403113425928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9"/>
        <v>31</v>
      </c>
      <c r="P3639">
        <f t="shared" si="226"/>
        <v>66.142857142857139</v>
      </c>
      <c r="Q3639" t="s">
        <v>8317</v>
      </c>
      <c r="R3639" t="s">
        <v>8359</v>
      </c>
      <c r="S3639" s="8">
        <f t="shared" si="227"/>
        <v>41975.40896990741</v>
      </c>
      <c r="T3639" s="8">
        <f t="shared" si="228"/>
        <v>42005.40896990741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9"/>
        <v>7</v>
      </c>
      <c r="P3640">
        <f t="shared" si="226"/>
        <v>108</v>
      </c>
      <c r="Q3640" t="s">
        <v>8317</v>
      </c>
      <c r="R3640" t="s">
        <v>8359</v>
      </c>
      <c r="S3640" s="8">
        <f t="shared" si="227"/>
        <v>42053.381157407413</v>
      </c>
      <c r="T3640" s="8">
        <f t="shared" si="228"/>
        <v>42113.339490740742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9"/>
        <v>1</v>
      </c>
      <c r="P3641">
        <f t="shared" si="226"/>
        <v>1</v>
      </c>
      <c r="Q3641" t="s">
        <v>8317</v>
      </c>
      <c r="R3641" t="s">
        <v>8359</v>
      </c>
      <c r="S3641" s="8">
        <f t="shared" si="227"/>
        <v>42590.38548611111</v>
      </c>
      <c r="T3641" s="8">
        <f t="shared" si="228"/>
        <v>42650.34097222222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9"/>
        <v>6</v>
      </c>
      <c r="P3642">
        <f t="shared" si="226"/>
        <v>18.333333333333332</v>
      </c>
      <c r="Q3642" t="s">
        <v>8317</v>
      </c>
      <c r="R3642" t="s">
        <v>8359</v>
      </c>
      <c r="S3642" s="8">
        <f t="shared" si="227"/>
        <v>42104.489930555559</v>
      </c>
      <c r="T3642" s="8">
        <f t="shared" si="228"/>
        <v>42134.489930555559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9"/>
        <v>0</v>
      </c>
      <c r="P3643">
        <f t="shared" si="226"/>
        <v>0</v>
      </c>
      <c r="Q3643" t="s">
        <v>8317</v>
      </c>
      <c r="R3643" t="s">
        <v>8359</v>
      </c>
      <c r="S3643" s="8">
        <f t="shared" si="227"/>
        <v>41899.335405092592</v>
      </c>
      <c r="T3643" s="8">
        <f t="shared" si="228"/>
        <v>41916.916666666672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9"/>
        <v>3</v>
      </c>
      <c r="P3644">
        <f t="shared" si="226"/>
        <v>7.5</v>
      </c>
      <c r="Q3644" t="s">
        <v>8317</v>
      </c>
      <c r="R3644" t="s">
        <v>8359</v>
      </c>
      <c r="S3644" s="8">
        <f t="shared" si="227"/>
        <v>42297.524618055562</v>
      </c>
      <c r="T3644" s="8">
        <f t="shared" si="228"/>
        <v>42338.416666666664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9"/>
        <v>0</v>
      </c>
      <c r="P3645">
        <f t="shared" si="226"/>
        <v>0</v>
      </c>
      <c r="Q3645" t="s">
        <v>8317</v>
      </c>
      <c r="R3645" t="s">
        <v>8359</v>
      </c>
      <c r="S3645" s="8">
        <f t="shared" si="227"/>
        <v>42284.852303240747</v>
      </c>
      <c r="T3645" s="8">
        <f t="shared" si="228"/>
        <v>42324.893969907411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9"/>
        <v>17</v>
      </c>
      <c r="P3646">
        <f t="shared" si="226"/>
        <v>68.416666666666671</v>
      </c>
      <c r="Q3646" t="s">
        <v>8317</v>
      </c>
      <c r="R3646" t="s">
        <v>8359</v>
      </c>
      <c r="S3646" s="8">
        <f t="shared" si="227"/>
        <v>42408.95008101852</v>
      </c>
      <c r="T3646" s="8">
        <f t="shared" si="228"/>
        <v>42436.915972222225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9"/>
        <v>1</v>
      </c>
      <c r="P3647">
        <f t="shared" si="226"/>
        <v>1</v>
      </c>
      <c r="Q3647" t="s">
        <v>8317</v>
      </c>
      <c r="R3647" t="s">
        <v>8359</v>
      </c>
      <c r="S3647" s="8">
        <f t="shared" si="227"/>
        <v>42665.678680555553</v>
      </c>
      <c r="T3647" s="8">
        <f t="shared" si="228"/>
        <v>42695.720347222225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9"/>
        <v>5</v>
      </c>
      <c r="P3648">
        <f t="shared" si="226"/>
        <v>60.125</v>
      </c>
      <c r="Q3648" t="s">
        <v>8317</v>
      </c>
      <c r="R3648" t="s">
        <v>8359</v>
      </c>
      <c r="S3648" s="8">
        <f t="shared" si="227"/>
        <v>42140.129652777781</v>
      </c>
      <c r="T3648" s="8">
        <f t="shared" si="228"/>
        <v>42171.687500000007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9"/>
        <v>6</v>
      </c>
      <c r="P3649">
        <f t="shared" si="226"/>
        <v>15</v>
      </c>
      <c r="Q3649" t="s">
        <v>8317</v>
      </c>
      <c r="R3649" t="s">
        <v>8359</v>
      </c>
      <c r="S3649" s="8">
        <f t="shared" si="227"/>
        <v>42598.457488425927</v>
      </c>
      <c r="T3649" s="8">
        <f t="shared" si="228"/>
        <v>42643.457488425927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9"/>
        <v>101</v>
      </c>
      <c r="P3650">
        <f t="shared" si="226"/>
        <v>550.04109589041093</v>
      </c>
      <c r="Q3650" t="s">
        <v>8317</v>
      </c>
      <c r="R3650" t="s">
        <v>8318</v>
      </c>
      <c r="S3650" s="8">
        <f t="shared" si="227"/>
        <v>41887.000520833339</v>
      </c>
      <c r="T3650" s="8">
        <f t="shared" si="228"/>
        <v>41917.000520833339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9"/>
        <v>104</v>
      </c>
      <c r="P3651">
        <f t="shared" ref="P3651:P3714" si="230">IF(L3651,E3651/L3651,0)</f>
        <v>97.5</v>
      </c>
      <c r="Q3651" t="s">
        <v>8317</v>
      </c>
      <c r="R3651" t="s">
        <v>8318</v>
      </c>
      <c r="S3651" s="8">
        <f t="shared" ref="S3651:S3714" si="231">(J3651/86400)+25569+(-7/24)</f>
        <v>41780.421226851853</v>
      </c>
      <c r="T3651" s="8">
        <f t="shared" ref="T3651:T3714" si="232">(I3651/86400)+25569+(-7/24)</f>
        <v>41806.421226851853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>
        <f t="shared" si="230"/>
        <v>29.411764705882351</v>
      </c>
      <c r="Q3652" t="s">
        <v>8317</v>
      </c>
      <c r="R3652" t="s">
        <v>8318</v>
      </c>
      <c r="S3652" s="8">
        <f t="shared" si="231"/>
        <v>42381.187314814822</v>
      </c>
      <c r="T3652" s="8">
        <f t="shared" si="232"/>
        <v>42402.187314814822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>
        <f t="shared" si="230"/>
        <v>57.777777777777779</v>
      </c>
      <c r="Q3653" t="s">
        <v>8317</v>
      </c>
      <c r="R3653" t="s">
        <v>8318</v>
      </c>
      <c r="S3653" s="8">
        <f t="shared" si="231"/>
        <v>41828.35465277778</v>
      </c>
      <c r="T3653" s="8">
        <f t="shared" si="232"/>
        <v>41861.374305555561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251</v>
      </c>
      <c r="P3654">
        <f t="shared" si="230"/>
        <v>44.235294117647058</v>
      </c>
      <c r="Q3654" t="s">
        <v>8317</v>
      </c>
      <c r="R3654" t="s">
        <v>8318</v>
      </c>
      <c r="S3654" s="8">
        <f t="shared" si="231"/>
        <v>42596.353032407409</v>
      </c>
      <c r="T3654" s="8">
        <f t="shared" si="232"/>
        <v>42606.874305555561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101</v>
      </c>
      <c r="P3655">
        <f t="shared" si="230"/>
        <v>60.909090909090907</v>
      </c>
      <c r="Q3655" t="s">
        <v>8317</v>
      </c>
      <c r="R3655" t="s">
        <v>8318</v>
      </c>
      <c r="S3655" s="8">
        <f t="shared" si="231"/>
        <v>42191.071840277778</v>
      </c>
      <c r="T3655" s="8">
        <f t="shared" si="232"/>
        <v>42221.071840277778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175</v>
      </c>
      <c r="P3656">
        <f t="shared" si="230"/>
        <v>68.84210526315789</v>
      </c>
      <c r="Q3656" t="s">
        <v>8317</v>
      </c>
      <c r="R3656" t="s">
        <v>8318</v>
      </c>
      <c r="S3656" s="8">
        <f t="shared" si="231"/>
        <v>42440.124837962961</v>
      </c>
      <c r="T3656" s="8">
        <f t="shared" si="232"/>
        <v>42463.416666666664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117</v>
      </c>
      <c r="P3657">
        <f t="shared" si="230"/>
        <v>73.582278481012665</v>
      </c>
      <c r="Q3657" t="s">
        <v>8317</v>
      </c>
      <c r="R3657" t="s">
        <v>8318</v>
      </c>
      <c r="S3657" s="8">
        <f t="shared" si="231"/>
        <v>42173.511550925927</v>
      </c>
      <c r="T3657" s="8">
        <f t="shared" si="232"/>
        <v>42202.999305555561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106</v>
      </c>
      <c r="P3658">
        <f t="shared" si="230"/>
        <v>115.02173913043478</v>
      </c>
      <c r="Q3658" t="s">
        <v>8317</v>
      </c>
      <c r="R3658" t="s">
        <v>8318</v>
      </c>
      <c r="S3658" s="8">
        <f t="shared" si="231"/>
        <v>42737.618472222224</v>
      </c>
      <c r="T3658" s="8">
        <f t="shared" si="232"/>
        <v>42767.665972222225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111</v>
      </c>
      <c r="P3659">
        <f t="shared" si="230"/>
        <v>110.75</v>
      </c>
      <c r="Q3659" t="s">
        <v>8317</v>
      </c>
      <c r="R3659" t="s">
        <v>8318</v>
      </c>
      <c r="S3659" s="8">
        <f t="shared" si="231"/>
        <v>42499.338182870371</v>
      </c>
      <c r="T3659" s="8">
        <f t="shared" si="232"/>
        <v>42522.612500000003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101</v>
      </c>
      <c r="P3660">
        <f t="shared" si="230"/>
        <v>75.5</v>
      </c>
      <c r="Q3660" t="s">
        <v>8317</v>
      </c>
      <c r="R3660" t="s">
        <v>8318</v>
      </c>
      <c r="S3660" s="8">
        <f t="shared" si="231"/>
        <v>41775.56689814815</v>
      </c>
      <c r="T3660" s="8">
        <f t="shared" si="232"/>
        <v>41821.874305555561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103</v>
      </c>
      <c r="P3661">
        <f t="shared" si="230"/>
        <v>235.46153846153845</v>
      </c>
      <c r="Q3661" t="s">
        <v>8317</v>
      </c>
      <c r="R3661" t="s">
        <v>8318</v>
      </c>
      <c r="S3661" s="8">
        <f t="shared" si="231"/>
        <v>42054.985532407409</v>
      </c>
      <c r="T3661" s="8">
        <f t="shared" si="232"/>
        <v>42082.318749999999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>
        <f t="shared" si="230"/>
        <v>11.363636363636363</v>
      </c>
      <c r="Q3662" t="s">
        <v>8317</v>
      </c>
      <c r="R3662" t="s">
        <v>8318</v>
      </c>
      <c r="S3662" s="8">
        <f t="shared" si="231"/>
        <v>41971.589409722226</v>
      </c>
      <c r="T3662" s="8">
        <f t="shared" si="232"/>
        <v>41996.589409722226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</v>
      </c>
      <c r="P3663">
        <f t="shared" si="230"/>
        <v>92.5</v>
      </c>
      <c r="Q3663" t="s">
        <v>8317</v>
      </c>
      <c r="R3663" t="s">
        <v>8318</v>
      </c>
      <c r="S3663" s="8">
        <f t="shared" si="231"/>
        <v>42447.605000000003</v>
      </c>
      <c r="T3663" s="8">
        <f t="shared" si="232"/>
        <v>42469.875000000007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102</v>
      </c>
      <c r="P3664">
        <f t="shared" si="230"/>
        <v>202.85</v>
      </c>
      <c r="Q3664" t="s">
        <v>8317</v>
      </c>
      <c r="R3664" t="s">
        <v>8318</v>
      </c>
      <c r="S3664" s="8">
        <f t="shared" si="231"/>
        <v>42063.928402777783</v>
      </c>
      <c r="T3664" s="8">
        <f t="shared" si="232"/>
        <v>42093.886736111112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>
        <f t="shared" si="230"/>
        <v>26</v>
      </c>
      <c r="Q3665" t="s">
        <v>8317</v>
      </c>
      <c r="R3665" t="s">
        <v>8318</v>
      </c>
      <c r="S3665" s="8">
        <f t="shared" si="231"/>
        <v>42665.160069444442</v>
      </c>
      <c r="T3665" s="8">
        <f t="shared" si="232"/>
        <v>42725.201736111114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110</v>
      </c>
      <c r="P3666">
        <f t="shared" si="230"/>
        <v>46.05263157894737</v>
      </c>
      <c r="Q3666" t="s">
        <v>8317</v>
      </c>
      <c r="R3666" t="s">
        <v>8318</v>
      </c>
      <c r="S3666" s="8">
        <f t="shared" si="231"/>
        <v>42522.957048611112</v>
      </c>
      <c r="T3666" s="8">
        <f t="shared" si="232"/>
        <v>42536.957048611112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ref="O3667:O3730" si="233">ROUNDUP((E3667/D3667)*100,0)</f>
        <v>116</v>
      </c>
      <c r="P3667">
        <f t="shared" si="230"/>
        <v>51</v>
      </c>
      <c r="Q3667" t="s">
        <v>8317</v>
      </c>
      <c r="R3667" t="s">
        <v>8318</v>
      </c>
      <c r="S3667" s="8">
        <f t="shared" si="231"/>
        <v>42294.516458333332</v>
      </c>
      <c r="T3667" s="8">
        <f t="shared" si="232"/>
        <v>42305.537499999999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3"/>
        <v>100</v>
      </c>
      <c r="P3668">
        <f t="shared" si="230"/>
        <v>31.578947368421051</v>
      </c>
      <c r="Q3668" t="s">
        <v>8317</v>
      </c>
      <c r="R3668" t="s">
        <v>8318</v>
      </c>
      <c r="S3668" s="8">
        <f t="shared" si="231"/>
        <v>41822.613217592596</v>
      </c>
      <c r="T3668" s="8">
        <f t="shared" si="232"/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3"/>
        <v>104</v>
      </c>
      <c r="P3669">
        <f t="shared" si="230"/>
        <v>53.363965517241382</v>
      </c>
      <c r="Q3669" t="s">
        <v>8317</v>
      </c>
      <c r="R3669" t="s">
        <v>8318</v>
      </c>
      <c r="S3669" s="8">
        <f t="shared" si="231"/>
        <v>42173.678460648145</v>
      </c>
      <c r="T3669" s="8">
        <f t="shared" si="232"/>
        <v>42203.678460648145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3"/>
        <v>104</v>
      </c>
      <c r="P3670">
        <f t="shared" si="230"/>
        <v>36.964285714285715</v>
      </c>
      <c r="Q3670" t="s">
        <v>8317</v>
      </c>
      <c r="R3670" t="s">
        <v>8318</v>
      </c>
      <c r="S3670" s="8">
        <f t="shared" si="231"/>
        <v>42185.264490740745</v>
      </c>
      <c r="T3670" s="8">
        <f t="shared" si="232"/>
        <v>42208.481250000004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3"/>
        <v>139</v>
      </c>
      <c r="P3671">
        <f t="shared" si="230"/>
        <v>81.294117647058826</v>
      </c>
      <c r="Q3671" t="s">
        <v>8317</v>
      </c>
      <c r="R3671" t="s">
        <v>8318</v>
      </c>
      <c r="S3671" s="8">
        <f t="shared" si="231"/>
        <v>42136.383530092593</v>
      </c>
      <c r="T3671" s="8">
        <f t="shared" si="232"/>
        <v>42166.383530092593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3"/>
        <v>110</v>
      </c>
      <c r="P3672">
        <f t="shared" si="230"/>
        <v>20.083333333333332</v>
      </c>
      <c r="Q3672" t="s">
        <v>8317</v>
      </c>
      <c r="R3672" t="s">
        <v>8318</v>
      </c>
      <c r="S3672" s="8">
        <f t="shared" si="231"/>
        <v>42142.222349537034</v>
      </c>
      <c r="T3672" s="8">
        <f t="shared" si="232"/>
        <v>42155.666666666664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3"/>
        <v>101</v>
      </c>
      <c r="P3673">
        <f t="shared" si="230"/>
        <v>88.25</v>
      </c>
      <c r="Q3673" t="s">
        <v>8317</v>
      </c>
      <c r="R3673" t="s">
        <v>8318</v>
      </c>
      <c r="S3673" s="8">
        <f t="shared" si="231"/>
        <v>41820.336423611116</v>
      </c>
      <c r="T3673" s="8">
        <f t="shared" si="232"/>
        <v>41840.874305555561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3"/>
        <v>102</v>
      </c>
      <c r="P3674">
        <f t="shared" si="230"/>
        <v>53.438596491228068</v>
      </c>
      <c r="Q3674" t="s">
        <v>8317</v>
      </c>
      <c r="R3674" t="s">
        <v>8318</v>
      </c>
      <c r="S3674" s="8">
        <f t="shared" si="231"/>
        <v>41878.654907407406</v>
      </c>
      <c r="T3674" s="8">
        <f t="shared" si="232"/>
        <v>41908.654907407406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3"/>
        <v>114</v>
      </c>
      <c r="P3675">
        <f t="shared" si="230"/>
        <v>39.868421052631582</v>
      </c>
      <c r="Q3675" t="s">
        <v>8317</v>
      </c>
      <c r="R3675" t="s">
        <v>8318</v>
      </c>
      <c r="S3675" s="8">
        <f t="shared" si="231"/>
        <v>41914.003437500003</v>
      </c>
      <c r="T3675" s="8">
        <f t="shared" si="232"/>
        <v>41948.244444444448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3"/>
        <v>100</v>
      </c>
      <c r="P3676">
        <f t="shared" si="230"/>
        <v>145.16129032258064</v>
      </c>
      <c r="Q3676" t="s">
        <v>8317</v>
      </c>
      <c r="R3676" t="s">
        <v>8318</v>
      </c>
      <c r="S3676" s="8">
        <f t="shared" si="231"/>
        <v>42556.581354166665</v>
      </c>
      <c r="T3676" s="8">
        <f t="shared" si="232"/>
        <v>42616.581354166665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3"/>
        <v>140</v>
      </c>
      <c r="P3677">
        <f t="shared" si="230"/>
        <v>23.333333333333332</v>
      </c>
      <c r="Q3677" t="s">
        <v>8317</v>
      </c>
      <c r="R3677" t="s">
        <v>8318</v>
      </c>
      <c r="S3677" s="8">
        <f t="shared" si="231"/>
        <v>42493.305347222224</v>
      </c>
      <c r="T3677" s="8">
        <f t="shared" si="232"/>
        <v>42505.666666666664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3"/>
        <v>129</v>
      </c>
      <c r="P3678">
        <f t="shared" si="230"/>
        <v>64.375</v>
      </c>
      <c r="Q3678" t="s">
        <v>8317</v>
      </c>
      <c r="R3678" t="s">
        <v>8318</v>
      </c>
      <c r="S3678" s="8">
        <f t="shared" si="231"/>
        <v>41876.52412037037</v>
      </c>
      <c r="T3678" s="8">
        <f t="shared" si="232"/>
        <v>41894.52412037037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3"/>
        <v>103</v>
      </c>
      <c r="P3679">
        <f t="shared" si="230"/>
        <v>62.052763819095475</v>
      </c>
      <c r="Q3679" t="s">
        <v>8317</v>
      </c>
      <c r="R3679" t="s">
        <v>8318</v>
      </c>
      <c r="S3679" s="8">
        <f t="shared" si="231"/>
        <v>41802.282615740747</v>
      </c>
      <c r="T3679" s="8">
        <f t="shared" si="232"/>
        <v>41822.874305555561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3"/>
        <v>103</v>
      </c>
      <c r="P3680">
        <f t="shared" si="230"/>
        <v>66.129032258064512</v>
      </c>
      <c r="Q3680" t="s">
        <v>8317</v>
      </c>
      <c r="R3680" t="s">
        <v>8318</v>
      </c>
      <c r="S3680" s="8">
        <f t="shared" si="231"/>
        <v>42120.239560185182</v>
      </c>
      <c r="T3680" s="8">
        <f t="shared" si="232"/>
        <v>42155.239560185182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3"/>
        <v>111</v>
      </c>
      <c r="P3681">
        <f t="shared" si="230"/>
        <v>73.400000000000006</v>
      </c>
      <c r="Q3681" t="s">
        <v>8317</v>
      </c>
      <c r="R3681" t="s">
        <v>8318</v>
      </c>
      <c r="S3681" s="8">
        <f t="shared" si="231"/>
        <v>41786.469687500001</v>
      </c>
      <c r="T3681" s="8">
        <f t="shared" si="232"/>
        <v>41820.915972222225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3"/>
        <v>113</v>
      </c>
      <c r="P3682">
        <f t="shared" si="230"/>
        <v>99.5</v>
      </c>
      <c r="Q3682" t="s">
        <v>8317</v>
      </c>
      <c r="R3682" t="s">
        <v>8318</v>
      </c>
      <c r="S3682" s="8">
        <f t="shared" si="231"/>
        <v>42627.16243055556</v>
      </c>
      <c r="T3682" s="8">
        <f t="shared" si="232"/>
        <v>42648.16243055556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3"/>
        <v>112</v>
      </c>
      <c r="P3683">
        <f t="shared" si="230"/>
        <v>62.166666666666664</v>
      </c>
      <c r="Q3683" t="s">
        <v>8317</v>
      </c>
      <c r="R3683" t="s">
        <v>8318</v>
      </c>
      <c r="S3683" s="8">
        <f t="shared" si="231"/>
        <v>42374.359837962962</v>
      </c>
      <c r="T3683" s="8">
        <f t="shared" si="232"/>
        <v>42384.359837962962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3"/>
        <v>140</v>
      </c>
      <c r="P3684">
        <f t="shared" si="230"/>
        <v>62.328358208955223</v>
      </c>
      <c r="Q3684" t="s">
        <v>8317</v>
      </c>
      <c r="R3684" t="s">
        <v>8318</v>
      </c>
      <c r="S3684" s="8">
        <f t="shared" si="231"/>
        <v>41772.393726851857</v>
      </c>
      <c r="T3684" s="8">
        <f t="shared" si="232"/>
        <v>41805.999305555561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3"/>
        <v>111</v>
      </c>
      <c r="P3685">
        <f t="shared" si="230"/>
        <v>58.787878787878789</v>
      </c>
      <c r="Q3685" t="s">
        <v>8317</v>
      </c>
      <c r="R3685" t="s">
        <v>8318</v>
      </c>
      <c r="S3685" s="8">
        <f t="shared" si="231"/>
        <v>42632.825185185189</v>
      </c>
      <c r="T3685" s="8">
        <f t="shared" si="232"/>
        <v>42662.825185185189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3"/>
        <v>140</v>
      </c>
      <c r="P3686">
        <f t="shared" si="230"/>
        <v>45.347826086956523</v>
      </c>
      <c r="Q3686" t="s">
        <v>8317</v>
      </c>
      <c r="R3686" t="s">
        <v>8318</v>
      </c>
      <c r="S3686" s="8">
        <f t="shared" si="231"/>
        <v>42218.888726851852</v>
      </c>
      <c r="T3686" s="8">
        <f t="shared" si="232"/>
        <v>42248.888726851852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3"/>
        <v>106</v>
      </c>
      <c r="P3687">
        <f t="shared" si="230"/>
        <v>41.944444444444443</v>
      </c>
      <c r="Q3687" t="s">
        <v>8317</v>
      </c>
      <c r="R3687" t="s">
        <v>8318</v>
      </c>
      <c r="S3687" s="8">
        <f t="shared" si="231"/>
        <v>41753.301608796297</v>
      </c>
      <c r="T3687" s="8">
        <f t="shared" si="232"/>
        <v>41778.583333333336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3"/>
        <v>102</v>
      </c>
      <c r="P3688">
        <f t="shared" si="230"/>
        <v>59.166666666666664</v>
      </c>
      <c r="Q3688" t="s">
        <v>8317</v>
      </c>
      <c r="R3688" t="s">
        <v>8318</v>
      </c>
      <c r="S3688" s="8">
        <f t="shared" si="231"/>
        <v>42230.371064814819</v>
      </c>
      <c r="T3688" s="8">
        <f t="shared" si="232"/>
        <v>42244.874305555561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3"/>
        <v>101</v>
      </c>
      <c r="P3689">
        <f t="shared" si="230"/>
        <v>200.49</v>
      </c>
      <c r="Q3689" t="s">
        <v>8317</v>
      </c>
      <c r="R3689" t="s">
        <v>8318</v>
      </c>
      <c r="S3689" s="8">
        <f t="shared" si="231"/>
        <v>41786.926562500004</v>
      </c>
      <c r="T3689" s="8">
        <f t="shared" si="232"/>
        <v>41816.926562500004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3"/>
        <v>110</v>
      </c>
      <c r="P3690">
        <f t="shared" si="230"/>
        <v>83.974358974358978</v>
      </c>
      <c r="Q3690" t="s">
        <v>8317</v>
      </c>
      <c r="R3690" t="s">
        <v>8318</v>
      </c>
      <c r="S3690" s="8">
        <f t="shared" si="231"/>
        <v>41829.495416666665</v>
      </c>
      <c r="T3690" s="8">
        <f t="shared" si="232"/>
        <v>41859.495416666665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3"/>
        <v>119</v>
      </c>
      <c r="P3691">
        <f t="shared" si="230"/>
        <v>57.258064516129032</v>
      </c>
      <c r="Q3691" t="s">
        <v>8317</v>
      </c>
      <c r="R3691" t="s">
        <v>8318</v>
      </c>
      <c r="S3691" s="8">
        <f t="shared" si="231"/>
        <v>42147.535173611112</v>
      </c>
      <c r="T3691" s="8">
        <f t="shared" si="232"/>
        <v>42176.642361111117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3"/>
        <v>120</v>
      </c>
      <c r="P3692">
        <f t="shared" si="230"/>
        <v>58.064516129032256</v>
      </c>
      <c r="Q3692" t="s">
        <v>8317</v>
      </c>
      <c r="R3692" t="s">
        <v>8318</v>
      </c>
      <c r="S3692" s="8">
        <f t="shared" si="231"/>
        <v>41940.306516203702</v>
      </c>
      <c r="T3692" s="8">
        <f t="shared" si="232"/>
        <v>41970.348182870373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3"/>
        <v>128</v>
      </c>
      <c r="P3693">
        <f t="shared" si="230"/>
        <v>186.80291970802921</v>
      </c>
      <c r="Q3693" t="s">
        <v>8317</v>
      </c>
      <c r="R3693" t="s">
        <v>8318</v>
      </c>
      <c r="S3693" s="8">
        <f t="shared" si="231"/>
        <v>42020.408900462964</v>
      </c>
      <c r="T3693" s="8">
        <f t="shared" si="232"/>
        <v>42064.915972222225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3"/>
        <v>126</v>
      </c>
      <c r="P3694">
        <f t="shared" si="230"/>
        <v>74.117647058823536</v>
      </c>
      <c r="Q3694" t="s">
        <v>8317</v>
      </c>
      <c r="R3694" t="s">
        <v>8318</v>
      </c>
      <c r="S3694" s="8">
        <f t="shared" si="231"/>
        <v>41891.673368055555</v>
      </c>
      <c r="T3694" s="8">
        <f t="shared" si="232"/>
        <v>41900.708333333336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3"/>
        <v>130</v>
      </c>
      <c r="P3695">
        <f t="shared" si="230"/>
        <v>30.714285714285715</v>
      </c>
      <c r="Q3695" t="s">
        <v>8317</v>
      </c>
      <c r="R3695" t="s">
        <v>8318</v>
      </c>
      <c r="S3695" s="8">
        <f t="shared" si="231"/>
        <v>42308.899641203701</v>
      </c>
      <c r="T3695" s="8">
        <f t="shared" si="232"/>
        <v>42338.645833333336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3"/>
        <v>108</v>
      </c>
      <c r="P3696">
        <f t="shared" si="230"/>
        <v>62.666666666666664</v>
      </c>
      <c r="Q3696" t="s">
        <v>8317</v>
      </c>
      <c r="R3696" t="s">
        <v>8318</v>
      </c>
      <c r="S3696" s="8">
        <f t="shared" si="231"/>
        <v>42489.842210648152</v>
      </c>
      <c r="T3696" s="8">
        <f t="shared" si="232"/>
        <v>42526.791666666664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3"/>
        <v>101</v>
      </c>
      <c r="P3697">
        <f t="shared" si="230"/>
        <v>121.36363636363636</v>
      </c>
      <c r="Q3697" t="s">
        <v>8317</v>
      </c>
      <c r="R3697" t="s">
        <v>8318</v>
      </c>
      <c r="S3697" s="8">
        <f t="shared" si="231"/>
        <v>41995.578819444447</v>
      </c>
      <c r="T3697" s="8">
        <f t="shared" si="232"/>
        <v>42015.578819444447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3"/>
        <v>155</v>
      </c>
      <c r="P3698">
        <f t="shared" si="230"/>
        <v>39.743589743589745</v>
      </c>
      <c r="Q3698" t="s">
        <v>8317</v>
      </c>
      <c r="R3698" t="s">
        <v>8318</v>
      </c>
      <c r="S3698" s="8">
        <f t="shared" si="231"/>
        <v>41988.325416666667</v>
      </c>
      <c r="T3698" s="8">
        <f t="shared" si="232"/>
        <v>42048.325416666667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3"/>
        <v>108</v>
      </c>
      <c r="P3699">
        <f t="shared" si="230"/>
        <v>72</v>
      </c>
      <c r="Q3699" t="s">
        <v>8317</v>
      </c>
      <c r="R3699" t="s">
        <v>8318</v>
      </c>
      <c r="S3699" s="8">
        <f t="shared" si="231"/>
        <v>42479.174166666671</v>
      </c>
      <c r="T3699" s="8">
        <f t="shared" si="232"/>
        <v>42500.174166666671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3"/>
        <v>111</v>
      </c>
      <c r="P3700">
        <f t="shared" si="230"/>
        <v>40.632352941176471</v>
      </c>
      <c r="Q3700" t="s">
        <v>8317</v>
      </c>
      <c r="R3700" t="s">
        <v>8318</v>
      </c>
      <c r="S3700" s="8">
        <f t="shared" si="231"/>
        <v>42401.514895833338</v>
      </c>
      <c r="T3700" s="8">
        <f t="shared" si="232"/>
        <v>42431.514895833338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3"/>
        <v>101</v>
      </c>
      <c r="P3701">
        <f t="shared" si="230"/>
        <v>63</v>
      </c>
      <c r="Q3701" t="s">
        <v>8317</v>
      </c>
      <c r="R3701" t="s">
        <v>8318</v>
      </c>
      <c r="S3701" s="8">
        <f t="shared" si="231"/>
        <v>41897.310370370375</v>
      </c>
      <c r="T3701" s="8">
        <f t="shared" si="232"/>
        <v>41927.310370370375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3"/>
        <v>122</v>
      </c>
      <c r="P3702">
        <f t="shared" si="230"/>
        <v>33.666666666666664</v>
      </c>
      <c r="Q3702" t="s">
        <v>8317</v>
      </c>
      <c r="R3702" t="s">
        <v>8318</v>
      </c>
      <c r="S3702" s="8">
        <f t="shared" si="231"/>
        <v>41882.293981481482</v>
      </c>
      <c r="T3702" s="8">
        <f t="shared" si="232"/>
        <v>41912.375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3"/>
        <v>101</v>
      </c>
      <c r="P3703">
        <f t="shared" si="230"/>
        <v>38.589743589743591</v>
      </c>
      <c r="Q3703" t="s">
        <v>8317</v>
      </c>
      <c r="R3703" t="s">
        <v>8318</v>
      </c>
      <c r="S3703" s="8">
        <f t="shared" si="231"/>
        <v>42129.249918981484</v>
      </c>
      <c r="T3703" s="8">
        <f t="shared" si="232"/>
        <v>42159.249918981484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3"/>
        <v>110</v>
      </c>
      <c r="P3704">
        <f t="shared" si="230"/>
        <v>155.95238095238096</v>
      </c>
      <c r="Q3704" t="s">
        <v>8317</v>
      </c>
      <c r="R3704" t="s">
        <v>8318</v>
      </c>
      <c r="S3704" s="8">
        <f t="shared" si="231"/>
        <v>42524.246342592596</v>
      </c>
      <c r="T3704" s="8">
        <f t="shared" si="232"/>
        <v>42561.665972222225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3"/>
        <v>124</v>
      </c>
      <c r="P3705">
        <f t="shared" si="230"/>
        <v>43.2</v>
      </c>
      <c r="Q3705" t="s">
        <v>8317</v>
      </c>
      <c r="R3705" t="s">
        <v>8318</v>
      </c>
      <c r="S3705" s="8">
        <f t="shared" si="231"/>
        <v>42556.212824074079</v>
      </c>
      <c r="T3705" s="8">
        <f t="shared" si="232"/>
        <v>42594.999305555561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3"/>
        <v>137</v>
      </c>
      <c r="P3706">
        <f t="shared" si="230"/>
        <v>15.148518518518518</v>
      </c>
      <c r="Q3706" t="s">
        <v>8317</v>
      </c>
      <c r="R3706" t="s">
        <v>8318</v>
      </c>
      <c r="S3706" s="8">
        <f t="shared" si="231"/>
        <v>42461.398078703707</v>
      </c>
      <c r="T3706" s="8">
        <f t="shared" si="232"/>
        <v>42521.398078703707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3"/>
        <v>104</v>
      </c>
      <c r="P3707">
        <f t="shared" si="230"/>
        <v>83.571428571428569</v>
      </c>
      <c r="Q3707" t="s">
        <v>8317</v>
      </c>
      <c r="R3707" t="s">
        <v>8318</v>
      </c>
      <c r="S3707" s="8">
        <f t="shared" si="231"/>
        <v>41792.251319444447</v>
      </c>
      <c r="T3707" s="8">
        <f t="shared" si="232"/>
        <v>41813.458333333336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3"/>
        <v>122</v>
      </c>
      <c r="P3708">
        <f t="shared" si="230"/>
        <v>140</v>
      </c>
      <c r="Q3708" t="s">
        <v>8317</v>
      </c>
      <c r="R3708" t="s">
        <v>8318</v>
      </c>
      <c r="S3708" s="8">
        <f t="shared" si="231"/>
        <v>41879.622094907412</v>
      </c>
      <c r="T3708" s="8">
        <f t="shared" si="232"/>
        <v>41894.622094907412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3"/>
        <v>186</v>
      </c>
      <c r="P3709">
        <f t="shared" si="230"/>
        <v>80.869565217391298</v>
      </c>
      <c r="Q3709" t="s">
        <v>8317</v>
      </c>
      <c r="R3709" t="s">
        <v>8318</v>
      </c>
      <c r="S3709" s="8">
        <f t="shared" si="231"/>
        <v>42551.756689814814</v>
      </c>
      <c r="T3709" s="8">
        <f t="shared" si="232"/>
        <v>42572.93472222222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3"/>
        <v>300</v>
      </c>
      <c r="P3710">
        <f t="shared" si="230"/>
        <v>53.846153846153847</v>
      </c>
      <c r="Q3710" t="s">
        <v>8317</v>
      </c>
      <c r="R3710" t="s">
        <v>8318</v>
      </c>
      <c r="S3710" s="8">
        <f t="shared" si="231"/>
        <v>41809.850532407414</v>
      </c>
      <c r="T3710" s="8">
        <f t="shared" si="232"/>
        <v>41823.850532407414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3"/>
        <v>109</v>
      </c>
      <c r="P3711">
        <f t="shared" si="230"/>
        <v>30.928571428571427</v>
      </c>
      <c r="Q3711" t="s">
        <v>8317</v>
      </c>
      <c r="R3711" t="s">
        <v>8318</v>
      </c>
      <c r="S3711" s="8">
        <f t="shared" si="231"/>
        <v>41785.416041666671</v>
      </c>
      <c r="T3711" s="8">
        <f t="shared" si="232"/>
        <v>41815.416041666671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3"/>
        <v>142</v>
      </c>
      <c r="P3712">
        <f t="shared" si="230"/>
        <v>67.962962962962962</v>
      </c>
      <c r="Q3712" t="s">
        <v>8317</v>
      </c>
      <c r="R3712" t="s">
        <v>8318</v>
      </c>
      <c r="S3712" s="8">
        <f t="shared" si="231"/>
        <v>42072.284583333334</v>
      </c>
      <c r="T3712" s="8">
        <f t="shared" si="232"/>
        <v>42097.284583333334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3"/>
        <v>114</v>
      </c>
      <c r="P3713">
        <f t="shared" si="230"/>
        <v>27.142857142857142</v>
      </c>
      <c r="Q3713" t="s">
        <v>8317</v>
      </c>
      <c r="R3713" t="s">
        <v>8318</v>
      </c>
      <c r="S3713" s="8">
        <f t="shared" si="231"/>
        <v>41779.432557870372</v>
      </c>
      <c r="T3713" s="8">
        <f t="shared" si="232"/>
        <v>41805.375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3"/>
        <v>154</v>
      </c>
      <c r="P3714">
        <f t="shared" si="230"/>
        <v>110.86538461538461</v>
      </c>
      <c r="Q3714" t="s">
        <v>8317</v>
      </c>
      <c r="R3714" t="s">
        <v>8318</v>
      </c>
      <c r="S3714" s="8">
        <f t="shared" si="231"/>
        <v>42133.88040509259</v>
      </c>
      <c r="T3714" s="8">
        <f t="shared" si="232"/>
        <v>42154.999305555561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3"/>
        <v>102</v>
      </c>
      <c r="P3715">
        <f t="shared" ref="P3715:P3778" si="234">IF(L3715,E3715/L3715,0)</f>
        <v>106.84210526315789</v>
      </c>
      <c r="Q3715" t="s">
        <v>8317</v>
      </c>
      <c r="R3715" t="s">
        <v>8318</v>
      </c>
      <c r="S3715" s="8">
        <f t="shared" ref="S3715:S3778" si="235">(J3715/86400)+25569+(-7/24)</f>
        <v>42505.44636574074</v>
      </c>
      <c r="T3715" s="8">
        <f t="shared" ref="T3715:T3778" si="236">(I3715/86400)+25569+(-7/24)</f>
        <v>42525.44636574074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103</v>
      </c>
      <c r="P3716">
        <f t="shared" si="234"/>
        <v>105.51546391752578</v>
      </c>
      <c r="Q3716" t="s">
        <v>8317</v>
      </c>
      <c r="R3716" t="s">
        <v>8318</v>
      </c>
      <c r="S3716" s="8">
        <f t="shared" si="235"/>
        <v>42118.264664351853</v>
      </c>
      <c r="T3716" s="8">
        <f t="shared" si="236"/>
        <v>42149.874305555561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103</v>
      </c>
      <c r="P3717">
        <f t="shared" si="234"/>
        <v>132.96296296296296</v>
      </c>
      <c r="Q3717" t="s">
        <v>8317</v>
      </c>
      <c r="R3717" t="s">
        <v>8318</v>
      </c>
      <c r="S3717" s="8">
        <f t="shared" si="235"/>
        <v>42036.703923611109</v>
      </c>
      <c r="T3717" s="8">
        <f t="shared" si="236"/>
        <v>42094.244444444448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156</v>
      </c>
      <c r="P3718">
        <f t="shared" si="234"/>
        <v>51.916666666666664</v>
      </c>
      <c r="Q3718" t="s">
        <v>8317</v>
      </c>
      <c r="R3718" t="s">
        <v>8318</v>
      </c>
      <c r="S3718" s="8">
        <f t="shared" si="235"/>
        <v>42360.596168981479</v>
      </c>
      <c r="T3718" s="8">
        <f t="shared" si="236"/>
        <v>42390.596168981479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101</v>
      </c>
      <c r="P3719">
        <f t="shared" si="234"/>
        <v>310</v>
      </c>
      <c r="Q3719" t="s">
        <v>8317</v>
      </c>
      <c r="R3719" t="s">
        <v>8318</v>
      </c>
      <c r="S3719" s="8">
        <f t="shared" si="235"/>
        <v>42102.574641203704</v>
      </c>
      <c r="T3719" s="8">
        <f t="shared" si="236"/>
        <v>42133.574641203704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240</v>
      </c>
      <c r="P3720">
        <f t="shared" si="234"/>
        <v>26.021739130434781</v>
      </c>
      <c r="Q3720" t="s">
        <v>8317</v>
      </c>
      <c r="R3720" t="s">
        <v>8318</v>
      </c>
      <c r="S3720" s="8">
        <f t="shared" si="235"/>
        <v>42032.424479166664</v>
      </c>
      <c r="T3720" s="8">
        <f t="shared" si="236"/>
        <v>42062.424479166664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>
        <f t="shared" si="234"/>
        <v>105</v>
      </c>
      <c r="Q3721" t="s">
        <v>8317</v>
      </c>
      <c r="R3721" t="s">
        <v>8318</v>
      </c>
      <c r="S3721" s="8">
        <f t="shared" si="235"/>
        <v>42147.438263888893</v>
      </c>
      <c r="T3721" s="8">
        <f t="shared" si="236"/>
        <v>42177.438263888893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105</v>
      </c>
      <c r="P3722">
        <f t="shared" si="234"/>
        <v>86.224999999999994</v>
      </c>
      <c r="Q3722" t="s">
        <v>8317</v>
      </c>
      <c r="R3722" t="s">
        <v>8318</v>
      </c>
      <c r="S3722" s="8">
        <f t="shared" si="235"/>
        <v>42165.701458333337</v>
      </c>
      <c r="T3722" s="8">
        <f t="shared" si="236"/>
        <v>42187.701458333337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101</v>
      </c>
      <c r="P3723">
        <f t="shared" si="234"/>
        <v>114.54545454545455</v>
      </c>
      <c r="Q3723" t="s">
        <v>8317</v>
      </c>
      <c r="R3723" t="s">
        <v>8318</v>
      </c>
      <c r="S3723" s="8">
        <f t="shared" si="235"/>
        <v>41927.644490740742</v>
      </c>
      <c r="T3723" s="8">
        <f t="shared" si="236"/>
        <v>41948.686157407406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112</v>
      </c>
      <c r="P3724">
        <f t="shared" si="234"/>
        <v>47.657142857142858</v>
      </c>
      <c r="Q3724" t="s">
        <v>8317</v>
      </c>
      <c r="R3724" t="s">
        <v>8318</v>
      </c>
      <c r="S3724" s="8">
        <f t="shared" si="235"/>
        <v>42381.380173611113</v>
      </c>
      <c r="T3724" s="8">
        <f t="shared" si="236"/>
        <v>42411.665972222225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103</v>
      </c>
      <c r="P3725">
        <f t="shared" si="234"/>
        <v>72.888888888888886</v>
      </c>
      <c r="Q3725" t="s">
        <v>8317</v>
      </c>
      <c r="R3725" t="s">
        <v>8318</v>
      </c>
      <c r="S3725" s="8">
        <f t="shared" si="235"/>
        <v>41943.461365740739</v>
      </c>
      <c r="T3725" s="8">
        <f t="shared" si="236"/>
        <v>41973.503032407411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103</v>
      </c>
      <c r="P3726">
        <f t="shared" si="234"/>
        <v>49.545505617977533</v>
      </c>
      <c r="Q3726" t="s">
        <v>8317</v>
      </c>
      <c r="R3726" t="s">
        <v>8318</v>
      </c>
      <c r="S3726" s="8">
        <f t="shared" si="235"/>
        <v>42465.19976851852</v>
      </c>
      <c r="T3726" s="8">
        <f t="shared" si="236"/>
        <v>42494.666666666664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>
        <f t="shared" si="234"/>
        <v>25.4</v>
      </c>
      <c r="Q3727" t="s">
        <v>8317</v>
      </c>
      <c r="R3727" t="s">
        <v>8318</v>
      </c>
      <c r="S3727" s="8">
        <f t="shared" si="235"/>
        <v>42401.653553240743</v>
      </c>
      <c r="T3727" s="8">
        <f t="shared" si="236"/>
        <v>42418.604166666664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339</v>
      </c>
      <c r="P3728">
        <f t="shared" si="234"/>
        <v>62.586956521739133</v>
      </c>
      <c r="Q3728" t="s">
        <v>8317</v>
      </c>
      <c r="R3728" t="s">
        <v>8318</v>
      </c>
      <c r="S3728" s="8">
        <f t="shared" si="235"/>
        <v>42461.84920138889</v>
      </c>
      <c r="T3728" s="8">
        <f t="shared" si="236"/>
        <v>42489.583333333336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101</v>
      </c>
      <c r="P3729">
        <f t="shared" si="234"/>
        <v>61.060606060606062</v>
      </c>
      <c r="Q3729" t="s">
        <v>8317</v>
      </c>
      <c r="R3729" t="s">
        <v>8318</v>
      </c>
      <c r="S3729" s="8">
        <f t="shared" si="235"/>
        <v>42632.056643518525</v>
      </c>
      <c r="T3729" s="8">
        <f t="shared" si="236"/>
        <v>42662.913194444445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10</v>
      </c>
      <c r="P3730">
        <f t="shared" si="234"/>
        <v>60.064516129032256</v>
      </c>
      <c r="Q3730" t="s">
        <v>8317</v>
      </c>
      <c r="R3730" t="s">
        <v>8318</v>
      </c>
      <c r="S3730" s="8">
        <f t="shared" si="235"/>
        <v>42204.879351851858</v>
      </c>
      <c r="T3730" s="8">
        <f t="shared" si="236"/>
        <v>42234.879351851858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ref="O3731:O3794" si="237">ROUNDUP((E3731/D3731)*100,0)</f>
        <v>8</v>
      </c>
      <c r="P3731">
        <f t="shared" si="234"/>
        <v>72.400000000000006</v>
      </c>
      <c r="Q3731" t="s">
        <v>8317</v>
      </c>
      <c r="R3731" t="s">
        <v>8318</v>
      </c>
      <c r="S3731" s="8">
        <f t="shared" si="235"/>
        <v>42040.913333333338</v>
      </c>
      <c r="T3731" s="8">
        <f t="shared" si="236"/>
        <v>42085.871666666666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7"/>
        <v>10</v>
      </c>
      <c r="P3732">
        <f t="shared" si="234"/>
        <v>100</v>
      </c>
      <c r="Q3732" t="s">
        <v>8317</v>
      </c>
      <c r="R3732" t="s">
        <v>8318</v>
      </c>
      <c r="S3732" s="8">
        <f t="shared" si="235"/>
        <v>42203.386099537041</v>
      </c>
      <c r="T3732" s="8">
        <f t="shared" si="236"/>
        <v>42233.386099537041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7"/>
        <v>12</v>
      </c>
      <c r="P3733">
        <f t="shared" si="234"/>
        <v>51.666666666666664</v>
      </c>
      <c r="Q3733" t="s">
        <v>8317</v>
      </c>
      <c r="R3733" t="s">
        <v>8318</v>
      </c>
      <c r="S3733" s="8">
        <f t="shared" si="235"/>
        <v>41983.461180555554</v>
      </c>
      <c r="T3733" s="8">
        <f t="shared" si="236"/>
        <v>42013.849305555559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7"/>
        <v>16</v>
      </c>
      <c r="P3734">
        <f t="shared" si="234"/>
        <v>32.75</v>
      </c>
      <c r="Q3734" t="s">
        <v>8317</v>
      </c>
      <c r="R3734" t="s">
        <v>8318</v>
      </c>
      <c r="S3734" s="8">
        <f t="shared" si="235"/>
        <v>41968.385798611118</v>
      </c>
      <c r="T3734" s="8">
        <f t="shared" si="236"/>
        <v>42028.208333333336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7"/>
        <v>0</v>
      </c>
      <c r="P3735">
        <f t="shared" si="234"/>
        <v>0</v>
      </c>
      <c r="Q3735" t="s">
        <v>8317</v>
      </c>
      <c r="R3735" t="s">
        <v>8318</v>
      </c>
      <c r="S3735" s="8">
        <f t="shared" si="235"/>
        <v>42102.732731481483</v>
      </c>
      <c r="T3735" s="8">
        <f t="shared" si="236"/>
        <v>42112.645833333336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7"/>
        <v>29</v>
      </c>
      <c r="P3736">
        <f t="shared" si="234"/>
        <v>61</v>
      </c>
      <c r="Q3736" t="s">
        <v>8317</v>
      </c>
      <c r="R3736" t="s">
        <v>8318</v>
      </c>
      <c r="S3736" s="8">
        <f t="shared" si="235"/>
        <v>42089.609907407408</v>
      </c>
      <c r="T3736" s="8">
        <f t="shared" si="236"/>
        <v>42149.609907407408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7"/>
        <v>14</v>
      </c>
      <c r="P3737">
        <f t="shared" si="234"/>
        <v>10</v>
      </c>
      <c r="Q3737" t="s">
        <v>8317</v>
      </c>
      <c r="R3737" t="s">
        <v>8318</v>
      </c>
      <c r="S3737" s="8">
        <f t="shared" si="235"/>
        <v>42122.401493055557</v>
      </c>
      <c r="T3737" s="8">
        <f t="shared" si="236"/>
        <v>42152.401493055557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7"/>
        <v>1</v>
      </c>
      <c r="P3738">
        <f t="shared" si="234"/>
        <v>10</v>
      </c>
      <c r="Q3738" t="s">
        <v>8317</v>
      </c>
      <c r="R3738" t="s">
        <v>8318</v>
      </c>
      <c r="S3738" s="8">
        <f t="shared" si="235"/>
        <v>42048.420057870368</v>
      </c>
      <c r="T3738" s="8">
        <f t="shared" si="236"/>
        <v>42086.458333333336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7"/>
        <v>22</v>
      </c>
      <c r="P3739">
        <f t="shared" si="234"/>
        <v>37.5</v>
      </c>
      <c r="Q3739" t="s">
        <v>8317</v>
      </c>
      <c r="R3739" t="s">
        <v>8318</v>
      </c>
      <c r="S3739" s="8">
        <f t="shared" si="235"/>
        <v>42297.399340277778</v>
      </c>
      <c r="T3739" s="8">
        <f t="shared" si="236"/>
        <v>42319.999305555561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7"/>
        <v>18</v>
      </c>
      <c r="P3740">
        <f t="shared" si="234"/>
        <v>45</v>
      </c>
      <c r="Q3740" t="s">
        <v>8317</v>
      </c>
      <c r="R3740" t="s">
        <v>8318</v>
      </c>
      <c r="S3740" s="8">
        <f t="shared" si="235"/>
        <v>41813.647048611114</v>
      </c>
      <c r="T3740" s="8">
        <f t="shared" si="236"/>
        <v>41835.625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7"/>
        <v>21</v>
      </c>
      <c r="P3741">
        <f t="shared" si="234"/>
        <v>100.625</v>
      </c>
      <c r="Q3741" t="s">
        <v>8317</v>
      </c>
      <c r="R3741" t="s">
        <v>8318</v>
      </c>
      <c r="S3741" s="8">
        <f t="shared" si="235"/>
        <v>42548.158194444448</v>
      </c>
      <c r="T3741" s="8">
        <f t="shared" si="236"/>
        <v>42568.158194444448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7"/>
        <v>18</v>
      </c>
      <c r="P3742">
        <f t="shared" si="234"/>
        <v>25.571428571428573</v>
      </c>
      <c r="Q3742" t="s">
        <v>8317</v>
      </c>
      <c r="R3742" t="s">
        <v>8318</v>
      </c>
      <c r="S3742" s="8">
        <f t="shared" si="235"/>
        <v>41832.798090277778</v>
      </c>
      <c r="T3742" s="8">
        <f t="shared" si="236"/>
        <v>41862.787476851852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7"/>
        <v>0</v>
      </c>
      <c r="P3743">
        <f t="shared" si="234"/>
        <v>0</v>
      </c>
      <c r="Q3743" t="s">
        <v>8317</v>
      </c>
      <c r="R3743" t="s">
        <v>8318</v>
      </c>
      <c r="S3743" s="8">
        <f t="shared" si="235"/>
        <v>42325.629050925927</v>
      </c>
      <c r="T3743" s="8">
        <f t="shared" si="236"/>
        <v>42355.629050925927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7"/>
        <v>2</v>
      </c>
      <c r="P3744">
        <f t="shared" si="234"/>
        <v>25</v>
      </c>
      <c r="Q3744" t="s">
        <v>8317</v>
      </c>
      <c r="R3744" t="s">
        <v>8318</v>
      </c>
      <c r="S3744" s="8">
        <f t="shared" si="235"/>
        <v>41857.922962962963</v>
      </c>
      <c r="T3744" s="8">
        <f t="shared" si="236"/>
        <v>41887.922962962963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7"/>
        <v>0</v>
      </c>
      <c r="P3745">
        <f t="shared" si="234"/>
        <v>0</v>
      </c>
      <c r="Q3745" t="s">
        <v>8317</v>
      </c>
      <c r="R3745" t="s">
        <v>8318</v>
      </c>
      <c r="S3745" s="8">
        <f t="shared" si="235"/>
        <v>41793.41856481482</v>
      </c>
      <c r="T3745" s="8">
        <f t="shared" si="236"/>
        <v>41823.41856481482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7"/>
        <v>0</v>
      </c>
      <c r="P3746">
        <f t="shared" si="234"/>
        <v>0</v>
      </c>
      <c r="Q3746" t="s">
        <v>8317</v>
      </c>
      <c r="R3746" t="s">
        <v>8318</v>
      </c>
      <c r="S3746" s="8">
        <f t="shared" si="235"/>
        <v>41793.522592592599</v>
      </c>
      <c r="T3746" s="8">
        <f t="shared" si="236"/>
        <v>41824.874305555561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7"/>
        <v>10</v>
      </c>
      <c r="P3747">
        <f t="shared" si="234"/>
        <v>10</v>
      </c>
      <c r="Q3747" t="s">
        <v>8317</v>
      </c>
      <c r="R3747" t="s">
        <v>8318</v>
      </c>
      <c r="S3747" s="8">
        <f t="shared" si="235"/>
        <v>41831.406273148146</v>
      </c>
      <c r="T3747" s="8">
        <f t="shared" si="236"/>
        <v>41861.406273148146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7"/>
        <v>3</v>
      </c>
      <c r="P3748">
        <f t="shared" si="234"/>
        <v>202</v>
      </c>
      <c r="Q3748" t="s">
        <v>8317</v>
      </c>
      <c r="R3748" t="s">
        <v>8318</v>
      </c>
      <c r="S3748" s="8">
        <f t="shared" si="235"/>
        <v>42621.097673611112</v>
      </c>
      <c r="T3748" s="8">
        <f t="shared" si="236"/>
        <v>42651.097673611112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7"/>
        <v>1</v>
      </c>
      <c r="P3749">
        <f t="shared" si="234"/>
        <v>25</v>
      </c>
      <c r="Q3749" t="s">
        <v>8317</v>
      </c>
      <c r="R3749" t="s">
        <v>8318</v>
      </c>
      <c r="S3749" s="8">
        <f t="shared" si="235"/>
        <v>42164.008055555554</v>
      </c>
      <c r="T3749" s="8">
        <f t="shared" si="236"/>
        <v>42190.665972222225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7"/>
        <v>104</v>
      </c>
      <c r="P3750">
        <f t="shared" si="234"/>
        <v>99.538461538461533</v>
      </c>
      <c r="Q3750" t="s">
        <v>8317</v>
      </c>
      <c r="R3750" t="s">
        <v>8359</v>
      </c>
      <c r="S3750" s="8">
        <f t="shared" si="235"/>
        <v>42395.414768518523</v>
      </c>
      <c r="T3750" s="8">
        <f t="shared" si="236"/>
        <v>42415.957638888889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7"/>
        <v>105</v>
      </c>
      <c r="P3751">
        <f t="shared" si="234"/>
        <v>75</v>
      </c>
      <c r="Q3751" t="s">
        <v>8317</v>
      </c>
      <c r="R3751" t="s">
        <v>8359</v>
      </c>
      <c r="S3751" s="8">
        <f t="shared" si="235"/>
        <v>42457.835509259261</v>
      </c>
      <c r="T3751" s="8">
        <f t="shared" si="236"/>
        <v>42488.874305555561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7"/>
        <v>101</v>
      </c>
      <c r="P3752">
        <f t="shared" si="234"/>
        <v>215.25</v>
      </c>
      <c r="Q3752" t="s">
        <v>8317</v>
      </c>
      <c r="R3752" t="s">
        <v>8359</v>
      </c>
      <c r="S3752" s="8">
        <f t="shared" si="235"/>
        <v>42016.68990740741</v>
      </c>
      <c r="T3752" s="8">
        <f t="shared" si="236"/>
        <v>42045.040972222225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7"/>
        <v>133</v>
      </c>
      <c r="P3753">
        <f t="shared" si="234"/>
        <v>120.54545454545455</v>
      </c>
      <c r="Q3753" t="s">
        <v>8317</v>
      </c>
      <c r="R3753" t="s">
        <v>8359</v>
      </c>
      <c r="S3753" s="8">
        <f t="shared" si="235"/>
        <v>42402.743900462963</v>
      </c>
      <c r="T3753" s="8">
        <f t="shared" si="236"/>
        <v>42462.702233796299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7"/>
        <v>113</v>
      </c>
      <c r="P3754">
        <f t="shared" si="234"/>
        <v>37.666666666666664</v>
      </c>
      <c r="Q3754" t="s">
        <v>8317</v>
      </c>
      <c r="R3754" t="s">
        <v>8359</v>
      </c>
      <c r="S3754" s="8">
        <f t="shared" si="235"/>
        <v>42619.510821759257</v>
      </c>
      <c r="T3754" s="8">
        <f t="shared" si="236"/>
        <v>42659.583333333336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7"/>
        <v>104</v>
      </c>
      <c r="P3755">
        <f t="shared" si="234"/>
        <v>172.23333333333332</v>
      </c>
      <c r="Q3755" t="s">
        <v>8317</v>
      </c>
      <c r="R3755" t="s">
        <v>8359</v>
      </c>
      <c r="S3755" s="8">
        <f t="shared" si="235"/>
        <v>42128.532407407409</v>
      </c>
      <c r="T3755" s="8">
        <f t="shared" si="236"/>
        <v>42157.708333333336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7"/>
        <v>120</v>
      </c>
      <c r="P3756">
        <f t="shared" si="234"/>
        <v>111.11111111111111</v>
      </c>
      <c r="Q3756" t="s">
        <v>8317</v>
      </c>
      <c r="R3756" t="s">
        <v>8359</v>
      </c>
      <c r="S3756" s="8">
        <f t="shared" si="235"/>
        <v>41808.589548611111</v>
      </c>
      <c r="T3756" s="8">
        <f t="shared" si="236"/>
        <v>41845.915972222225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7"/>
        <v>130</v>
      </c>
      <c r="P3757">
        <f t="shared" si="234"/>
        <v>25.464285714285715</v>
      </c>
      <c r="Q3757" t="s">
        <v>8317</v>
      </c>
      <c r="R3757" t="s">
        <v>8359</v>
      </c>
      <c r="S3757" s="8">
        <f t="shared" si="235"/>
        <v>42445.575312499997</v>
      </c>
      <c r="T3757" s="8">
        <f t="shared" si="236"/>
        <v>42475.575312499997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7"/>
        <v>102</v>
      </c>
      <c r="P3758">
        <f t="shared" si="234"/>
        <v>267.64705882352939</v>
      </c>
      <c r="Q3758" t="s">
        <v>8317</v>
      </c>
      <c r="R3758" t="s">
        <v>8359</v>
      </c>
      <c r="S3758" s="8">
        <f t="shared" si="235"/>
        <v>41771.523125</v>
      </c>
      <c r="T3758" s="8">
        <f t="shared" si="236"/>
        <v>41801.523125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7"/>
        <v>109</v>
      </c>
      <c r="P3759">
        <f t="shared" si="234"/>
        <v>75.959999999999994</v>
      </c>
      <c r="Q3759" t="s">
        <v>8317</v>
      </c>
      <c r="R3759" t="s">
        <v>8359</v>
      </c>
      <c r="S3759" s="8">
        <f t="shared" si="235"/>
        <v>41954.559201388889</v>
      </c>
      <c r="T3759" s="8">
        <f t="shared" si="236"/>
        <v>41974.559201388889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7"/>
        <v>103</v>
      </c>
      <c r="P3760">
        <f t="shared" si="234"/>
        <v>59.03846153846154</v>
      </c>
      <c r="Q3760" t="s">
        <v>8317</v>
      </c>
      <c r="R3760" t="s">
        <v>8359</v>
      </c>
      <c r="S3760" s="8">
        <f t="shared" si="235"/>
        <v>41747.179837962969</v>
      </c>
      <c r="T3760" s="8">
        <f t="shared" si="236"/>
        <v>41777.916666666672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7"/>
        <v>111</v>
      </c>
      <c r="P3761">
        <f t="shared" si="234"/>
        <v>50.111022727272733</v>
      </c>
      <c r="Q3761" t="s">
        <v>8317</v>
      </c>
      <c r="R3761" t="s">
        <v>8359</v>
      </c>
      <c r="S3761" s="8">
        <f t="shared" si="235"/>
        <v>42181.81658564815</v>
      </c>
      <c r="T3761" s="8">
        <f t="shared" si="236"/>
        <v>42241.81658564815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7"/>
        <v>102</v>
      </c>
      <c r="P3762">
        <f t="shared" si="234"/>
        <v>55.502967032967035</v>
      </c>
      <c r="Q3762" t="s">
        <v>8317</v>
      </c>
      <c r="R3762" t="s">
        <v>8359</v>
      </c>
      <c r="S3762" s="8">
        <f t="shared" si="235"/>
        <v>41739.233634259261</v>
      </c>
      <c r="T3762" s="8">
        <f t="shared" si="236"/>
        <v>41764.233634259261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7"/>
        <v>100</v>
      </c>
      <c r="P3763">
        <f t="shared" si="234"/>
        <v>166.66666666666666</v>
      </c>
      <c r="Q3763" t="s">
        <v>8317</v>
      </c>
      <c r="R3763" t="s">
        <v>8359</v>
      </c>
      <c r="S3763" s="8">
        <f t="shared" si="235"/>
        <v>42173.175196759265</v>
      </c>
      <c r="T3763" s="8">
        <f t="shared" si="236"/>
        <v>42226.666666666664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7"/>
        <v>107</v>
      </c>
      <c r="P3764">
        <f t="shared" si="234"/>
        <v>47.428571428571431</v>
      </c>
      <c r="Q3764" t="s">
        <v>8317</v>
      </c>
      <c r="R3764" t="s">
        <v>8359</v>
      </c>
      <c r="S3764" s="8">
        <f t="shared" si="235"/>
        <v>42193.521863425929</v>
      </c>
      <c r="T3764" s="8">
        <f t="shared" si="236"/>
        <v>42218.521863425929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7"/>
        <v>100</v>
      </c>
      <c r="P3765">
        <f t="shared" si="234"/>
        <v>64.935064935064929</v>
      </c>
      <c r="Q3765" t="s">
        <v>8317</v>
      </c>
      <c r="R3765" t="s">
        <v>8359</v>
      </c>
      <c r="S3765" s="8">
        <f t="shared" si="235"/>
        <v>42065.458634259259</v>
      </c>
      <c r="T3765" s="8">
        <f t="shared" si="236"/>
        <v>42095.416967592595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7"/>
        <v>100</v>
      </c>
      <c r="P3766">
        <f t="shared" si="234"/>
        <v>55.555555555555557</v>
      </c>
      <c r="Q3766" t="s">
        <v>8317</v>
      </c>
      <c r="R3766" t="s">
        <v>8359</v>
      </c>
      <c r="S3766" s="8">
        <f t="shared" si="235"/>
        <v>42499.551296296304</v>
      </c>
      <c r="T3766" s="8">
        <f t="shared" si="236"/>
        <v>42518.733333333337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7"/>
        <v>114</v>
      </c>
      <c r="P3767">
        <f t="shared" si="234"/>
        <v>74.224299065420567</v>
      </c>
      <c r="Q3767" t="s">
        <v>8317</v>
      </c>
      <c r="R3767" t="s">
        <v>8359</v>
      </c>
      <c r="S3767" s="8">
        <f t="shared" si="235"/>
        <v>41820.484745370377</v>
      </c>
      <c r="T3767" s="8">
        <f t="shared" si="236"/>
        <v>41850.484745370377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7"/>
        <v>103</v>
      </c>
      <c r="P3768">
        <f t="shared" si="234"/>
        <v>106.9271875</v>
      </c>
      <c r="Q3768" t="s">
        <v>8317</v>
      </c>
      <c r="R3768" t="s">
        <v>8359</v>
      </c>
      <c r="S3768" s="8">
        <f t="shared" si="235"/>
        <v>41787.875520833339</v>
      </c>
      <c r="T3768" s="8">
        <f t="shared" si="236"/>
        <v>41822.875520833339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7"/>
        <v>117</v>
      </c>
      <c r="P3769">
        <f t="shared" si="234"/>
        <v>41.696428571428569</v>
      </c>
      <c r="Q3769" t="s">
        <v>8317</v>
      </c>
      <c r="R3769" t="s">
        <v>8359</v>
      </c>
      <c r="S3769" s="8">
        <f t="shared" si="235"/>
        <v>42049.72797453704</v>
      </c>
      <c r="T3769" s="8">
        <f t="shared" si="236"/>
        <v>42063.915972222225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7"/>
        <v>108</v>
      </c>
      <c r="P3770">
        <f t="shared" si="234"/>
        <v>74.243275862068955</v>
      </c>
      <c r="Q3770" t="s">
        <v>8317</v>
      </c>
      <c r="R3770" t="s">
        <v>8359</v>
      </c>
      <c r="S3770" s="8">
        <f t="shared" si="235"/>
        <v>41772.436226851853</v>
      </c>
      <c r="T3770" s="8">
        <f t="shared" si="236"/>
        <v>41802.436226851853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7"/>
        <v>100</v>
      </c>
      <c r="P3771">
        <f t="shared" si="234"/>
        <v>73.333333333333329</v>
      </c>
      <c r="Q3771" t="s">
        <v>8317</v>
      </c>
      <c r="R3771" t="s">
        <v>8359</v>
      </c>
      <c r="S3771" s="8">
        <f t="shared" si="235"/>
        <v>42445.306469907409</v>
      </c>
      <c r="T3771" s="8">
        <f t="shared" si="236"/>
        <v>42475.306469907409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7"/>
        <v>100</v>
      </c>
      <c r="P3772">
        <f t="shared" si="234"/>
        <v>100</v>
      </c>
      <c r="Q3772" t="s">
        <v>8317</v>
      </c>
      <c r="R3772" t="s">
        <v>8359</v>
      </c>
      <c r="S3772" s="8">
        <f t="shared" si="235"/>
        <v>42138.639004629636</v>
      </c>
      <c r="T3772" s="8">
        <f t="shared" si="236"/>
        <v>42168.639004629636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7"/>
        <v>146</v>
      </c>
      <c r="P3773">
        <f t="shared" si="234"/>
        <v>38.421052631578945</v>
      </c>
      <c r="Q3773" t="s">
        <v>8317</v>
      </c>
      <c r="R3773" t="s">
        <v>8359</v>
      </c>
      <c r="S3773" s="8">
        <f t="shared" si="235"/>
        <v>42493.565416666672</v>
      </c>
      <c r="T3773" s="8">
        <f t="shared" si="236"/>
        <v>42507.708333333336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7"/>
        <v>111</v>
      </c>
      <c r="P3774">
        <f t="shared" si="234"/>
        <v>166.96969696969697</v>
      </c>
      <c r="Q3774" t="s">
        <v>8317</v>
      </c>
      <c r="R3774" t="s">
        <v>8359</v>
      </c>
      <c r="S3774" s="8">
        <f t="shared" si="235"/>
        <v>42682.325300925928</v>
      </c>
      <c r="T3774" s="8">
        <f t="shared" si="236"/>
        <v>42702.958333333336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7"/>
        <v>109</v>
      </c>
      <c r="P3775">
        <f t="shared" si="234"/>
        <v>94.912280701754383</v>
      </c>
      <c r="Q3775" t="s">
        <v>8317</v>
      </c>
      <c r="R3775" t="s">
        <v>8359</v>
      </c>
      <c r="S3775" s="8">
        <f t="shared" si="235"/>
        <v>42655.713506944448</v>
      </c>
      <c r="T3775" s="8">
        <f t="shared" si="236"/>
        <v>42688.797222222223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7"/>
        <v>100</v>
      </c>
      <c r="P3776">
        <f t="shared" si="234"/>
        <v>100</v>
      </c>
      <c r="Q3776" t="s">
        <v>8317</v>
      </c>
      <c r="R3776" t="s">
        <v>8359</v>
      </c>
      <c r="S3776" s="8">
        <f t="shared" si="235"/>
        <v>42087.500636574077</v>
      </c>
      <c r="T3776" s="8">
        <f t="shared" si="236"/>
        <v>42103.500636574077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7"/>
        <v>101</v>
      </c>
      <c r="P3777">
        <f t="shared" si="234"/>
        <v>143.21428571428572</v>
      </c>
      <c r="Q3777" t="s">
        <v>8317</v>
      </c>
      <c r="R3777" t="s">
        <v>8359</v>
      </c>
      <c r="S3777" s="8">
        <f t="shared" si="235"/>
        <v>42075.650960648149</v>
      </c>
      <c r="T3777" s="8">
        <f t="shared" si="236"/>
        <v>42102.875000000007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7"/>
        <v>107</v>
      </c>
      <c r="P3778">
        <f t="shared" si="234"/>
        <v>90.819148936170208</v>
      </c>
      <c r="Q3778" t="s">
        <v>8317</v>
      </c>
      <c r="R3778" t="s">
        <v>8359</v>
      </c>
      <c r="S3778" s="8">
        <f t="shared" si="235"/>
        <v>41814.07613425926</v>
      </c>
      <c r="T3778" s="8">
        <f t="shared" si="236"/>
        <v>41851.75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7"/>
        <v>144</v>
      </c>
      <c r="P3779">
        <f t="shared" ref="P3779:P3842" si="238">IF(L3779,E3779/L3779,0)</f>
        <v>48.542372881355931</v>
      </c>
      <c r="Q3779" t="s">
        <v>8317</v>
      </c>
      <c r="R3779" t="s">
        <v>8359</v>
      </c>
      <c r="S3779" s="8">
        <f t="shared" ref="S3779:S3842" si="239">(J3779/86400)+25569+(-7/24)</f>
        <v>41886.819687500007</v>
      </c>
      <c r="T3779" s="8">
        <f t="shared" ref="T3779:T3842" si="240">(I3779/86400)+25569+(-7/24)</f>
        <v>41908.875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106</v>
      </c>
      <c r="P3780">
        <f t="shared" si="238"/>
        <v>70.027777777777771</v>
      </c>
      <c r="Q3780" t="s">
        <v>8317</v>
      </c>
      <c r="R3780" t="s">
        <v>8359</v>
      </c>
      <c r="S3780" s="8">
        <f t="shared" si="239"/>
        <v>41989.527546296296</v>
      </c>
      <c r="T3780" s="8">
        <f t="shared" si="240"/>
        <v>42049.527546296296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104</v>
      </c>
      <c r="P3781">
        <f t="shared" si="238"/>
        <v>135.62608695652173</v>
      </c>
      <c r="Q3781" t="s">
        <v>8317</v>
      </c>
      <c r="R3781" t="s">
        <v>8359</v>
      </c>
      <c r="S3781" s="8">
        <f t="shared" si="239"/>
        <v>42425.443749999999</v>
      </c>
      <c r="T3781" s="8">
        <f t="shared" si="240"/>
        <v>42455.402083333334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>
        <f t="shared" si="238"/>
        <v>100</v>
      </c>
      <c r="Q3782" t="s">
        <v>8317</v>
      </c>
      <c r="R3782" t="s">
        <v>8359</v>
      </c>
      <c r="S3782" s="8">
        <f t="shared" si="239"/>
        <v>42165.928067129636</v>
      </c>
      <c r="T3782" s="8">
        <f t="shared" si="240"/>
        <v>42198.545833333337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110</v>
      </c>
      <c r="P3783">
        <f t="shared" si="238"/>
        <v>94.90384615384616</v>
      </c>
      <c r="Q3783" t="s">
        <v>8317</v>
      </c>
      <c r="R3783" t="s">
        <v>8359</v>
      </c>
      <c r="S3783" s="8">
        <f t="shared" si="239"/>
        <v>41865.591261574074</v>
      </c>
      <c r="T3783" s="8">
        <f t="shared" si="240"/>
        <v>41890.591261574074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102</v>
      </c>
      <c r="P3784">
        <f t="shared" si="238"/>
        <v>75.370370370370367</v>
      </c>
      <c r="Q3784" t="s">
        <v>8317</v>
      </c>
      <c r="R3784" t="s">
        <v>8359</v>
      </c>
      <c r="S3784" s="8">
        <f t="shared" si="239"/>
        <v>42546.570567129631</v>
      </c>
      <c r="T3784" s="8">
        <f t="shared" si="240"/>
        <v>42575.666666666664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129</v>
      </c>
      <c r="P3785">
        <f t="shared" si="238"/>
        <v>64.458333333333329</v>
      </c>
      <c r="Q3785" t="s">
        <v>8317</v>
      </c>
      <c r="R3785" t="s">
        <v>8359</v>
      </c>
      <c r="S3785" s="8">
        <f t="shared" si="239"/>
        <v>42419.848611111112</v>
      </c>
      <c r="T3785" s="8">
        <f t="shared" si="240"/>
        <v>42444.375000000007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115</v>
      </c>
      <c r="P3786">
        <f t="shared" si="238"/>
        <v>115</v>
      </c>
      <c r="Q3786" t="s">
        <v>8317</v>
      </c>
      <c r="R3786" t="s">
        <v>8359</v>
      </c>
      <c r="S3786" s="8">
        <f t="shared" si="239"/>
        <v>42531.689027777778</v>
      </c>
      <c r="T3786" s="8">
        <f t="shared" si="240"/>
        <v>42561.689027777778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151</v>
      </c>
      <c r="P3787">
        <f t="shared" si="238"/>
        <v>100.5</v>
      </c>
      <c r="Q3787" t="s">
        <v>8317</v>
      </c>
      <c r="R3787" t="s">
        <v>8359</v>
      </c>
      <c r="S3787" s="8">
        <f t="shared" si="239"/>
        <v>42548.346863425926</v>
      </c>
      <c r="T3787" s="8">
        <f t="shared" si="240"/>
        <v>42584.127083333333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111</v>
      </c>
      <c r="P3788">
        <f t="shared" si="238"/>
        <v>93.774647887323937</v>
      </c>
      <c r="Q3788" t="s">
        <v>8317</v>
      </c>
      <c r="R3788" t="s">
        <v>8359</v>
      </c>
      <c r="S3788" s="8">
        <f t="shared" si="239"/>
        <v>42486.746238425927</v>
      </c>
      <c r="T3788" s="8">
        <f t="shared" si="240"/>
        <v>42516.746238425927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101</v>
      </c>
      <c r="P3789">
        <f t="shared" si="238"/>
        <v>35.1</v>
      </c>
      <c r="Q3789" t="s">
        <v>8317</v>
      </c>
      <c r="R3789" t="s">
        <v>8359</v>
      </c>
      <c r="S3789" s="8">
        <f t="shared" si="239"/>
        <v>42167.243125000001</v>
      </c>
      <c r="T3789" s="8">
        <f t="shared" si="240"/>
        <v>42195.874305555561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1</v>
      </c>
      <c r="P3790">
        <f t="shared" si="238"/>
        <v>500</v>
      </c>
      <c r="Q3790" t="s">
        <v>8317</v>
      </c>
      <c r="R3790" t="s">
        <v>8359</v>
      </c>
      <c r="S3790" s="8">
        <f t="shared" si="239"/>
        <v>42333.404155092598</v>
      </c>
      <c r="T3790" s="8">
        <f t="shared" si="240"/>
        <v>42361.387500000004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4</v>
      </c>
      <c r="P3791">
        <f t="shared" si="238"/>
        <v>29</v>
      </c>
      <c r="Q3791" t="s">
        <v>8317</v>
      </c>
      <c r="R3791" t="s">
        <v>8359</v>
      </c>
      <c r="S3791" s="8">
        <f t="shared" si="239"/>
        <v>42138.507152777784</v>
      </c>
      <c r="T3791" s="8">
        <f t="shared" si="240"/>
        <v>42170.507152777784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>
        <f t="shared" si="238"/>
        <v>0</v>
      </c>
      <c r="Q3792" t="s">
        <v>8317</v>
      </c>
      <c r="R3792" t="s">
        <v>8359</v>
      </c>
      <c r="S3792" s="8">
        <f t="shared" si="239"/>
        <v>42666.375266203708</v>
      </c>
      <c r="T3792" s="8">
        <f t="shared" si="240"/>
        <v>42696.416932870372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>
        <f t="shared" si="238"/>
        <v>0</v>
      </c>
      <c r="Q3793" t="s">
        <v>8317</v>
      </c>
      <c r="R3793" t="s">
        <v>8359</v>
      </c>
      <c r="S3793" s="8">
        <f t="shared" si="239"/>
        <v>41766.400370370371</v>
      </c>
      <c r="T3793" s="8">
        <f t="shared" si="240"/>
        <v>41826.400370370371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1</v>
      </c>
      <c r="P3794">
        <f t="shared" si="238"/>
        <v>17.5</v>
      </c>
      <c r="Q3794" t="s">
        <v>8317</v>
      </c>
      <c r="R3794" t="s">
        <v>8359</v>
      </c>
      <c r="S3794" s="8">
        <f t="shared" si="239"/>
        <v>42170.155347222222</v>
      </c>
      <c r="T3794" s="8">
        <f t="shared" si="240"/>
        <v>42200.155347222222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ref="O3795:O3858" si="241">ROUNDUP((E3795/D3795)*100,0)</f>
        <v>60</v>
      </c>
      <c r="P3795">
        <f t="shared" si="238"/>
        <v>174</v>
      </c>
      <c r="Q3795" t="s">
        <v>8317</v>
      </c>
      <c r="R3795" t="s">
        <v>8359</v>
      </c>
      <c r="S3795" s="8">
        <f t="shared" si="239"/>
        <v>41968.647326388891</v>
      </c>
      <c r="T3795" s="8">
        <f t="shared" si="240"/>
        <v>41989.647326388891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1"/>
        <v>1</v>
      </c>
      <c r="P3796">
        <f t="shared" si="238"/>
        <v>50</v>
      </c>
      <c r="Q3796" t="s">
        <v>8317</v>
      </c>
      <c r="R3796" t="s">
        <v>8359</v>
      </c>
      <c r="S3796" s="8">
        <f t="shared" si="239"/>
        <v>42132.288819444446</v>
      </c>
      <c r="T3796" s="8">
        <f t="shared" si="240"/>
        <v>42162.288819444446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1"/>
        <v>2</v>
      </c>
      <c r="P3797">
        <f t="shared" si="238"/>
        <v>5</v>
      </c>
      <c r="Q3797" t="s">
        <v>8317</v>
      </c>
      <c r="R3797" t="s">
        <v>8359</v>
      </c>
      <c r="S3797" s="8">
        <f t="shared" si="239"/>
        <v>42201.144560185188</v>
      </c>
      <c r="T3797" s="8">
        <f t="shared" si="240"/>
        <v>42244.645833333336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1"/>
        <v>1</v>
      </c>
      <c r="P3798">
        <f t="shared" si="238"/>
        <v>1</v>
      </c>
      <c r="Q3798" t="s">
        <v>8317</v>
      </c>
      <c r="R3798" t="s">
        <v>8359</v>
      </c>
      <c r="S3798" s="8">
        <f t="shared" si="239"/>
        <v>42688.737916666672</v>
      </c>
      <c r="T3798" s="8">
        <f t="shared" si="240"/>
        <v>42748.737916666672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1"/>
        <v>90</v>
      </c>
      <c r="P3799">
        <f t="shared" si="238"/>
        <v>145.40540540540542</v>
      </c>
      <c r="Q3799" t="s">
        <v>8317</v>
      </c>
      <c r="R3799" t="s">
        <v>8359</v>
      </c>
      <c r="S3799" s="8">
        <f t="shared" si="239"/>
        <v>42084.589872685188</v>
      </c>
      <c r="T3799" s="8">
        <f t="shared" si="240"/>
        <v>42114.589872685188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1"/>
        <v>2</v>
      </c>
      <c r="P3800">
        <f t="shared" si="238"/>
        <v>205</v>
      </c>
      <c r="Q3800" t="s">
        <v>8317</v>
      </c>
      <c r="R3800" t="s">
        <v>8359</v>
      </c>
      <c r="S3800" s="8">
        <f t="shared" si="239"/>
        <v>41831.431111111109</v>
      </c>
      <c r="T3800" s="8">
        <f t="shared" si="240"/>
        <v>41861.431111111109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1"/>
        <v>5</v>
      </c>
      <c r="P3801">
        <f t="shared" si="238"/>
        <v>100.5</v>
      </c>
      <c r="Q3801" t="s">
        <v>8317</v>
      </c>
      <c r="R3801" t="s">
        <v>8359</v>
      </c>
      <c r="S3801" s="8">
        <f t="shared" si="239"/>
        <v>42410.639386574076</v>
      </c>
      <c r="T3801" s="8">
        <f t="shared" si="240"/>
        <v>42440.639386574076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1"/>
        <v>5</v>
      </c>
      <c r="P3802">
        <f t="shared" si="238"/>
        <v>55.0625</v>
      </c>
      <c r="Q3802" t="s">
        <v>8317</v>
      </c>
      <c r="R3802" t="s">
        <v>8359</v>
      </c>
      <c r="S3802" s="8">
        <f t="shared" si="239"/>
        <v>41982.445405092592</v>
      </c>
      <c r="T3802" s="8">
        <f t="shared" si="240"/>
        <v>42014.915972222225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1"/>
        <v>9</v>
      </c>
      <c r="P3803">
        <f t="shared" si="238"/>
        <v>47.333333333333336</v>
      </c>
      <c r="Q3803" t="s">
        <v>8317</v>
      </c>
      <c r="R3803" t="s">
        <v>8359</v>
      </c>
      <c r="S3803" s="8">
        <f t="shared" si="239"/>
        <v>41975.384444444448</v>
      </c>
      <c r="T3803" s="8">
        <f t="shared" si="240"/>
        <v>42006.384444444448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1"/>
        <v>0</v>
      </c>
      <c r="P3804">
        <f t="shared" si="238"/>
        <v>0</v>
      </c>
      <c r="Q3804" t="s">
        <v>8317</v>
      </c>
      <c r="R3804" t="s">
        <v>8359</v>
      </c>
      <c r="S3804" s="8">
        <f t="shared" si="239"/>
        <v>42268.834560185183</v>
      </c>
      <c r="T3804" s="8">
        <f t="shared" si="240"/>
        <v>42298.834560185183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1"/>
        <v>20</v>
      </c>
      <c r="P3805">
        <f t="shared" si="238"/>
        <v>58.95</v>
      </c>
      <c r="Q3805" t="s">
        <v>8317</v>
      </c>
      <c r="R3805" t="s">
        <v>8359</v>
      </c>
      <c r="S3805" s="8">
        <f t="shared" si="239"/>
        <v>42403.680185185185</v>
      </c>
      <c r="T3805" s="8">
        <f t="shared" si="240"/>
        <v>42433.680185185185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1"/>
        <v>0</v>
      </c>
      <c r="P3806">
        <f t="shared" si="238"/>
        <v>0</v>
      </c>
      <c r="Q3806" t="s">
        <v>8317</v>
      </c>
      <c r="R3806" t="s">
        <v>8359</v>
      </c>
      <c r="S3806" s="8">
        <f t="shared" si="239"/>
        <v>42526.717870370376</v>
      </c>
      <c r="T3806" s="8">
        <f t="shared" si="240"/>
        <v>42582.000000000007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1"/>
        <v>1</v>
      </c>
      <c r="P3807">
        <f t="shared" si="238"/>
        <v>1.5</v>
      </c>
      <c r="Q3807" t="s">
        <v>8317</v>
      </c>
      <c r="R3807" t="s">
        <v>8359</v>
      </c>
      <c r="S3807" s="8">
        <f t="shared" si="239"/>
        <v>41849.595370370371</v>
      </c>
      <c r="T3807" s="8">
        <f t="shared" si="240"/>
        <v>41909.595370370371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1"/>
        <v>1</v>
      </c>
      <c r="P3808">
        <f t="shared" si="238"/>
        <v>5</v>
      </c>
      <c r="Q3808" t="s">
        <v>8317</v>
      </c>
      <c r="R3808" t="s">
        <v>8359</v>
      </c>
      <c r="S3808" s="8">
        <f t="shared" si="239"/>
        <v>41798.967372685183</v>
      </c>
      <c r="T3808" s="8">
        <f t="shared" si="240"/>
        <v>41818.967372685183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1"/>
        <v>31</v>
      </c>
      <c r="P3809">
        <f t="shared" si="238"/>
        <v>50.555555555555557</v>
      </c>
      <c r="Q3809" t="s">
        <v>8317</v>
      </c>
      <c r="R3809" t="s">
        <v>8359</v>
      </c>
      <c r="S3809" s="8">
        <f t="shared" si="239"/>
        <v>42090.617349537039</v>
      </c>
      <c r="T3809" s="8">
        <f t="shared" si="240"/>
        <v>42097.617349537039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1"/>
        <v>100</v>
      </c>
      <c r="P3810">
        <f t="shared" si="238"/>
        <v>41.666666666666664</v>
      </c>
      <c r="Q3810" t="s">
        <v>8317</v>
      </c>
      <c r="R3810" t="s">
        <v>8318</v>
      </c>
      <c r="S3810" s="8">
        <f t="shared" si="239"/>
        <v>42059.162256944452</v>
      </c>
      <c r="T3810" s="8">
        <f t="shared" si="240"/>
        <v>42119.12059027778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1"/>
        <v>102</v>
      </c>
      <c r="P3811">
        <f t="shared" si="238"/>
        <v>53.289473684210527</v>
      </c>
      <c r="Q3811" t="s">
        <v>8317</v>
      </c>
      <c r="R3811" t="s">
        <v>8318</v>
      </c>
      <c r="S3811" s="8">
        <f t="shared" si="239"/>
        <v>41800.235034722224</v>
      </c>
      <c r="T3811" s="8">
        <f t="shared" si="240"/>
        <v>41850.666666666672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1"/>
        <v>122</v>
      </c>
      <c r="P3812">
        <f t="shared" si="238"/>
        <v>70.230769230769226</v>
      </c>
      <c r="Q3812" t="s">
        <v>8317</v>
      </c>
      <c r="R3812" t="s">
        <v>8318</v>
      </c>
      <c r="S3812" s="8">
        <f t="shared" si="239"/>
        <v>42054.557384259264</v>
      </c>
      <c r="T3812" s="8">
        <f t="shared" si="240"/>
        <v>42084.515717592592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1"/>
        <v>330</v>
      </c>
      <c r="P3813">
        <f t="shared" si="238"/>
        <v>43.421052631578945</v>
      </c>
      <c r="Q3813" t="s">
        <v>8317</v>
      </c>
      <c r="R3813" t="s">
        <v>8318</v>
      </c>
      <c r="S3813" s="8">
        <f t="shared" si="239"/>
        <v>42487.335335648146</v>
      </c>
      <c r="T3813" s="8">
        <f t="shared" si="240"/>
        <v>42521.166666666664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1"/>
        <v>110</v>
      </c>
      <c r="P3814">
        <f t="shared" si="238"/>
        <v>199.18181818181819</v>
      </c>
      <c r="Q3814" t="s">
        <v>8317</v>
      </c>
      <c r="R3814" t="s">
        <v>8318</v>
      </c>
      <c r="S3814" s="8">
        <f t="shared" si="239"/>
        <v>42109.459583333337</v>
      </c>
      <c r="T3814" s="8">
        <f t="shared" si="240"/>
        <v>42155.874305555561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1"/>
        <v>101</v>
      </c>
      <c r="P3815">
        <f t="shared" si="238"/>
        <v>78.518148148148143</v>
      </c>
      <c r="Q3815" t="s">
        <v>8317</v>
      </c>
      <c r="R3815" t="s">
        <v>8318</v>
      </c>
      <c r="S3815" s="8">
        <f t="shared" si="239"/>
        <v>42496.984039351853</v>
      </c>
      <c r="T3815" s="8">
        <f t="shared" si="240"/>
        <v>42535.613194444442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1"/>
        <v>141</v>
      </c>
      <c r="P3816">
        <f t="shared" si="238"/>
        <v>61.823529411764703</v>
      </c>
      <c r="Q3816" t="s">
        <v>8317</v>
      </c>
      <c r="R3816" t="s">
        <v>8318</v>
      </c>
      <c r="S3816" s="8">
        <f t="shared" si="239"/>
        <v>42058.612407407411</v>
      </c>
      <c r="T3816" s="8">
        <f t="shared" si="240"/>
        <v>42094.874305555561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1"/>
        <v>101</v>
      </c>
      <c r="P3817">
        <f t="shared" si="238"/>
        <v>50.000500000000002</v>
      </c>
      <c r="Q3817" t="s">
        <v>8317</v>
      </c>
      <c r="R3817" t="s">
        <v>8318</v>
      </c>
      <c r="S3817" s="8">
        <f t="shared" si="239"/>
        <v>42206.968252314815</v>
      </c>
      <c r="T3817" s="8">
        <f t="shared" si="240"/>
        <v>42236.666666666664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1"/>
        <v>120</v>
      </c>
      <c r="P3818">
        <f t="shared" si="238"/>
        <v>48.339729729729726</v>
      </c>
      <c r="Q3818" t="s">
        <v>8317</v>
      </c>
      <c r="R3818" t="s">
        <v>8318</v>
      </c>
      <c r="S3818" s="8">
        <f t="shared" si="239"/>
        <v>41807.398414351854</v>
      </c>
      <c r="T3818" s="8">
        <f t="shared" si="240"/>
        <v>41837.398414351854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1"/>
        <v>108</v>
      </c>
      <c r="P3819">
        <f t="shared" si="238"/>
        <v>107.25</v>
      </c>
      <c r="Q3819" t="s">
        <v>8317</v>
      </c>
      <c r="R3819" t="s">
        <v>8318</v>
      </c>
      <c r="S3819" s="8">
        <f t="shared" si="239"/>
        <v>42284.405277777776</v>
      </c>
      <c r="T3819" s="8">
        <f t="shared" si="240"/>
        <v>42300.874305555561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1"/>
        <v>228</v>
      </c>
      <c r="P3820">
        <f t="shared" si="238"/>
        <v>57</v>
      </c>
      <c r="Q3820" t="s">
        <v>8317</v>
      </c>
      <c r="R3820" t="s">
        <v>8318</v>
      </c>
      <c r="S3820" s="8">
        <f t="shared" si="239"/>
        <v>42045.550717592596</v>
      </c>
      <c r="T3820" s="8">
        <f t="shared" si="240"/>
        <v>42075.509050925924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1"/>
        <v>107</v>
      </c>
      <c r="P3821">
        <f t="shared" si="238"/>
        <v>40.92307692307692</v>
      </c>
      <c r="Q3821" t="s">
        <v>8317</v>
      </c>
      <c r="R3821" t="s">
        <v>8318</v>
      </c>
      <c r="S3821" s="8">
        <f t="shared" si="239"/>
        <v>42183.917870370373</v>
      </c>
      <c r="T3821" s="8">
        <f t="shared" si="240"/>
        <v>42202.584722222229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1"/>
        <v>144</v>
      </c>
      <c r="P3822">
        <f t="shared" si="238"/>
        <v>21.5</v>
      </c>
      <c r="Q3822" t="s">
        <v>8317</v>
      </c>
      <c r="R3822" t="s">
        <v>8318</v>
      </c>
      <c r="S3822" s="8">
        <f t="shared" si="239"/>
        <v>42160.36015046297</v>
      </c>
      <c r="T3822" s="8">
        <f t="shared" si="240"/>
        <v>42190.36015046297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1"/>
        <v>105</v>
      </c>
      <c r="P3823">
        <f t="shared" si="238"/>
        <v>79.543478260869563</v>
      </c>
      <c r="Q3823" t="s">
        <v>8317</v>
      </c>
      <c r="R3823" t="s">
        <v>8318</v>
      </c>
      <c r="S3823" s="8">
        <f t="shared" si="239"/>
        <v>42340.888969907413</v>
      </c>
      <c r="T3823" s="8">
        <f t="shared" si="240"/>
        <v>42372.888969907413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1"/>
        <v>111</v>
      </c>
      <c r="P3824">
        <f t="shared" si="238"/>
        <v>72.381578947368425</v>
      </c>
      <c r="Q3824" t="s">
        <v>8317</v>
      </c>
      <c r="R3824" t="s">
        <v>8318</v>
      </c>
      <c r="S3824" s="8">
        <f t="shared" si="239"/>
        <v>42329.546493055554</v>
      </c>
      <c r="T3824" s="8">
        <f t="shared" si="240"/>
        <v>42388.665972222225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1"/>
        <v>106</v>
      </c>
      <c r="P3825">
        <f t="shared" si="238"/>
        <v>64.634146341463421</v>
      </c>
      <c r="Q3825" t="s">
        <v>8317</v>
      </c>
      <c r="R3825" t="s">
        <v>8318</v>
      </c>
      <c r="S3825" s="8">
        <f t="shared" si="239"/>
        <v>42170.618564814817</v>
      </c>
      <c r="T3825" s="8">
        <f t="shared" si="240"/>
        <v>42204.874305555561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1"/>
        <v>108</v>
      </c>
      <c r="P3826">
        <f t="shared" si="238"/>
        <v>38.571428571428569</v>
      </c>
      <c r="Q3826" t="s">
        <v>8317</v>
      </c>
      <c r="R3826" t="s">
        <v>8318</v>
      </c>
      <c r="S3826" s="8">
        <f t="shared" si="239"/>
        <v>42571.33452546296</v>
      </c>
      <c r="T3826" s="8">
        <f t="shared" si="240"/>
        <v>42583.27847222222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1"/>
        <v>106</v>
      </c>
      <c r="P3827">
        <f t="shared" si="238"/>
        <v>107.57142857142857</v>
      </c>
      <c r="Q3827" t="s">
        <v>8317</v>
      </c>
      <c r="R3827" t="s">
        <v>8318</v>
      </c>
      <c r="S3827" s="8">
        <f t="shared" si="239"/>
        <v>42150.77793981482</v>
      </c>
      <c r="T3827" s="8">
        <f t="shared" si="240"/>
        <v>42171.77793981482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1"/>
        <v>120</v>
      </c>
      <c r="P3828">
        <f t="shared" si="238"/>
        <v>27.5</v>
      </c>
      <c r="Q3828" t="s">
        <v>8317</v>
      </c>
      <c r="R3828" t="s">
        <v>8318</v>
      </c>
      <c r="S3828" s="8">
        <f t="shared" si="239"/>
        <v>42101.131874999999</v>
      </c>
      <c r="T3828" s="8">
        <f t="shared" si="240"/>
        <v>42131.131874999999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1"/>
        <v>153</v>
      </c>
      <c r="P3829">
        <f t="shared" si="238"/>
        <v>70.461538461538467</v>
      </c>
      <c r="Q3829" t="s">
        <v>8317</v>
      </c>
      <c r="R3829" t="s">
        <v>8318</v>
      </c>
      <c r="S3829" s="8">
        <f t="shared" si="239"/>
        <v>42034.63658564815</v>
      </c>
      <c r="T3829" s="8">
        <f t="shared" si="240"/>
        <v>42089.708333333336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1"/>
        <v>100</v>
      </c>
      <c r="P3830">
        <f t="shared" si="238"/>
        <v>178.57142857142858</v>
      </c>
      <c r="Q3830" t="s">
        <v>8317</v>
      </c>
      <c r="R3830" t="s">
        <v>8318</v>
      </c>
      <c r="S3830" s="8">
        <f t="shared" si="239"/>
        <v>41944.235960648155</v>
      </c>
      <c r="T3830" s="8">
        <f t="shared" si="240"/>
        <v>42004.277627314812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1"/>
        <v>101</v>
      </c>
      <c r="P3831">
        <f t="shared" si="238"/>
        <v>62.625</v>
      </c>
      <c r="Q3831" t="s">
        <v>8317</v>
      </c>
      <c r="R3831" t="s">
        <v>8318</v>
      </c>
      <c r="S3831" s="8">
        <f t="shared" si="239"/>
        <v>42593.573738425934</v>
      </c>
      <c r="T3831" s="8">
        <f t="shared" si="240"/>
        <v>42613.573738425934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1"/>
        <v>225</v>
      </c>
      <c r="P3832">
        <f t="shared" si="238"/>
        <v>75</v>
      </c>
      <c r="Q3832" t="s">
        <v>8317</v>
      </c>
      <c r="R3832" t="s">
        <v>8318</v>
      </c>
      <c r="S3832" s="8">
        <f t="shared" si="239"/>
        <v>42503.449201388888</v>
      </c>
      <c r="T3832" s="8">
        <f t="shared" si="240"/>
        <v>42517.449201388888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1"/>
        <v>107</v>
      </c>
      <c r="P3833">
        <f t="shared" si="238"/>
        <v>58.901111111111113</v>
      </c>
      <c r="Q3833" t="s">
        <v>8317</v>
      </c>
      <c r="R3833" t="s">
        <v>8318</v>
      </c>
      <c r="S3833" s="8">
        <f t="shared" si="239"/>
        <v>41927.557233796302</v>
      </c>
      <c r="T3833" s="8">
        <f t="shared" si="240"/>
        <v>41948.598900462966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1"/>
        <v>105</v>
      </c>
      <c r="P3834">
        <f t="shared" si="238"/>
        <v>139.55555555555554</v>
      </c>
      <c r="Q3834" t="s">
        <v>8317</v>
      </c>
      <c r="R3834" t="s">
        <v>8318</v>
      </c>
      <c r="S3834" s="8">
        <f t="shared" si="239"/>
        <v>42374.823321759257</v>
      </c>
      <c r="T3834" s="8">
        <f t="shared" si="240"/>
        <v>42419.823321759257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1"/>
        <v>117</v>
      </c>
      <c r="P3835">
        <f t="shared" si="238"/>
        <v>70</v>
      </c>
      <c r="Q3835" t="s">
        <v>8317</v>
      </c>
      <c r="R3835" t="s">
        <v>8318</v>
      </c>
      <c r="S3835" s="8">
        <f t="shared" si="239"/>
        <v>41963.580694444448</v>
      </c>
      <c r="T3835" s="8">
        <f t="shared" si="240"/>
        <v>41974.506249999999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1"/>
        <v>110</v>
      </c>
      <c r="P3836">
        <f t="shared" si="238"/>
        <v>57.385964912280699</v>
      </c>
      <c r="Q3836" t="s">
        <v>8317</v>
      </c>
      <c r="R3836" t="s">
        <v>8318</v>
      </c>
      <c r="S3836" s="8">
        <f t="shared" si="239"/>
        <v>42143.153553240743</v>
      </c>
      <c r="T3836" s="8">
        <f t="shared" si="240"/>
        <v>42173.153553240743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1"/>
        <v>160</v>
      </c>
      <c r="P3837">
        <f t="shared" si="238"/>
        <v>40</v>
      </c>
      <c r="Q3837" t="s">
        <v>8317</v>
      </c>
      <c r="R3837" t="s">
        <v>8318</v>
      </c>
      <c r="S3837" s="8">
        <f t="shared" si="239"/>
        <v>42460.650555555556</v>
      </c>
      <c r="T3837" s="8">
        <f t="shared" si="240"/>
        <v>42481.650555555556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1"/>
        <v>113</v>
      </c>
      <c r="P3838">
        <f t="shared" si="238"/>
        <v>64.285714285714292</v>
      </c>
      <c r="Q3838" t="s">
        <v>8317</v>
      </c>
      <c r="R3838" t="s">
        <v>8318</v>
      </c>
      <c r="S3838" s="8">
        <f t="shared" si="239"/>
        <v>42553.63486111111</v>
      </c>
      <c r="T3838" s="8">
        <f t="shared" si="240"/>
        <v>42584.881249999999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1"/>
        <v>103</v>
      </c>
      <c r="P3839">
        <f t="shared" si="238"/>
        <v>120.11764705882354</v>
      </c>
      <c r="Q3839" t="s">
        <v>8317</v>
      </c>
      <c r="R3839" t="s">
        <v>8318</v>
      </c>
      <c r="S3839" s="8">
        <f t="shared" si="239"/>
        <v>42152.474050925928</v>
      </c>
      <c r="T3839" s="8">
        <f t="shared" si="240"/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1"/>
        <v>101</v>
      </c>
      <c r="P3840">
        <f t="shared" si="238"/>
        <v>1008.24</v>
      </c>
      <c r="Q3840" t="s">
        <v>8317</v>
      </c>
      <c r="R3840" t="s">
        <v>8318</v>
      </c>
      <c r="S3840" s="8">
        <f t="shared" si="239"/>
        <v>42116.419085648151</v>
      </c>
      <c r="T3840" s="8">
        <f t="shared" si="240"/>
        <v>42146.419085648151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1"/>
        <v>102</v>
      </c>
      <c r="P3841">
        <f t="shared" si="238"/>
        <v>63.28125</v>
      </c>
      <c r="Q3841" t="s">
        <v>8317</v>
      </c>
      <c r="R3841" t="s">
        <v>8318</v>
      </c>
      <c r="S3841" s="8">
        <f t="shared" si="239"/>
        <v>42154.85097222223</v>
      </c>
      <c r="T3841" s="8">
        <f t="shared" si="240"/>
        <v>42214.85097222223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1"/>
        <v>6500</v>
      </c>
      <c r="P3842">
        <f t="shared" si="238"/>
        <v>21.666666666666668</v>
      </c>
      <c r="Q3842" t="s">
        <v>8317</v>
      </c>
      <c r="R3842" t="s">
        <v>8318</v>
      </c>
      <c r="S3842" s="8">
        <f t="shared" si="239"/>
        <v>42432.410057870373</v>
      </c>
      <c r="T3842" s="8">
        <f t="shared" si="240"/>
        <v>42457.368391203701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1"/>
        <v>9</v>
      </c>
      <c r="P3843">
        <f t="shared" ref="P3843:P3906" si="242">IF(L3843,E3843/L3843,0)</f>
        <v>25.647058823529413</v>
      </c>
      <c r="Q3843" t="s">
        <v>8317</v>
      </c>
      <c r="R3843" t="s">
        <v>8318</v>
      </c>
      <c r="S3843" s="8">
        <f t="shared" ref="S3843:S3906" si="243">(J3843/86400)+25569+(-7/24)</f>
        <v>41780.494062500002</v>
      </c>
      <c r="T3843" s="8">
        <f t="shared" ref="T3843:T3906" si="244">(I3843/86400)+25569+(-7/24)</f>
        <v>41840.494062500002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22</v>
      </c>
      <c r="P3844">
        <f t="shared" si="242"/>
        <v>47.695652173913047</v>
      </c>
      <c r="Q3844" t="s">
        <v>8317</v>
      </c>
      <c r="R3844" t="s">
        <v>8318</v>
      </c>
      <c r="S3844" s="8">
        <f t="shared" si="243"/>
        <v>41740.201990740745</v>
      </c>
      <c r="T3844" s="8">
        <f t="shared" si="244"/>
        <v>41770.201990740745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22</v>
      </c>
      <c r="P3845">
        <f t="shared" si="242"/>
        <v>56.05263157894737</v>
      </c>
      <c r="Q3845" t="s">
        <v>8317</v>
      </c>
      <c r="R3845" t="s">
        <v>8318</v>
      </c>
      <c r="S3845" s="8">
        <f t="shared" si="243"/>
        <v>41765.780833333338</v>
      </c>
      <c r="T3845" s="8">
        <f t="shared" si="244"/>
        <v>41790.780833333338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42</v>
      </c>
      <c r="P3846">
        <f t="shared" si="242"/>
        <v>81.319999999999993</v>
      </c>
      <c r="Q3846" t="s">
        <v>8317</v>
      </c>
      <c r="R3846" t="s">
        <v>8318</v>
      </c>
      <c r="S3846" s="8">
        <f t="shared" si="243"/>
        <v>41766.325625000005</v>
      </c>
      <c r="T3846" s="8">
        <f t="shared" si="244"/>
        <v>41792.999305555561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3</v>
      </c>
      <c r="P3847">
        <f t="shared" si="242"/>
        <v>70.166666666666671</v>
      </c>
      <c r="Q3847" t="s">
        <v>8317</v>
      </c>
      <c r="R3847" t="s">
        <v>8318</v>
      </c>
      <c r="S3847" s="8">
        <f t="shared" si="243"/>
        <v>42248.33534722223</v>
      </c>
      <c r="T3847" s="8">
        <f t="shared" si="244"/>
        <v>42278.33534722223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3</v>
      </c>
      <c r="P3848">
        <f t="shared" si="242"/>
        <v>23.625</v>
      </c>
      <c r="Q3848" t="s">
        <v>8317</v>
      </c>
      <c r="R3848" t="s">
        <v>8318</v>
      </c>
      <c r="S3848" s="8">
        <f t="shared" si="243"/>
        <v>41884.929884259262</v>
      </c>
      <c r="T3848" s="8">
        <f t="shared" si="244"/>
        <v>41915.999305555561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17</v>
      </c>
      <c r="P3849">
        <f t="shared" si="242"/>
        <v>188.55555555555554</v>
      </c>
      <c r="Q3849" t="s">
        <v>8317</v>
      </c>
      <c r="R3849" t="s">
        <v>8318</v>
      </c>
      <c r="S3849" s="8">
        <f t="shared" si="243"/>
        <v>42158.932766203703</v>
      </c>
      <c r="T3849" s="8">
        <f t="shared" si="244"/>
        <v>42203.932766203703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17</v>
      </c>
      <c r="P3850">
        <f t="shared" si="242"/>
        <v>49.511627906976742</v>
      </c>
      <c r="Q3850" t="s">
        <v>8317</v>
      </c>
      <c r="R3850" t="s">
        <v>8318</v>
      </c>
      <c r="S3850" s="8">
        <f t="shared" si="243"/>
        <v>42265.525335648148</v>
      </c>
      <c r="T3850" s="8">
        <f t="shared" si="244"/>
        <v>42295.525335648148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8</v>
      </c>
      <c r="P3851">
        <f t="shared" si="242"/>
        <v>75.464285714285708</v>
      </c>
      <c r="Q3851" t="s">
        <v>8317</v>
      </c>
      <c r="R3851" t="s">
        <v>8318</v>
      </c>
      <c r="S3851" s="8">
        <f t="shared" si="243"/>
        <v>42136.47550925926</v>
      </c>
      <c r="T3851" s="8">
        <f t="shared" si="244"/>
        <v>42166.47550925926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4</v>
      </c>
      <c r="P3852">
        <f t="shared" si="242"/>
        <v>9.5</v>
      </c>
      <c r="Q3852" t="s">
        <v>8317</v>
      </c>
      <c r="R3852" t="s">
        <v>8318</v>
      </c>
      <c r="S3852" s="8">
        <f t="shared" si="243"/>
        <v>41974.832673611112</v>
      </c>
      <c r="T3852" s="8">
        <f t="shared" si="244"/>
        <v>42004.832673611112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35</v>
      </c>
      <c r="P3853">
        <f t="shared" si="242"/>
        <v>35.5</v>
      </c>
      <c r="Q3853" t="s">
        <v>8317</v>
      </c>
      <c r="R3853" t="s">
        <v>8318</v>
      </c>
      <c r="S3853" s="8">
        <f t="shared" si="243"/>
        <v>42172.147905092592</v>
      </c>
      <c r="T3853" s="8">
        <f t="shared" si="244"/>
        <v>42202.147905092592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1</v>
      </c>
      <c r="P3854">
        <f t="shared" si="242"/>
        <v>10</v>
      </c>
      <c r="Q3854" t="s">
        <v>8317</v>
      </c>
      <c r="R3854" t="s">
        <v>8318</v>
      </c>
      <c r="S3854" s="8">
        <f t="shared" si="243"/>
        <v>42064.899027777785</v>
      </c>
      <c r="T3854" s="8">
        <f t="shared" si="244"/>
        <v>42089.857361111113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1</v>
      </c>
      <c r="P3855">
        <f t="shared" si="242"/>
        <v>13</v>
      </c>
      <c r="Q3855" t="s">
        <v>8317</v>
      </c>
      <c r="R3855" t="s">
        <v>8318</v>
      </c>
      <c r="S3855" s="8">
        <f t="shared" si="243"/>
        <v>41848.548356481486</v>
      </c>
      <c r="T3855" s="8">
        <f t="shared" si="244"/>
        <v>41883.548356481486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17</v>
      </c>
      <c r="P3856">
        <f t="shared" si="242"/>
        <v>89.4</v>
      </c>
      <c r="Q3856" t="s">
        <v>8317</v>
      </c>
      <c r="R3856" t="s">
        <v>8318</v>
      </c>
      <c r="S3856" s="8">
        <f t="shared" si="243"/>
        <v>42103.593263888892</v>
      </c>
      <c r="T3856" s="8">
        <f t="shared" si="244"/>
        <v>42133.593263888892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3</v>
      </c>
      <c r="P3857">
        <f t="shared" si="242"/>
        <v>25</v>
      </c>
      <c r="Q3857" t="s">
        <v>8317</v>
      </c>
      <c r="R3857" t="s">
        <v>8318</v>
      </c>
      <c r="S3857" s="8">
        <f t="shared" si="243"/>
        <v>42059.679062500007</v>
      </c>
      <c r="T3857" s="8">
        <f t="shared" si="244"/>
        <v>42089.637395833335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1</v>
      </c>
      <c r="P3858">
        <f t="shared" si="242"/>
        <v>1</v>
      </c>
      <c r="Q3858" t="s">
        <v>8317</v>
      </c>
      <c r="R3858" t="s">
        <v>8318</v>
      </c>
      <c r="S3858" s="8">
        <f t="shared" si="243"/>
        <v>42041.451423611114</v>
      </c>
      <c r="T3858" s="8">
        <f t="shared" si="244"/>
        <v>42071.409756944449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ref="O3859:O3922" si="245">ROUNDUP((E3859/D3859)*100,0)</f>
        <v>6</v>
      </c>
      <c r="P3859">
        <f t="shared" si="242"/>
        <v>65</v>
      </c>
      <c r="Q3859" t="s">
        <v>8317</v>
      </c>
      <c r="R3859" t="s">
        <v>8318</v>
      </c>
      <c r="S3859" s="8">
        <f t="shared" si="243"/>
        <v>41829.445486111115</v>
      </c>
      <c r="T3859" s="8">
        <f t="shared" si="244"/>
        <v>41852.425000000003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5"/>
        <v>2</v>
      </c>
      <c r="P3860">
        <f t="shared" si="242"/>
        <v>10</v>
      </c>
      <c r="Q3860" t="s">
        <v>8317</v>
      </c>
      <c r="R3860" t="s">
        <v>8318</v>
      </c>
      <c r="S3860" s="8">
        <f t="shared" si="243"/>
        <v>42128.139398148145</v>
      </c>
      <c r="T3860" s="8">
        <f t="shared" si="244"/>
        <v>42146.583333333336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5"/>
        <v>1</v>
      </c>
      <c r="P3861">
        <f t="shared" si="242"/>
        <v>1</v>
      </c>
      <c r="Q3861" t="s">
        <v>8317</v>
      </c>
      <c r="R3861" t="s">
        <v>8318</v>
      </c>
      <c r="S3861" s="8">
        <f t="shared" si="243"/>
        <v>41789.601932870377</v>
      </c>
      <c r="T3861" s="8">
        <f t="shared" si="244"/>
        <v>41815.583333333336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5"/>
        <v>18</v>
      </c>
      <c r="P3862">
        <f t="shared" si="242"/>
        <v>81.538461538461533</v>
      </c>
      <c r="Q3862" t="s">
        <v>8317</v>
      </c>
      <c r="R3862" t="s">
        <v>8318</v>
      </c>
      <c r="S3862" s="8">
        <f t="shared" si="243"/>
        <v>41833.369328703709</v>
      </c>
      <c r="T3862" s="8">
        <f t="shared" si="244"/>
        <v>41863.369328703709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5"/>
        <v>5</v>
      </c>
      <c r="P3863">
        <f t="shared" si="242"/>
        <v>100</v>
      </c>
      <c r="Q3863" t="s">
        <v>8317</v>
      </c>
      <c r="R3863" t="s">
        <v>8318</v>
      </c>
      <c r="S3863" s="8">
        <f t="shared" si="243"/>
        <v>41914.298344907409</v>
      </c>
      <c r="T3863" s="8">
        <f t="shared" si="244"/>
        <v>41955.615972222229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5"/>
        <v>1</v>
      </c>
      <c r="P3864">
        <f t="shared" si="242"/>
        <v>1</v>
      </c>
      <c r="Q3864" t="s">
        <v>8317</v>
      </c>
      <c r="R3864" t="s">
        <v>8318</v>
      </c>
      <c r="S3864" s="8">
        <f t="shared" si="243"/>
        <v>42610.969398148147</v>
      </c>
      <c r="T3864" s="8">
        <f t="shared" si="244"/>
        <v>42625.415972222225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5"/>
        <v>0</v>
      </c>
      <c r="P3865">
        <f t="shared" si="242"/>
        <v>0</v>
      </c>
      <c r="Q3865" t="s">
        <v>8317</v>
      </c>
      <c r="R3865" t="s">
        <v>8318</v>
      </c>
      <c r="S3865" s="8">
        <f t="shared" si="243"/>
        <v>42253.341493055559</v>
      </c>
      <c r="T3865" s="8">
        <f t="shared" si="244"/>
        <v>42313.383159722223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5"/>
        <v>2</v>
      </c>
      <c r="P3866">
        <f t="shared" si="242"/>
        <v>20</v>
      </c>
      <c r="Q3866" t="s">
        <v>8317</v>
      </c>
      <c r="R3866" t="s">
        <v>8318</v>
      </c>
      <c r="S3866" s="8">
        <f t="shared" si="243"/>
        <v>42295.600162037044</v>
      </c>
      <c r="T3866" s="8">
        <f t="shared" si="244"/>
        <v>42325.641828703701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5"/>
        <v>27</v>
      </c>
      <c r="P3867">
        <f t="shared" si="242"/>
        <v>46.428571428571431</v>
      </c>
      <c r="Q3867" t="s">
        <v>8317</v>
      </c>
      <c r="R3867" t="s">
        <v>8318</v>
      </c>
      <c r="S3867" s="8">
        <f t="shared" si="243"/>
        <v>41841.359930555562</v>
      </c>
      <c r="T3867" s="8">
        <f t="shared" si="244"/>
        <v>41880.9375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5"/>
        <v>1</v>
      </c>
      <c r="P3868">
        <f t="shared" si="242"/>
        <v>5.5</v>
      </c>
      <c r="Q3868" t="s">
        <v>8317</v>
      </c>
      <c r="R3868" t="s">
        <v>8318</v>
      </c>
      <c r="S3868" s="8">
        <f t="shared" si="243"/>
        <v>42402.655335648153</v>
      </c>
      <c r="T3868" s="8">
        <f t="shared" si="244"/>
        <v>42451.853472222225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5"/>
        <v>13</v>
      </c>
      <c r="P3869">
        <f t="shared" si="242"/>
        <v>50.2</v>
      </c>
      <c r="Q3869" t="s">
        <v>8317</v>
      </c>
      <c r="R3869" t="s">
        <v>8318</v>
      </c>
      <c r="S3869" s="8">
        <f t="shared" si="243"/>
        <v>42509.522442129637</v>
      </c>
      <c r="T3869" s="8">
        <f t="shared" si="244"/>
        <v>42539.522442129637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5"/>
        <v>1</v>
      </c>
      <c r="P3870">
        <f t="shared" si="242"/>
        <v>10</v>
      </c>
      <c r="Q3870" t="s">
        <v>8317</v>
      </c>
      <c r="R3870" t="s">
        <v>8359</v>
      </c>
      <c r="S3870" s="8">
        <f t="shared" si="243"/>
        <v>41865.368113425931</v>
      </c>
      <c r="T3870" s="8">
        <f t="shared" si="244"/>
        <v>41890.368113425931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5"/>
        <v>4</v>
      </c>
      <c r="P3871">
        <f t="shared" si="242"/>
        <v>30.133333333333333</v>
      </c>
      <c r="Q3871" t="s">
        <v>8317</v>
      </c>
      <c r="R3871" t="s">
        <v>8359</v>
      </c>
      <c r="S3871" s="8">
        <f t="shared" si="243"/>
        <v>42047.43277777778</v>
      </c>
      <c r="T3871" s="8">
        <f t="shared" si="244"/>
        <v>42076.84097222222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5"/>
        <v>15</v>
      </c>
      <c r="P3872">
        <f t="shared" si="242"/>
        <v>150</v>
      </c>
      <c r="Q3872" t="s">
        <v>8317</v>
      </c>
      <c r="R3872" t="s">
        <v>8359</v>
      </c>
      <c r="S3872" s="8">
        <f t="shared" si="243"/>
        <v>41792.880532407413</v>
      </c>
      <c r="T3872" s="8">
        <f t="shared" si="244"/>
        <v>41822.880532407413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5"/>
        <v>3</v>
      </c>
      <c r="P3873">
        <f t="shared" si="242"/>
        <v>13.333333333333334</v>
      </c>
      <c r="Q3873" t="s">
        <v>8317</v>
      </c>
      <c r="R3873" t="s">
        <v>8359</v>
      </c>
      <c r="S3873" s="8">
        <f t="shared" si="243"/>
        <v>42763.489004629628</v>
      </c>
      <c r="T3873" s="8">
        <f t="shared" si="244"/>
        <v>42823.447337962971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5"/>
        <v>0</v>
      </c>
      <c r="P3874">
        <f t="shared" si="242"/>
        <v>0</v>
      </c>
      <c r="Q3874" t="s">
        <v>8317</v>
      </c>
      <c r="R3874" t="s">
        <v>8359</v>
      </c>
      <c r="S3874" s="8">
        <f t="shared" si="243"/>
        <v>42179.854120370372</v>
      </c>
      <c r="T3874" s="8">
        <f t="shared" si="244"/>
        <v>42229.854120370372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5"/>
        <v>0</v>
      </c>
      <c r="P3875">
        <f t="shared" si="242"/>
        <v>0</v>
      </c>
      <c r="Q3875" t="s">
        <v>8317</v>
      </c>
      <c r="R3875" t="s">
        <v>8359</v>
      </c>
      <c r="S3875" s="8">
        <f t="shared" si="243"/>
        <v>42255.404340277782</v>
      </c>
      <c r="T3875" s="8">
        <f t="shared" si="244"/>
        <v>42285.404340277782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5"/>
        <v>0</v>
      </c>
      <c r="P3876">
        <f t="shared" si="242"/>
        <v>0</v>
      </c>
      <c r="Q3876" t="s">
        <v>8317</v>
      </c>
      <c r="R3876" t="s">
        <v>8359</v>
      </c>
      <c r="S3876" s="8">
        <f t="shared" si="243"/>
        <v>42006.724791666667</v>
      </c>
      <c r="T3876" s="8">
        <f t="shared" si="244"/>
        <v>42027.750000000007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5"/>
        <v>0</v>
      </c>
      <c r="P3877">
        <f t="shared" si="242"/>
        <v>0</v>
      </c>
      <c r="Q3877" t="s">
        <v>8317</v>
      </c>
      <c r="R3877" t="s">
        <v>8359</v>
      </c>
      <c r="S3877" s="8">
        <f t="shared" si="243"/>
        <v>42615.055150462962</v>
      </c>
      <c r="T3877" s="8">
        <f t="shared" si="244"/>
        <v>42616.125000000007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5"/>
        <v>53</v>
      </c>
      <c r="P3878">
        <f t="shared" si="242"/>
        <v>44.760869565217391</v>
      </c>
      <c r="Q3878" t="s">
        <v>8317</v>
      </c>
      <c r="R3878" t="s">
        <v>8359</v>
      </c>
      <c r="S3878" s="8">
        <f t="shared" si="243"/>
        <v>42372.332500000004</v>
      </c>
      <c r="T3878" s="8">
        <f t="shared" si="244"/>
        <v>42402.332500000004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5"/>
        <v>5</v>
      </c>
      <c r="P3879">
        <f t="shared" si="242"/>
        <v>88.642857142857139</v>
      </c>
      <c r="Q3879" t="s">
        <v>8317</v>
      </c>
      <c r="R3879" t="s">
        <v>8359</v>
      </c>
      <c r="S3879" s="8">
        <f t="shared" si="243"/>
        <v>42682.386018518526</v>
      </c>
      <c r="T3879" s="8">
        <f t="shared" si="244"/>
        <v>42712.386018518526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5"/>
        <v>1</v>
      </c>
      <c r="P3880">
        <f t="shared" si="242"/>
        <v>10</v>
      </c>
      <c r="Q3880" t="s">
        <v>8317</v>
      </c>
      <c r="R3880" t="s">
        <v>8359</v>
      </c>
      <c r="S3880" s="8">
        <f t="shared" si="243"/>
        <v>42154.52715277778</v>
      </c>
      <c r="T3880" s="8">
        <f t="shared" si="244"/>
        <v>42184.874305555561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5"/>
        <v>0</v>
      </c>
      <c r="P3881">
        <f t="shared" si="242"/>
        <v>0</v>
      </c>
      <c r="Q3881" t="s">
        <v>8317</v>
      </c>
      <c r="R3881" t="s">
        <v>8359</v>
      </c>
      <c r="S3881" s="8">
        <f t="shared" si="243"/>
        <v>41999.569398148153</v>
      </c>
      <c r="T3881" s="8">
        <f t="shared" si="244"/>
        <v>42029.569398148153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5"/>
        <v>14</v>
      </c>
      <c r="P3882">
        <f t="shared" si="242"/>
        <v>57.647058823529413</v>
      </c>
      <c r="Q3882" t="s">
        <v>8317</v>
      </c>
      <c r="R3882" t="s">
        <v>8359</v>
      </c>
      <c r="S3882" s="8">
        <f t="shared" si="243"/>
        <v>41815.523379629631</v>
      </c>
      <c r="T3882" s="8">
        <f t="shared" si="244"/>
        <v>41850.666666666672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5"/>
        <v>5</v>
      </c>
      <c r="P3883">
        <f t="shared" si="242"/>
        <v>25</v>
      </c>
      <c r="Q3883" t="s">
        <v>8317</v>
      </c>
      <c r="R3883" t="s">
        <v>8359</v>
      </c>
      <c r="S3883" s="8">
        <f t="shared" si="243"/>
        <v>42755.726840277777</v>
      </c>
      <c r="T3883" s="8">
        <f t="shared" si="244"/>
        <v>42785.726840277777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5"/>
        <v>0</v>
      </c>
      <c r="P3884">
        <f t="shared" si="242"/>
        <v>0</v>
      </c>
      <c r="Q3884" t="s">
        <v>8317</v>
      </c>
      <c r="R3884" t="s">
        <v>8359</v>
      </c>
      <c r="S3884" s="8">
        <f t="shared" si="243"/>
        <v>42373.691782407412</v>
      </c>
      <c r="T3884" s="8">
        <f t="shared" si="244"/>
        <v>42400.668750000004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5"/>
        <v>0</v>
      </c>
      <c r="P3885">
        <f t="shared" si="242"/>
        <v>0</v>
      </c>
      <c r="Q3885" t="s">
        <v>8317</v>
      </c>
      <c r="R3885" t="s">
        <v>8359</v>
      </c>
      <c r="S3885" s="8">
        <f t="shared" si="243"/>
        <v>41854.310983796298</v>
      </c>
      <c r="T3885" s="8">
        <f t="shared" si="244"/>
        <v>41884.310983796298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5"/>
        <v>0</v>
      </c>
      <c r="P3886">
        <f t="shared" si="242"/>
        <v>0</v>
      </c>
      <c r="Q3886" t="s">
        <v>8317</v>
      </c>
      <c r="R3886" t="s">
        <v>8359</v>
      </c>
      <c r="S3886" s="8">
        <f t="shared" si="243"/>
        <v>42065.499907407408</v>
      </c>
      <c r="T3886" s="8">
        <f t="shared" si="244"/>
        <v>42090.458240740743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5"/>
        <v>0</v>
      </c>
      <c r="P3887">
        <f t="shared" si="242"/>
        <v>0</v>
      </c>
      <c r="Q3887" t="s">
        <v>8317</v>
      </c>
      <c r="R3887" t="s">
        <v>8359</v>
      </c>
      <c r="S3887" s="8">
        <f t="shared" si="243"/>
        <v>42469.659618055557</v>
      </c>
      <c r="T3887" s="8">
        <f t="shared" si="244"/>
        <v>42499.659618055557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5"/>
        <v>0</v>
      </c>
      <c r="P3888">
        <f t="shared" si="242"/>
        <v>0</v>
      </c>
      <c r="Q3888" t="s">
        <v>8317</v>
      </c>
      <c r="R3888" t="s">
        <v>8359</v>
      </c>
      <c r="S3888" s="8">
        <f t="shared" si="243"/>
        <v>41953.936365740745</v>
      </c>
      <c r="T3888" s="8">
        <f t="shared" si="244"/>
        <v>41983.936365740745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5"/>
        <v>2</v>
      </c>
      <c r="P3889">
        <f t="shared" si="242"/>
        <v>17.5</v>
      </c>
      <c r="Q3889" t="s">
        <v>8317</v>
      </c>
      <c r="R3889" t="s">
        <v>8359</v>
      </c>
      <c r="S3889" s="8">
        <f t="shared" si="243"/>
        <v>42079.566307870373</v>
      </c>
      <c r="T3889" s="8">
        <f t="shared" si="244"/>
        <v>42125.625000000007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5"/>
        <v>28</v>
      </c>
      <c r="P3890">
        <f t="shared" si="242"/>
        <v>38.714285714285715</v>
      </c>
      <c r="Q3890" t="s">
        <v>8317</v>
      </c>
      <c r="R3890" t="s">
        <v>8318</v>
      </c>
      <c r="S3890" s="8">
        <f t="shared" si="243"/>
        <v>42762.254143518519</v>
      </c>
      <c r="T3890" s="8">
        <f t="shared" si="244"/>
        <v>42792.254143518519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5"/>
        <v>2</v>
      </c>
      <c r="P3891">
        <f t="shared" si="242"/>
        <v>13.111111111111111</v>
      </c>
      <c r="Q3891" t="s">
        <v>8317</v>
      </c>
      <c r="R3891" t="s">
        <v>8318</v>
      </c>
      <c r="S3891" s="8">
        <f t="shared" si="243"/>
        <v>41976.713310185187</v>
      </c>
      <c r="T3891" s="8">
        <f t="shared" si="244"/>
        <v>42008.68472222222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5"/>
        <v>17</v>
      </c>
      <c r="P3892">
        <f t="shared" si="242"/>
        <v>315.5</v>
      </c>
      <c r="Q3892" t="s">
        <v>8317</v>
      </c>
      <c r="R3892" t="s">
        <v>8318</v>
      </c>
      <c r="S3892" s="8">
        <f t="shared" si="243"/>
        <v>42171.466944444452</v>
      </c>
      <c r="T3892" s="8">
        <f t="shared" si="244"/>
        <v>42231.466944444452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5"/>
        <v>33</v>
      </c>
      <c r="P3893">
        <f t="shared" si="242"/>
        <v>37.142857142857146</v>
      </c>
      <c r="Q3893" t="s">
        <v>8317</v>
      </c>
      <c r="R3893" t="s">
        <v>8318</v>
      </c>
      <c r="S3893" s="8">
        <f t="shared" si="243"/>
        <v>42055.840787037036</v>
      </c>
      <c r="T3893" s="8">
        <f t="shared" si="244"/>
        <v>42085.915972222225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5"/>
        <v>0</v>
      </c>
      <c r="P3894">
        <f t="shared" si="242"/>
        <v>0</v>
      </c>
      <c r="Q3894" t="s">
        <v>8317</v>
      </c>
      <c r="R3894" t="s">
        <v>8318</v>
      </c>
      <c r="S3894" s="8">
        <f t="shared" si="243"/>
        <v>41867.360613425924</v>
      </c>
      <c r="T3894" s="8">
        <f t="shared" si="244"/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5"/>
        <v>22</v>
      </c>
      <c r="P3895">
        <f t="shared" si="242"/>
        <v>128.27380952380952</v>
      </c>
      <c r="Q3895" t="s">
        <v>8317</v>
      </c>
      <c r="R3895" t="s">
        <v>8318</v>
      </c>
      <c r="S3895" s="8">
        <f t="shared" si="243"/>
        <v>41779.366203703707</v>
      </c>
      <c r="T3895" s="8">
        <f t="shared" si="244"/>
        <v>41820.958333333336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5"/>
        <v>4</v>
      </c>
      <c r="P3896">
        <f t="shared" si="242"/>
        <v>47.272727272727273</v>
      </c>
      <c r="Q3896" t="s">
        <v>8317</v>
      </c>
      <c r="R3896" t="s">
        <v>8318</v>
      </c>
      <c r="S3896" s="8">
        <f t="shared" si="243"/>
        <v>42679.666805555556</v>
      </c>
      <c r="T3896" s="8">
        <f t="shared" si="244"/>
        <v>42709.915972222225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5"/>
        <v>5</v>
      </c>
      <c r="P3897">
        <f t="shared" si="242"/>
        <v>50</v>
      </c>
      <c r="Q3897" t="s">
        <v>8317</v>
      </c>
      <c r="R3897" t="s">
        <v>8318</v>
      </c>
      <c r="S3897" s="8">
        <f t="shared" si="243"/>
        <v>42031.958541666674</v>
      </c>
      <c r="T3897" s="8">
        <f t="shared" si="244"/>
        <v>42062.958541666674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5"/>
        <v>11</v>
      </c>
      <c r="P3898">
        <f t="shared" si="242"/>
        <v>42.5</v>
      </c>
      <c r="Q3898" t="s">
        <v>8317</v>
      </c>
      <c r="R3898" t="s">
        <v>8318</v>
      </c>
      <c r="S3898" s="8">
        <f t="shared" si="243"/>
        <v>41792.90020833334</v>
      </c>
      <c r="T3898" s="8">
        <f t="shared" si="244"/>
        <v>41806.90020833334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5"/>
        <v>18</v>
      </c>
      <c r="P3899">
        <f t="shared" si="242"/>
        <v>44</v>
      </c>
      <c r="Q3899" t="s">
        <v>8317</v>
      </c>
      <c r="R3899" t="s">
        <v>8318</v>
      </c>
      <c r="S3899" s="8">
        <f t="shared" si="243"/>
        <v>41982.581979166665</v>
      </c>
      <c r="T3899" s="8">
        <f t="shared" si="244"/>
        <v>42012.581979166665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5"/>
        <v>33</v>
      </c>
      <c r="P3900">
        <f t="shared" si="242"/>
        <v>50.875</v>
      </c>
      <c r="Q3900" t="s">
        <v>8317</v>
      </c>
      <c r="R3900" t="s">
        <v>8318</v>
      </c>
      <c r="S3900" s="8">
        <f t="shared" si="243"/>
        <v>42193.190625000003</v>
      </c>
      <c r="T3900" s="8">
        <f t="shared" si="244"/>
        <v>42233.375000000007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5"/>
        <v>2</v>
      </c>
      <c r="P3901">
        <f t="shared" si="242"/>
        <v>62.5</v>
      </c>
      <c r="Q3901" t="s">
        <v>8317</v>
      </c>
      <c r="R3901" t="s">
        <v>8318</v>
      </c>
      <c r="S3901" s="8">
        <f t="shared" si="243"/>
        <v>41843.483344907414</v>
      </c>
      <c r="T3901" s="8">
        <f t="shared" si="244"/>
        <v>41863.483344907414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5"/>
        <v>6</v>
      </c>
      <c r="P3902">
        <f t="shared" si="242"/>
        <v>27</v>
      </c>
      <c r="Q3902" t="s">
        <v>8317</v>
      </c>
      <c r="R3902" t="s">
        <v>8318</v>
      </c>
      <c r="S3902" s="8">
        <f t="shared" si="243"/>
        <v>42135.800821759265</v>
      </c>
      <c r="T3902" s="8">
        <f t="shared" si="244"/>
        <v>42165.800821759265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5"/>
        <v>1</v>
      </c>
      <c r="P3903">
        <f t="shared" si="242"/>
        <v>25</v>
      </c>
      <c r="Q3903" t="s">
        <v>8317</v>
      </c>
      <c r="R3903" t="s">
        <v>8318</v>
      </c>
      <c r="S3903" s="8">
        <f t="shared" si="243"/>
        <v>42317.534710648149</v>
      </c>
      <c r="T3903" s="8">
        <f t="shared" si="244"/>
        <v>42357.534710648149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5"/>
        <v>49</v>
      </c>
      <c r="P3904">
        <f t="shared" si="242"/>
        <v>47.258064516129032</v>
      </c>
      <c r="Q3904" t="s">
        <v>8317</v>
      </c>
      <c r="R3904" t="s">
        <v>8318</v>
      </c>
      <c r="S3904" s="8">
        <f t="shared" si="243"/>
        <v>42663.176412037043</v>
      </c>
      <c r="T3904" s="8">
        <f t="shared" si="244"/>
        <v>42688.218078703707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5"/>
        <v>0</v>
      </c>
      <c r="P3905">
        <f t="shared" si="242"/>
        <v>0</v>
      </c>
      <c r="Q3905" t="s">
        <v>8317</v>
      </c>
      <c r="R3905" t="s">
        <v>8318</v>
      </c>
      <c r="S3905" s="8">
        <f t="shared" si="243"/>
        <v>42185.719502314816</v>
      </c>
      <c r="T3905" s="8">
        <f t="shared" si="244"/>
        <v>42230.526388888895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5"/>
        <v>1</v>
      </c>
      <c r="P3906">
        <f t="shared" si="242"/>
        <v>1.5</v>
      </c>
      <c r="Q3906" t="s">
        <v>8317</v>
      </c>
      <c r="R3906" t="s">
        <v>8318</v>
      </c>
      <c r="S3906" s="8">
        <f t="shared" si="243"/>
        <v>42094.937500000007</v>
      </c>
      <c r="T3906" s="8">
        <f t="shared" si="244"/>
        <v>42108.919444444451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5"/>
        <v>12</v>
      </c>
      <c r="P3907">
        <f t="shared" ref="P3907:P3970" si="246">IF(L3907,E3907/L3907,0)</f>
        <v>24.714285714285715</v>
      </c>
      <c r="Q3907" t="s">
        <v>8317</v>
      </c>
      <c r="R3907" t="s">
        <v>8318</v>
      </c>
      <c r="S3907" s="8">
        <f t="shared" ref="S3907:S3970" si="247">(J3907/86400)+25569+(-7/24)</f>
        <v>42124.33221064815</v>
      </c>
      <c r="T3907" s="8">
        <f t="shared" ref="T3907:T3970" si="248">(I3907/86400)+25569+(-7/24)</f>
        <v>42166.666666666664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68</v>
      </c>
      <c r="P3908">
        <f t="shared" si="246"/>
        <v>63.125</v>
      </c>
      <c r="Q3908" t="s">
        <v>8317</v>
      </c>
      <c r="R3908" t="s">
        <v>8318</v>
      </c>
      <c r="S3908" s="8">
        <f t="shared" si="247"/>
        <v>42143.626076388893</v>
      </c>
      <c r="T3908" s="8">
        <f t="shared" si="248"/>
        <v>42181.267361111117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16</v>
      </c>
      <c r="P3909">
        <f t="shared" si="246"/>
        <v>38.25</v>
      </c>
      <c r="Q3909" t="s">
        <v>8317</v>
      </c>
      <c r="R3909" t="s">
        <v>8318</v>
      </c>
      <c r="S3909" s="8">
        <f t="shared" si="247"/>
        <v>41906.527847222227</v>
      </c>
      <c r="T3909" s="8">
        <f t="shared" si="248"/>
        <v>41938.547222222223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9</v>
      </c>
      <c r="P3910">
        <f t="shared" si="246"/>
        <v>16.25</v>
      </c>
      <c r="Q3910" t="s">
        <v>8317</v>
      </c>
      <c r="R3910" t="s">
        <v>8318</v>
      </c>
      <c r="S3910" s="8">
        <f t="shared" si="247"/>
        <v>41833.843703703707</v>
      </c>
      <c r="T3910" s="8">
        <f t="shared" si="248"/>
        <v>41848.843703703707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1</v>
      </c>
      <c r="P3911">
        <f t="shared" si="246"/>
        <v>33.75</v>
      </c>
      <c r="Q3911" t="s">
        <v>8317</v>
      </c>
      <c r="R3911" t="s">
        <v>8318</v>
      </c>
      <c r="S3911" s="8">
        <f t="shared" si="247"/>
        <v>41863.067615740743</v>
      </c>
      <c r="T3911" s="8">
        <f t="shared" si="248"/>
        <v>41893.067615740743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4</v>
      </c>
      <c r="P3912">
        <f t="shared" si="246"/>
        <v>61.666666666666664</v>
      </c>
      <c r="Q3912" t="s">
        <v>8317</v>
      </c>
      <c r="R3912" t="s">
        <v>8318</v>
      </c>
      <c r="S3912" s="8">
        <f t="shared" si="247"/>
        <v>42224.465243055558</v>
      </c>
      <c r="T3912" s="8">
        <f t="shared" si="248"/>
        <v>42254.465243055558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38</v>
      </c>
      <c r="P3913">
        <f t="shared" si="246"/>
        <v>83.138888888888886</v>
      </c>
      <c r="Q3913" t="s">
        <v>8317</v>
      </c>
      <c r="R3913" t="s">
        <v>8318</v>
      </c>
      <c r="S3913" s="8">
        <f t="shared" si="247"/>
        <v>41939.520567129635</v>
      </c>
      <c r="T3913" s="8">
        <f t="shared" si="248"/>
        <v>41969.5622337963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1</v>
      </c>
      <c r="P3914">
        <f t="shared" si="246"/>
        <v>1</v>
      </c>
      <c r="Q3914" t="s">
        <v>8317</v>
      </c>
      <c r="R3914" t="s">
        <v>8318</v>
      </c>
      <c r="S3914" s="8">
        <f t="shared" si="247"/>
        <v>42058.978356481479</v>
      </c>
      <c r="T3914" s="8">
        <f t="shared" si="248"/>
        <v>42118.899305555555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6"/>
        <v>142.85714285714286</v>
      </c>
      <c r="Q3915" t="s">
        <v>8317</v>
      </c>
      <c r="R3915" t="s">
        <v>8318</v>
      </c>
      <c r="S3915" s="8">
        <f t="shared" si="247"/>
        <v>42307.919548611113</v>
      </c>
      <c r="T3915" s="8">
        <f t="shared" si="248"/>
        <v>42337.961215277777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37</v>
      </c>
      <c r="P3916">
        <f t="shared" si="246"/>
        <v>33.666666666666664</v>
      </c>
      <c r="Q3916" t="s">
        <v>8317</v>
      </c>
      <c r="R3916" t="s">
        <v>8318</v>
      </c>
      <c r="S3916" s="8">
        <f t="shared" si="247"/>
        <v>42114.527268518526</v>
      </c>
      <c r="T3916" s="8">
        <f t="shared" si="248"/>
        <v>42134.665972222225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1</v>
      </c>
      <c r="P3917">
        <f t="shared" si="246"/>
        <v>5</v>
      </c>
      <c r="Q3917" t="s">
        <v>8317</v>
      </c>
      <c r="R3917" t="s">
        <v>8318</v>
      </c>
      <c r="S3917" s="8">
        <f t="shared" si="247"/>
        <v>42492.693391203706</v>
      </c>
      <c r="T3917" s="8">
        <f t="shared" si="248"/>
        <v>42522.693391203706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>
        <f t="shared" si="246"/>
        <v>0</v>
      </c>
      <c r="Q3918" t="s">
        <v>8317</v>
      </c>
      <c r="R3918" t="s">
        <v>8318</v>
      </c>
      <c r="S3918" s="8">
        <f t="shared" si="247"/>
        <v>42494.18</v>
      </c>
      <c r="T3918" s="8">
        <f t="shared" si="248"/>
        <v>42524.18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1</v>
      </c>
      <c r="P3919">
        <f t="shared" si="246"/>
        <v>10</v>
      </c>
      <c r="Q3919" t="s">
        <v>8317</v>
      </c>
      <c r="R3919" t="s">
        <v>8318</v>
      </c>
      <c r="S3919" s="8">
        <f t="shared" si="247"/>
        <v>41863.235659722224</v>
      </c>
      <c r="T3919" s="8">
        <f t="shared" si="248"/>
        <v>41893.235659722224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1</v>
      </c>
      <c r="P3920">
        <f t="shared" si="246"/>
        <v>40</v>
      </c>
      <c r="Q3920" t="s">
        <v>8317</v>
      </c>
      <c r="R3920" t="s">
        <v>8318</v>
      </c>
      <c r="S3920" s="8">
        <f t="shared" si="247"/>
        <v>41843.37295138889</v>
      </c>
      <c r="T3920" s="8">
        <f t="shared" si="248"/>
        <v>41855.375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2</v>
      </c>
      <c r="P3921">
        <f t="shared" si="246"/>
        <v>30</v>
      </c>
      <c r="Q3921" t="s">
        <v>8317</v>
      </c>
      <c r="R3921" t="s">
        <v>8318</v>
      </c>
      <c r="S3921" s="8">
        <f t="shared" si="247"/>
        <v>42358.393206018525</v>
      </c>
      <c r="T3921" s="8">
        <f t="shared" si="248"/>
        <v>42386.708333333336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6</v>
      </c>
      <c r="P3922">
        <f t="shared" si="246"/>
        <v>45</v>
      </c>
      <c r="Q3922" t="s">
        <v>8317</v>
      </c>
      <c r="R3922" t="s">
        <v>8318</v>
      </c>
      <c r="S3922" s="8">
        <f t="shared" si="247"/>
        <v>42657.095601851855</v>
      </c>
      <c r="T3922" s="8">
        <f t="shared" si="248"/>
        <v>42687.13726851852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ref="O3923:O3986" si="249">ROUNDUP((E3923/D3923)*100,0)</f>
        <v>0</v>
      </c>
      <c r="P3923">
        <f t="shared" si="246"/>
        <v>0</v>
      </c>
      <c r="Q3923" t="s">
        <v>8317</v>
      </c>
      <c r="R3923" t="s">
        <v>8318</v>
      </c>
      <c r="S3923" s="8">
        <f t="shared" si="247"/>
        <v>41926.250636574077</v>
      </c>
      <c r="T3923" s="8">
        <f t="shared" si="248"/>
        <v>41938.458333333336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9"/>
        <v>9</v>
      </c>
      <c r="P3924">
        <f t="shared" si="246"/>
        <v>10.166666666666666</v>
      </c>
      <c r="Q3924" t="s">
        <v>8317</v>
      </c>
      <c r="R3924" t="s">
        <v>8318</v>
      </c>
      <c r="S3924" s="8">
        <f t="shared" si="247"/>
        <v>42020.4769675926</v>
      </c>
      <c r="T3924" s="8">
        <f t="shared" si="248"/>
        <v>42065.666666666664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9"/>
        <v>13</v>
      </c>
      <c r="P3925">
        <f t="shared" si="246"/>
        <v>81.411764705882348</v>
      </c>
      <c r="Q3925" t="s">
        <v>8317</v>
      </c>
      <c r="R3925" t="s">
        <v>8318</v>
      </c>
      <c r="S3925" s="8">
        <f t="shared" si="247"/>
        <v>42075.688321759262</v>
      </c>
      <c r="T3925" s="8">
        <f t="shared" si="248"/>
        <v>42103.688321759262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9"/>
        <v>16</v>
      </c>
      <c r="P3926">
        <f t="shared" si="246"/>
        <v>57.25</v>
      </c>
      <c r="Q3926" t="s">
        <v>8317</v>
      </c>
      <c r="R3926" t="s">
        <v>8318</v>
      </c>
      <c r="S3926" s="8">
        <f t="shared" si="247"/>
        <v>41786.668078703704</v>
      </c>
      <c r="T3926" s="8">
        <f t="shared" si="248"/>
        <v>41816.668078703704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9"/>
        <v>10</v>
      </c>
      <c r="P3927">
        <f t="shared" si="246"/>
        <v>5</v>
      </c>
      <c r="Q3927" t="s">
        <v>8317</v>
      </c>
      <c r="R3927" t="s">
        <v>8318</v>
      </c>
      <c r="S3927" s="8">
        <f t="shared" si="247"/>
        <v>41820.579155092593</v>
      </c>
      <c r="T3927" s="8">
        <f t="shared" si="248"/>
        <v>41850.579155092593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9"/>
        <v>1</v>
      </c>
      <c r="P3928">
        <f t="shared" si="246"/>
        <v>15</v>
      </c>
      <c r="Q3928" t="s">
        <v>8317</v>
      </c>
      <c r="R3928" t="s">
        <v>8318</v>
      </c>
      <c r="S3928" s="8">
        <f t="shared" si="247"/>
        <v>41969.793379629635</v>
      </c>
      <c r="T3928" s="8">
        <f t="shared" si="248"/>
        <v>41999.793379629635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9"/>
        <v>1</v>
      </c>
      <c r="P3929">
        <f t="shared" si="246"/>
        <v>12.5</v>
      </c>
      <c r="Q3929" t="s">
        <v>8317</v>
      </c>
      <c r="R3929" t="s">
        <v>8318</v>
      </c>
      <c r="S3929" s="8">
        <f t="shared" si="247"/>
        <v>41829.975740740745</v>
      </c>
      <c r="T3929" s="8">
        <f t="shared" si="248"/>
        <v>41859.975740740745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9"/>
        <v>14</v>
      </c>
      <c r="P3930">
        <f t="shared" si="246"/>
        <v>93</v>
      </c>
      <c r="Q3930" t="s">
        <v>8317</v>
      </c>
      <c r="R3930" t="s">
        <v>8318</v>
      </c>
      <c r="S3930" s="8">
        <f t="shared" si="247"/>
        <v>42265.391516203708</v>
      </c>
      <c r="T3930" s="8">
        <f t="shared" si="248"/>
        <v>42292.915972222225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9"/>
        <v>3</v>
      </c>
      <c r="P3931">
        <f t="shared" si="246"/>
        <v>32.357142857142854</v>
      </c>
      <c r="Q3931" t="s">
        <v>8317</v>
      </c>
      <c r="R3931" t="s">
        <v>8318</v>
      </c>
      <c r="S3931" s="8">
        <f t="shared" si="247"/>
        <v>42601.535474537035</v>
      </c>
      <c r="T3931" s="8">
        <f t="shared" si="248"/>
        <v>42631.535474537035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9"/>
        <v>0</v>
      </c>
      <c r="P3932">
        <f t="shared" si="246"/>
        <v>0</v>
      </c>
      <c r="Q3932" t="s">
        <v>8317</v>
      </c>
      <c r="R3932" t="s">
        <v>8318</v>
      </c>
      <c r="S3932" s="8">
        <f t="shared" si="247"/>
        <v>42433.047083333331</v>
      </c>
      <c r="T3932" s="8">
        <f t="shared" si="248"/>
        <v>42460.958333333336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9"/>
        <v>0</v>
      </c>
      <c r="P3933">
        <f t="shared" si="246"/>
        <v>0</v>
      </c>
      <c r="Q3933" t="s">
        <v>8317</v>
      </c>
      <c r="R3933" t="s">
        <v>8318</v>
      </c>
      <c r="S3933" s="8">
        <f t="shared" si="247"/>
        <v>42227.860034722224</v>
      </c>
      <c r="T3933" s="8">
        <f t="shared" si="248"/>
        <v>42252.860034722224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9"/>
        <v>1</v>
      </c>
      <c r="P3934">
        <f t="shared" si="246"/>
        <v>1</v>
      </c>
      <c r="Q3934" t="s">
        <v>8317</v>
      </c>
      <c r="R3934" t="s">
        <v>8318</v>
      </c>
      <c r="S3934" s="8">
        <f t="shared" si="247"/>
        <v>42414.876898148148</v>
      </c>
      <c r="T3934" s="8">
        <f t="shared" si="248"/>
        <v>42444.835231481484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9"/>
        <v>16</v>
      </c>
      <c r="P3935">
        <f t="shared" si="246"/>
        <v>91.833333333333329</v>
      </c>
      <c r="Q3935" t="s">
        <v>8317</v>
      </c>
      <c r="R3935" t="s">
        <v>8318</v>
      </c>
      <c r="S3935" s="8">
        <f t="shared" si="247"/>
        <v>42538.67664351852</v>
      </c>
      <c r="T3935" s="8">
        <f t="shared" si="248"/>
        <v>42567.738194444442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9"/>
        <v>11</v>
      </c>
      <c r="P3936">
        <f t="shared" si="246"/>
        <v>45.833333333333336</v>
      </c>
      <c r="Q3936" t="s">
        <v>8317</v>
      </c>
      <c r="R3936" t="s">
        <v>8318</v>
      </c>
      <c r="S3936" s="8">
        <f t="shared" si="247"/>
        <v>42233.38008101852</v>
      </c>
      <c r="T3936" s="8">
        <f t="shared" si="248"/>
        <v>42278.250000000007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9"/>
        <v>44</v>
      </c>
      <c r="P3937">
        <f t="shared" si="246"/>
        <v>57.173913043478258</v>
      </c>
      <c r="Q3937" t="s">
        <v>8317</v>
      </c>
      <c r="R3937" t="s">
        <v>8318</v>
      </c>
      <c r="S3937" s="8">
        <f t="shared" si="247"/>
        <v>42221.365115740744</v>
      </c>
      <c r="T3937" s="8">
        <f t="shared" si="248"/>
        <v>42281.365115740744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9"/>
        <v>0</v>
      </c>
      <c r="P3938">
        <f t="shared" si="246"/>
        <v>0</v>
      </c>
      <c r="Q3938" t="s">
        <v>8317</v>
      </c>
      <c r="R3938" t="s">
        <v>8318</v>
      </c>
      <c r="S3938" s="8">
        <f t="shared" si="247"/>
        <v>42674.971296296302</v>
      </c>
      <c r="T3938" s="8">
        <f t="shared" si="248"/>
        <v>42705.012962962966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9"/>
        <v>87</v>
      </c>
      <c r="P3939">
        <f t="shared" si="246"/>
        <v>248.5</v>
      </c>
      <c r="Q3939" t="s">
        <v>8317</v>
      </c>
      <c r="R3939" t="s">
        <v>8318</v>
      </c>
      <c r="S3939" s="8">
        <f t="shared" si="247"/>
        <v>42534.339814814819</v>
      </c>
      <c r="T3939" s="8">
        <f t="shared" si="248"/>
        <v>42562.339814814819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9"/>
        <v>13</v>
      </c>
      <c r="P3940">
        <f t="shared" si="246"/>
        <v>79.400000000000006</v>
      </c>
      <c r="Q3940" t="s">
        <v>8317</v>
      </c>
      <c r="R3940" t="s">
        <v>8318</v>
      </c>
      <c r="S3940" s="8">
        <f t="shared" si="247"/>
        <v>42151.614050925928</v>
      </c>
      <c r="T3940" s="8">
        <f t="shared" si="248"/>
        <v>42182.614050925928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9"/>
        <v>1</v>
      </c>
      <c r="P3941">
        <f t="shared" si="246"/>
        <v>5</v>
      </c>
      <c r="Q3941" t="s">
        <v>8317</v>
      </c>
      <c r="R3941" t="s">
        <v>8318</v>
      </c>
      <c r="S3941" s="8">
        <f t="shared" si="247"/>
        <v>41915.108553240745</v>
      </c>
      <c r="T3941" s="8">
        <f t="shared" si="248"/>
        <v>41918.895833333336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9"/>
        <v>1</v>
      </c>
      <c r="P3942">
        <f t="shared" si="246"/>
        <v>5.5</v>
      </c>
      <c r="Q3942" t="s">
        <v>8317</v>
      </c>
      <c r="R3942" t="s">
        <v>8318</v>
      </c>
      <c r="S3942" s="8">
        <f t="shared" si="247"/>
        <v>41961.200821759259</v>
      </c>
      <c r="T3942" s="8">
        <f t="shared" si="248"/>
        <v>42006.200821759259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9"/>
        <v>1</v>
      </c>
      <c r="P3943">
        <f t="shared" si="246"/>
        <v>25</v>
      </c>
      <c r="Q3943" t="s">
        <v>8317</v>
      </c>
      <c r="R3943" t="s">
        <v>8318</v>
      </c>
      <c r="S3943" s="8">
        <f t="shared" si="247"/>
        <v>41940.295567129629</v>
      </c>
      <c r="T3943" s="8">
        <f t="shared" si="248"/>
        <v>41967.750000000007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9"/>
        <v>0</v>
      </c>
      <c r="P3944">
        <f t="shared" si="246"/>
        <v>0</v>
      </c>
      <c r="Q3944" t="s">
        <v>8317</v>
      </c>
      <c r="R3944" t="s">
        <v>8318</v>
      </c>
      <c r="S3944" s="8">
        <f t="shared" si="247"/>
        <v>42111.612430555557</v>
      </c>
      <c r="T3944" s="8">
        <f t="shared" si="248"/>
        <v>42171.612430555557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9"/>
        <v>36</v>
      </c>
      <c r="P3945">
        <f t="shared" si="246"/>
        <v>137.07692307692307</v>
      </c>
      <c r="Q3945" t="s">
        <v>8317</v>
      </c>
      <c r="R3945" t="s">
        <v>8318</v>
      </c>
      <c r="S3945" s="8">
        <f t="shared" si="247"/>
        <v>42279.486898148149</v>
      </c>
      <c r="T3945" s="8">
        <f t="shared" si="248"/>
        <v>42310.409722222226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9"/>
        <v>0</v>
      </c>
      <c r="P3946">
        <f t="shared" si="246"/>
        <v>0</v>
      </c>
      <c r="Q3946" t="s">
        <v>8317</v>
      </c>
      <c r="R3946" t="s">
        <v>8318</v>
      </c>
      <c r="S3946" s="8">
        <f t="shared" si="247"/>
        <v>42213.371238425927</v>
      </c>
      <c r="T3946" s="8">
        <f t="shared" si="248"/>
        <v>42243.371238425927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9"/>
        <v>1</v>
      </c>
      <c r="P3947">
        <f t="shared" si="246"/>
        <v>5</v>
      </c>
      <c r="Q3947" t="s">
        <v>8317</v>
      </c>
      <c r="R3947" t="s">
        <v>8318</v>
      </c>
      <c r="S3947" s="8">
        <f t="shared" si="247"/>
        <v>42109.510046296295</v>
      </c>
      <c r="T3947" s="8">
        <f t="shared" si="248"/>
        <v>42139.510046296295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9"/>
        <v>4</v>
      </c>
      <c r="P3948">
        <f t="shared" si="246"/>
        <v>39</v>
      </c>
      <c r="Q3948" t="s">
        <v>8317</v>
      </c>
      <c r="R3948" t="s">
        <v>8318</v>
      </c>
      <c r="S3948" s="8">
        <f t="shared" si="247"/>
        <v>42031.541921296295</v>
      </c>
      <c r="T3948" s="8">
        <f t="shared" si="248"/>
        <v>42063.041666666664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9"/>
        <v>4</v>
      </c>
      <c r="P3949">
        <f t="shared" si="246"/>
        <v>50.5</v>
      </c>
      <c r="Q3949" t="s">
        <v>8317</v>
      </c>
      <c r="R3949" t="s">
        <v>8318</v>
      </c>
      <c r="S3949" s="8">
        <f t="shared" si="247"/>
        <v>42614.851203703707</v>
      </c>
      <c r="T3949" s="8">
        <f t="shared" si="248"/>
        <v>42644.851203703707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9"/>
        <v>0</v>
      </c>
      <c r="P3950">
        <f t="shared" si="246"/>
        <v>0</v>
      </c>
      <c r="Q3950" t="s">
        <v>8317</v>
      </c>
      <c r="R3950" t="s">
        <v>8318</v>
      </c>
      <c r="S3950" s="8">
        <f t="shared" si="247"/>
        <v>41829.033831018525</v>
      </c>
      <c r="T3950" s="8">
        <f t="shared" si="248"/>
        <v>41889.033831018525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9"/>
        <v>16</v>
      </c>
      <c r="P3951">
        <f t="shared" si="246"/>
        <v>49.28125</v>
      </c>
      <c r="Q3951" t="s">
        <v>8317</v>
      </c>
      <c r="R3951" t="s">
        <v>8318</v>
      </c>
      <c r="S3951" s="8">
        <f t="shared" si="247"/>
        <v>42015.828946759262</v>
      </c>
      <c r="T3951" s="8">
        <f t="shared" si="248"/>
        <v>42045.828946759262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9"/>
        <v>1</v>
      </c>
      <c r="P3952">
        <f t="shared" si="246"/>
        <v>25</v>
      </c>
      <c r="Q3952" t="s">
        <v>8317</v>
      </c>
      <c r="R3952" t="s">
        <v>8318</v>
      </c>
      <c r="S3952" s="8">
        <f t="shared" si="247"/>
        <v>42439.41064814815</v>
      </c>
      <c r="T3952" s="8">
        <f t="shared" si="248"/>
        <v>42468.482638888891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9"/>
        <v>1</v>
      </c>
      <c r="P3953">
        <f t="shared" si="246"/>
        <v>1</v>
      </c>
      <c r="Q3953" t="s">
        <v>8317</v>
      </c>
      <c r="R3953" t="s">
        <v>8318</v>
      </c>
      <c r="S3953" s="8">
        <f t="shared" si="247"/>
        <v>42433.534050925933</v>
      </c>
      <c r="T3953" s="8">
        <f t="shared" si="248"/>
        <v>42493.492384259262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9"/>
        <v>1</v>
      </c>
      <c r="P3954">
        <f t="shared" si="246"/>
        <v>25</v>
      </c>
      <c r="Q3954" t="s">
        <v>8317</v>
      </c>
      <c r="R3954" t="s">
        <v>8318</v>
      </c>
      <c r="S3954" s="8">
        <f t="shared" si="247"/>
        <v>42243.498726851853</v>
      </c>
      <c r="T3954" s="8">
        <f t="shared" si="248"/>
        <v>42303.498726851853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9"/>
        <v>0</v>
      </c>
      <c r="P3955">
        <f t="shared" si="246"/>
        <v>0</v>
      </c>
      <c r="Q3955" t="s">
        <v>8317</v>
      </c>
      <c r="R3955" t="s">
        <v>8318</v>
      </c>
      <c r="S3955" s="8">
        <f t="shared" si="247"/>
        <v>42549.756782407414</v>
      </c>
      <c r="T3955" s="8">
        <f t="shared" si="248"/>
        <v>42580.686805555561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9"/>
        <v>0</v>
      </c>
      <c r="P3956">
        <f t="shared" si="246"/>
        <v>0</v>
      </c>
      <c r="Q3956" t="s">
        <v>8317</v>
      </c>
      <c r="R3956" t="s">
        <v>8318</v>
      </c>
      <c r="S3956" s="8">
        <f t="shared" si="247"/>
        <v>41774.359537037039</v>
      </c>
      <c r="T3956" s="8">
        <f t="shared" si="248"/>
        <v>41834.359537037039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9"/>
        <v>25</v>
      </c>
      <c r="P3957">
        <f t="shared" si="246"/>
        <v>53.125</v>
      </c>
      <c r="Q3957" t="s">
        <v>8317</v>
      </c>
      <c r="R3957" t="s">
        <v>8318</v>
      </c>
      <c r="S3957" s="8">
        <f t="shared" si="247"/>
        <v>42306.557187500002</v>
      </c>
      <c r="T3957" s="8">
        <f t="shared" si="248"/>
        <v>42336.598854166667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9"/>
        <v>0</v>
      </c>
      <c r="P3958">
        <f t="shared" si="246"/>
        <v>0</v>
      </c>
      <c r="Q3958" t="s">
        <v>8317</v>
      </c>
      <c r="R3958" t="s">
        <v>8318</v>
      </c>
      <c r="S3958" s="8">
        <f t="shared" si="247"/>
        <v>42457.6403587963</v>
      </c>
      <c r="T3958" s="8">
        <f t="shared" si="248"/>
        <v>42484.722222222226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9"/>
        <v>1</v>
      </c>
      <c r="P3959">
        <f t="shared" si="246"/>
        <v>7</v>
      </c>
      <c r="Q3959" t="s">
        <v>8317</v>
      </c>
      <c r="R3959" t="s">
        <v>8318</v>
      </c>
      <c r="S3959" s="8">
        <f t="shared" si="247"/>
        <v>42513.684652777782</v>
      </c>
      <c r="T3959" s="8">
        <f t="shared" si="248"/>
        <v>42559.684652777782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9"/>
        <v>33</v>
      </c>
      <c r="P3960">
        <f t="shared" si="246"/>
        <v>40.0625</v>
      </c>
      <c r="Q3960" t="s">
        <v>8317</v>
      </c>
      <c r="R3960" t="s">
        <v>8318</v>
      </c>
      <c r="S3960" s="8">
        <f t="shared" si="247"/>
        <v>41816.658703703702</v>
      </c>
      <c r="T3960" s="8">
        <f t="shared" si="248"/>
        <v>41853.291666666672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9"/>
        <v>25</v>
      </c>
      <c r="P3961">
        <f t="shared" si="246"/>
        <v>24.333333333333332</v>
      </c>
      <c r="Q3961" t="s">
        <v>8317</v>
      </c>
      <c r="R3961" t="s">
        <v>8318</v>
      </c>
      <c r="S3961" s="8">
        <f t="shared" si="247"/>
        <v>41880.497175925928</v>
      </c>
      <c r="T3961" s="8">
        <f t="shared" si="248"/>
        <v>41910.497175925928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9"/>
        <v>2</v>
      </c>
      <c r="P3962">
        <f t="shared" si="246"/>
        <v>11.25</v>
      </c>
      <c r="Q3962" t="s">
        <v>8317</v>
      </c>
      <c r="R3962" t="s">
        <v>8318</v>
      </c>
      <c r="S3962" s="8">
        <f t="shared" si="247"/>
        <v>42342.553888888891</v>
      </c>
      <c r="T3962" s="8">
        <f t="shared" si="248"/>
        <v>42372.553888888891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9"/>
        <v>1</v>
      </c>
      <c r="P3963">
        <f t="shared" si="246"/>
        <v>10.5</v>
      </c>
      <c r="Q3963" t="s">
        <v>8317</v>
      </c>
      <c r="R3963" t="s">
        <v>8318</v>
      </c>
      <c r="S3963" s="8">
        <f t="shared" si="247"/>
        <v>41745.599652777782</v>
      </c>
      <c r="T3963" s="8">
        <f t="shared" si="248"/>
        <v>41767.599652777782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9"/>
        <v>4</v>
      </c>
      <c r="P3964">
        <f t="shared" si="246"/>
        <v>15</v>
      </c>
      <c r="Q3964" t="s">
        <v>8317</v>
      </c>
      <c r="R3964" t="s">
        <v>8318</v>
      </c>
      <c r="S3964" s="8">
        <f t="shared" si="247"/>
        <v>42311.329791666671</v>
      </c>
      <c r="T3964" s="8">
        <f t="shared" si="248"/>
        <v>42336.329791666671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9"/>
        <v>0</v>
      </c>
      <c r="P3965">
        <f t="shared" si="246"/>
        <v>0</v>
      </c>
      <c r="Q3965" t="s">
        <v>8317</v>
      </c>
      <c r="R3965" t="s">
        <v>8318</v>
      </c>
      <c r="S3965" s="8">
        <f t="shared" si="247"/>
        <v>42295.86246527778</v>
      </c>
      <c r="T3965" s="8">
        <f t="shared" si="248"/>
        <v>42325.904131944444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9"/>
        <v>7</v>
      </c>
      <c r="P3966">
        <f t="shared" si="246"/>
        <v>42</v>
      </c>
      <c r="Q3966" t="s">
        <v>8317</v>
      </c>
      <c r="R3966" t="s">
        <v>8318</v>
      </c>
      <c r="S3966" s="8">
        <f t="shared" si="247"/>
        <v>42053.430393518523</v>
      </c>
      <c r="T3966" s="8">
        <f t="shared" si="248"/>
        <v>42113.388726851852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9"/>
        <v>15</v>
      </c>
      <c r="P3967">
        <f t="shared" si="246"/>
        <v>71.25</v>
      </c>
      <c r="Q3967" t="s">
        <v>8317</v>
      </c>
      <c r="R3967" t="s">
        <v>8318</v>
      </c>
      <c r="S3967" s="8">
        <f t="shared" si="247"/>
        <v>42413.944212962968</v>
      </c>
      <c r="T3967" s="8">
        <f t="shared" si="248"/>
        <v>42473.902546296296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9"/>
        <v>1</v>
      </c>
      <c r="P3968">
        <f t="shared" si="246"/>
        <v>22.5</v>
      </c>
      <c r="Q3968" t="s">
        <v>8317</v>
      </c>
      <c r="R3968" t="s">
        <v>8318</v>
      </c>
      <c r="S3968" s="8">
        <f t="shared" si="247"/>
        <v>41801.41988425926</v>
      </c>
      <c r="T3968" s="8">
        <f t="shared" si="248"/>
        <v>41843.832638888889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9"/>
        <v>25</v>
      </c>
      <c r="P3969">
        <f t="shared" si="246"/>
        <v>41</v>
      </c>
      <c r="Q3969" t="s">
        <v>8317</v>
      </c>
      <c r="R3969" t="s">
        <v>8318</v>
      </c>
      <c r="S3969" s="8">
        <f t="shared" si="247"/>
        <v>42769.998923611114</v>
      </c>
      <c r="T3969" s="8">
        <f t="shared" si="248"/>
        <v>42799.998923611114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9"/>
        <v>11</v>
      </c>
      <c r="P3970">
        <f t="shared" si="246"/>
        <v>47.909090909090907</v>
      </c>
      <c r="Q3970" t="s">
        <v>8317</v>
      </c>
      <c r="R3970" t="s">
        <v>8318</v>
      </c>
      <c r="S3970" s="8">
        <f t="shared" si="247"/>
        <v>42452.523993055562</v>
      </c>
      <c r="T3970" s="8">
        <f t="shared" si="248"/>
        <v>42512.523993055562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9"/>
        <v>8</v>
      </c>
      <c r="P3971">
        <f t="shared" ref="P3971:P4034" si="250">IF(L3971,E3971/L3971,0)</f>
        <v>35.166666666666664</v>
      </c>
      <c r="Q3971" t="s">
        <v>8317</v>
      </c>
      <c r="R3971" t="s">
        <v>8318</v>
      </c>
      <c r="S3971" s="8">
        <f t="shared" ref="S3971:S4034" si="251">(J3971/86400)+25569+(-7/24)</f>
        <v>42601.563032407408</v>
      </c>
      <c r="T3971" s="8">
        <f t="shared" ref="T3971:T4034" si="252">(I3971/86400)+25569+(-7/24)</f>
        <v>42610.871527777781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1</v>
      </c>
      <c r="P3972">
        <f t="shared" si="250"/>
        <v>5.5</v>
      </c>
      <c r="Q3972" t="s">
        <v>8317</v>
      </c>
      <c r="R3972" t="s">
        <v>8318</v>
      </c>
      <c r="S3972" s="8">
        <f t="shared" si="251"/>
        <v>42447.571886574078</v>
      </c>
      <c r="T3972" s="8">
        <f t="shared" si="252"/>
        <v>42477.571886574078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1</v>
      </c>
      <c r="P3973">
        <f t="shared" si="250"/>
        <v>22.666666666666668</v>
      </c>
      <c r="Q3973" t="s">
        <v>8317</v>
      </c>
      <c r="R3973" t="s">
        <v>8318</v>
      </c>
      <c r="S3973" s="8">
        <f t="shared" si="251"/>
        <v>41811.244513888894</v>
      </c>
      <c r="T3973" s="8">
        <f t="shared" si="252"/>
        <v>41841.244513888894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22</v>
      </c>
      <c r="P3974">
        <f t="shared" si="250"/>
        <v>26.375</v>
      </c>
      <c r="Q3974" t="s">
        <v>8317</v>
      </c>
      <c r="R3974" t="s">
        <v>8318</v>
      </c>
      <c r="S3974" s="8">
        <f t="shared" si="251"/>
        <v>41980.775856481479</v>
      </c>
      <c r="T3974" s="8">
        <f t="shared" si="252"/>
        <v>42040.775856481479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79</v>
      </c>
      <c r="P3975">
        <f t="shared" si="250"/>
        <v>105.54054054054055</v>
      </c>
      <c r="Q3975" t="s">
        <v>8317</v>
      </c>
      <c r="R3975" t="s">
        <v>8318</v>
      </c>
      <c r="S3975" s="8">
        <f t="shared" si="251"/>
        <v>42469.392476851855</v>
      </c>
      <c r="T3975" s="8">
        <f t="shared" si="252"/>
        <v>42498.875000000007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>
        <f t="shared" si="250"/>
        <v>29.09090909090909</v>
      </c>
      <c r="Q3976" t="s">
        <v>8317</v>
      </c>
      <c r="R3976" t="s">
        <v>8318</v>
      </c>
      <c r="S3976" s="8">
        <f t="shared" si="251"/>
        <v>42493.255185185182</v>
      </c>
      <c r="T3976" s="8">
        <f t="shared" si="252"/>
        <v>42523.255185185182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>
        <f t="shared" si="250"/>
        <v>0</v>
      </c>
      <c r="Q3977" t="s">
        <v>8317</v>
      </c>
      <c r="R3977" t="s">
        <v>8318</v>
      </c>
      <c r="S3977" s="8">
        <f t="shared" si="251"/>
        <v>42534.575208333335</v>
      </c>
      <c r="T3977" s="8">
        <f t="shared" si="252"/>
        <v>42564.575208333335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48</v>
      </c>
      <c r="P3978">
        <f t="shared" si="250"/>
        <v>62</v>
      </c>
      <c r="Q3978" t="s">
        <v>8317</v>
      </c>
      <c r="R3978" t="s">
        <v>8318</v>
      </c>
      <c r="S3978" s="8">
        <f t="shared" si="251"/>
        <v>41830.566678240742</v>
      </c>
      <c r="T3978" s="8">
        <f t="shared" si="252"/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2</v>
      </c>
      <c r="P3979">
        <f t="shared" si="250"/>
        <v>217.5</v>
      </c>
      <c r="Q3979" t="s">
        <v>8317</v>
      </c>
      <c r="R3979" t="s">
        <v>8318</v>
      </c>
      <c r="S3979" s="8">
        <f t="shared" si="251"/>
        <v>42543.496898148151</v>
      </c>
      <c r="T3979" s="8">
        <f t="shared" si="252"/>
        <v>42573.496898148151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11</v>
      </c>
      <c r="P3980">
        <f t="shared" si="250"/>
        <v>26.75</v>
      </c>
      <c r="Q3980" t="s">
        <v>8317</v>
      </c>
      <c r="R3980" t="s">
        <v>8318</v>
      </c>
      <c r="S3980" s="8">
        <f t="shared" si="251"/>
        <v>41975.351307870376</v>
      </c>
      <c r="T3980" s="8">
        <f t="shared" si="252"/>
        <v>42035.351307870376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2</v>
      </c>
      <c r="P3981">
        <f t="shared" si="250"/>
        <v>18.333333333333332</v>
      </c>
      <c r="Q3981" t="s">
        <v>8317</v>
      </c>
      <c r="R3981" t="s">
        <v>8318</v>
      </c>
      <c r="S3981" s="8">
        <f t="shared" si="251"/>
        <v>42069.61177083334</v>
      </c>
      <c r="T3981" s="8">
        <f t="shared" si="252"/>
        <v>42092.541666666664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>
        <f t="shared" si="250"/>
        <v>64.285714285714292</v>
      </c>
      <c r="Q3982" t="s">
        <v>8317</v>
      </c>
      <c r="R3982" t="s">
        <v>8318</v>
      </c>
      <c r="S3982" s="8">
        <f t="shared" si="251"/>
        <v>41795.307256944448</v>
      </c>
      <c r="T3982" s="8">
        <f t="shared" si="252"/>
        <v>41825.307256944448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5</v>
      </c>
      <c r="P3983">
        <f t="shared" si="250"/>
        <v>175</v>
      </c>
      <c r="Q3983" t="s">
        <v>8317</v>
      </c>
      <c r="R3983" t="s">
        <v>8318</v>
      </c>
      <c r="S3983" s="8">
        <f t="shared" si="251"/>
        <v>42507.888298611113</v>
      </c>
      <c r="T3983" s="8">
        <f t="shared" si="252"/>
        <v>42567.888298611113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>
        <f t="shared" si="250"/>
        <v>34</v>
      </c>
      <c r="Q3984" t="s">
        <v>8317</v>
      </c>
      <c r="R3984" t="s">
        <v>8318</v>
      </c>
      <c r="S3984" s="8">
        <f t="shared" si="251"/>
        <v>42132.518287037041</v>
      </c>
      <c r="T3984" s="8">
        <f t="shared" si="252"/>
        <v>42192.518287037041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35</v>
      </c>
      <c r="P3985">
        <f t="shared" si="250"/>
        <v>84.282608695652172</v>
      </c>
      <c r="Q3985" t="s">
        <v>8317</v>
      </c>
      <c r="R3985" t="s">
        <v>8318</v>
      </c>
      <c r="S3985" s="8">
        <f t="shared" si="251"/>
        <v>41747.578194444446</v>
      </c>
      <c r="T3985" s="8">
        <f t="shared" si="252"/>
        <v>41778.999305555561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7</v>
      </c>
      <c r="P3986">
        <f t="shared" si="250"/>
        <v>9.5</v>
      </c>
      <c r="Q3986" t="s">
        <v>8317</v>
      </c>
      <c r="R3986" t="s">
        <v>8318</v>
      </c>
      <c r="S3986" s="8">
        <f t="shared" si="251"/>
        <v>41920.671805555561</v>
      </c>
      <c r="T3986" s="8">
        <f t="shared" si="252"/>
        <v>41950.708333333336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ref="O3987:O4050" si="253">ROUNDUP((E3987/D3987)*100,0)</f>
        <v>33</v>
      </c>
      <c r="P3987">
        <f t="shared" si="250"/>
        <v>33.736842105263158</v>
      </c>
      <c r="Q3987" t="s">
        <v>8317</v>
      </c>
      <c r="R3987" t="s">
        <v>8318</v>
      </c>
      <c r="S3987" s="8">
        <f t="shared" si="251"/>
        <v>42399.41574074074</v>
      </c>
      <c r="T3987" s="8">
        <f t="shared" si="252"/>
        <v>42420.586805555555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3"/>
        <v>10</v>
      </c>
      <c r="P3988">
        <f t="shared" si="250"/>
        <v>37.53846153846154</v>
      </c>
      <c r="Q3988" t="s">
        <v>8317</v>
      </c>
      <c r="R3988" t="s">
        <v>8318</v>
      </c>
      <c r="S3988" s="8">
        <f t="shared" si="251"/>
        <v>42467.256874999999</v>
      </c>
      <c r="T3988" s="8">
        <f t="shared" si="252"/>
        <v>42496.25277777778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3"/>
        <v>38</v>
      </c>
      <c r="P3989">
        <f t="shared" si="250"/>
        <v>11.615384615384615</v>
      </c>
      <c r="Q3989" t="s">
        <v>8317</v>
      </c>
      <c r="R3989" t="s">
        <v>8318</v>
      </c>
      <c r="S3989" s="8">
        <f t="shared" si="251"/>
        <v>41765.632986111115</v>
      </c>
      <c r="T3989" s="8">
        <f t="shared" si="252"/>
        <v>41775.632986111115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3"/>
        <v>3</v>
      </c>
      <c r="P3990">
        <f t="shared" si="250"/>
        <v>8</v>
      </c>
      <c r="Q3990" t="s">
        <v>8317</v>
      </c>
      <c r="R3990" t="s">
        <v>8318</v>
      </c>
      <c r="S3990" s="8">
        <f t="shared" si="251"/>
        <v>42229.789502314816</v>
      </c>
      <c r="T3990" s="8">
        <f t="shared" si="252"/>
        <v>42244.789502314816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3"/>
        <v>0</v>
      </c>
      <c r="P3991">
        <f t="shared" si="250"/>
        <v>0</v>
      </c>
      <c r="Q3991" t="s">
        <v>8317</v>
      </c>
      <c r="R3991" t="s">
        <v>8318</v>
      </c>
      <c r="S3991" s="8">
        <f t="shared" si="251"/>
        <v>42286.458113425928</v>
      </c>
      <c r="T3991" s="8">
        <f t="shared" si="252"/>
        <v>42316.499780092599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3"/>
        <v>5</v>
      </c>
      <c r="P3992">
        <f t="shared" si="250"/>
        <v>23</v>
      </c>
      <c r="Q3992" t="s">
        <v>8317</v>
      </c>
      <c r="R3992" t="s">
        <v>8318</v>
      </c>
      <c r="S3992" s="8">
        <f t="shared" si="251"/>
        <v>42401.380706018521</v>
      </c>
      <c r="T3992" s="8">
        <f t="shared" si="252"/>
        <v>42431.380706018521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3"/>
        <v>20</v>
      </c>
      <c r="P3993">
        <f t="shared" si="250"/>
        <v>100</v>
      </c>
      <c r="Q3993" t="s">
        <v>8317</v>
      </c>
      <c r="R3993" t="s">
        <v>8318</v>
      </c>
      <c r="S3993" s="8">
        <f t="shared" si="251"/>
        <v>42125.352800925924</v>
      </c>
      <c r="T3993" s="8">
        <f t="shared" si="252"/>
        <v>42155.352800925924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3"/>
        <v>6</v>
      </c>
      <c r="P3994">
        <f t="shared" si="250"/>
        <v>60.111111111111114</v>
      </c>
      <c r="Q3994" t="s">
        <v>8317</v>
      </c>
      <c r="R3994" t="s">
        <v>8318</v>
      </c>
      <c r="S3994" s="8">
        <f t="shared" si="251"/>
        <v>42289.648831018516</v>
      </c>
      <c r="T3994" s="8">
        <f t="shared" si="252"/>
        <v>42349.690497685187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3"/>
        <v>1</v>
      </c>
      <c r="P3995">
        <f t="shared" si="250"/>
        <v>3</v>
      </c>
      <c r="Q3995" t="s">
        <v>8317</v>
      </c>
      <c r="R3995" t="s">
        <v>8318</v>
      </c>
      <c r="S3995" s="8">
        <f t="shared" si="251"/>
        <v>42107.573055555556</v>
      </c>
      <c r="T3995" s="8">
        <f t="shared" si="252"/>
        <v>42137.573055555556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3"/>
        <v>1</v>
      </c>
      <c r="P3996">
        <f t="shared" si="250"/>
        <v>5</v>
      </c>
      <c r="Q3996" t="s">
        <v>8317</v>
      </c>
      <c r="R3996" t="s">
        <v>8318</v>
      </c>
      <c r="S3996" s="8">
        <f t="shared" si="251"/>
        <v>41809.098263888889</v>
      </c>
      <c r="T3996" s="8">
        <f t="shared" si="252"/>
        <v>41839.098263888889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3"/>
        <v>35</v>
      </c>
      <c r="P3997">
        <f t="shared" si="250"/>
        <v>17.5</v>
      </c>
      <c r="Q3997" t="s">
        <v>8317</v>
      </c>
      <c r="R3997" t="s">
        <v>8318</v>
      </c>
      <c r="S3997" s="8">
        <f t="shared" si="251"/>
        <v>42019.392094907409</v>
      </c>
      <c r="T3997" s="8">
        <f t="shared" si="252"/>
        <v>42049.185416666667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3"/>
        <v>17</v>
      </c>
      <c r="P3998">
        <f t="shared" si="250"/>
        <v>29.235294117647058</v>
      </c>
      <c r="Q3998" t="s">
        <v>8317</v>
      </c>
      <c r="R3998" t="s">
        <v>8318</v>
      </c>
      <c r="S3998" s="8">
        <f t="shared" si="251"/>
        <v>41949.975277777783</v>
      </c>
      <c r="T3998" s="8">
        <f t="shared" si="252"/>
        <v>41963.37777777778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3"/>
        <v>0</v>
      </c>
      <c r="P3999">
        <f t="shared" si="250"/>
        <v>0</v>
      </c>
      <c r="Q3999" t="s">
        <v>8317</v>
      </c>
      <c r="R3999" t="s">
        <v>8318</v>
      </c>
      <c r="S3999" s="8">
        <f t="shared" si="251"/>
        <v>42069.099780092591</v>
      </c>
      <c r="T3999" s="8">
        <f t="shared" si="252"/>
        <v>42099.058113425934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3"/>
        <v>58</v>
      </c>
      <c r="P4000">
        <f t="shared" si="250"/>
        <v>59.583333333333336</v>
      </c>
      <c r="Q4000" t="s">
        <v>8317</v>
      </c>
      <c r="R4000" t="s">
        <v>8318</v>
      </c>
      <c r="S4000" s="8">
        <f t="shared" si="251"/>
        <v>42061.671597222223</v>
      </c>
      <c r="T4000" s="8">
        <f t="shared" si="252"/>
        <v>42091.629930555559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3"/>
        <v>17</v>
      </c>
      <c r="P4001">
        <f t="shared" si="250"/>
        <v>82.571428571428569</v>
      </c>
      <c r="Q4001" t="s">
        <v>8317</v>
      </c>
      <c r="R4001" t="s">
        <v>8318</v>
      </c>
      <c r="S4001" s="8">
        <f t="shared" si="251"/>
        <v>41842.53701388889</v>
      </c>
      <c r="T4001" s="8">
        <f t="shared" si="252"/>
        <v>41882.535983796297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3"/>
        <v>1</v>
      </c>
      <c r="P4002">
        <f t="shared" si="250"/>
        <v>10</v>
      </c>
      <c r="Q4002" t="s">
        <v>8317</v>
      </c>
      <c r="R4002" t="s">
        <v>8318</v>
      </c>
      <c r="S4002" s="8">
        <f t="shared" si="251"/>
        <v>42437.353680555556</v>
      </c>
      <c r="T4002" s="8">
        <f t="shared" si="252"/>
        <v>42497.312013888892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3"/>
        <v>38</v>
      </c>
      <c r="P4003">
        <f t="shared" si="250"/>
        <v>32.357142857142854</v>
      </c>
      <c r="Q4003" t="s">
        <v>8317</v>
      </c>
      <c r="R4003" t="s">
        <v>8318</v>
      </c>
      <c r="S4003" s="8">
        <f t="shared" si="251"/>
        <v>42775.6725462963</v>
      </c>
      <c r="T4003" s="8">
        <f t="shared" si="252"/>
        <v>42795.500000000007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3"/>
        <v>2</v>
      </c>
      <c r="P4004">
        <f t="shared" si="250"/>
        <v>5.75</v>
      </c>
      <c r="Q4004" t="s">
        <v>8317</v>
      </c>
      <c r="R4004" t="s">
        <v>8318</v>
      </c>
      <c r="S4004" s="8">
        <f t="shared" si="251"/>
        <v>41878.751863425925</v>
      </c>
      <c r="T4004" s="8">
        <f t="shared" si="252"/>
        <v>41908.751863425925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3"/>
        <v>11</v>
      </c>
      <c r="P4005">
        <f t="shared" si="250"/>
        <v>100.5</v>
      </c>
      <c r="Q4005" t="s">
        <v>8317</v>
      </c>
      <c r="R4005" t="s">
        <v>8318</v>
      </c>
      <c r="S4005" s="8">
        <f t="shared" si="251"/>
        <v>42020.295682870368</v>
      </c>
      <c r="T4005" s="8">
        <f t="shared" si="252"/>
        <v>42050.295682870368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3"/>
        <v>1</v>
      </c>
      <c r="P4006">
        <f t="shared" si="250"/>
        <v>1</v>
      </c>
      <c r="Q4006" t="s">
        <v>8317</v>
      </c>
      <c r="R4006" t="s">
        <v>8318</v>
      </c>
      <c r="S4006" s="8">
        <f t="shared" si="251"/>
        <v>41889.871030092596</v>
      </c>
      <c r="T4006" s="8">
        <f t="shared" si="252"/>
        <v>41919.871030092596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3"/>
        <v>2</v>
      </c>
      <c r="P4007">
        <f t="shared" si="250"/>
        <v>20</v>
      </c>
      <c r="Q4007" t="s">
        <v>8317</v>
      </c>
      <c r="R4007" t="s">
        <v>8318</v>
      </c>
      <c r="S4007" s="8">
        <f t="shared" si="251"/>
        <v>41872.516030092593</v>
      </c>
      <c r="T4007" s="8">
        <f t="shared" si="252"/>
        <v>41932.516030092593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3"/>
        <v>1</v>
      </c>
      <c r="P4008">
        <f t="shared" si="250"/>
        <v>2</v>
      </c>
      <c r="Q4008" t="s">
        <v>8317</v>
      </c>
      <c r="R4008" t="s">
        <v>8318</v>
      </c>
      <c r="S4008" s="8">
        <f t="shared" si="251"/>
        <v>42391.48133101852</v>
      </c>
      <c r="T4008" s="8">
        <f t="shared" si="252"/>
        <v>42416.48133101852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3"/>
        <v>1</v>
      </c>
      <c r="P4009">
        <f t="shared" si="250"/>
        <v>5</v>
      </c>
      <c r="Q4009" t="s">
        <v>8317</v>
      </c>
      <c r="R4009" t="s">
        <v>8318</v>
      </c>
      <c r="S4009" s="8">
        <f t="shared" si="251"/>
        <v>41848.481261574074</v>
      </c>
      <c r="T4009" s="8">
        <f t="shared" si="252"/>
        <v>41877.394444444442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3"/>
        <v>6</v>
      </c>
      <c r="P4010">
        <f t="shared" si="250"/>
        <v>15</v>
      </c>
      <c r="Q4010" t="s">
        <v>8317</v>
      </c>
      <c r="R4010" t="s">
        <v>8318</v>
      </c>
      <c r="S4010" s="8">
        <f t="shared" si="251"/>
        <v>42177.672534722224</v>
      </c>
      <c r="T4010" s="8">
        <f t="shared" si="252"/>
        <v>42207.672534722224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3"/>
        <v>4</v>
      </c>
      <c r="P4011">
        <f t="shared" si="250"/>
        <v>25</v>
      </c>
      <c r="Q4011" t="s">
        <v>8317</v>
      </c>
      <c r="R4011" t="s">
        <v>8318</v>
      </c>
      <c r="S4011" s="8">
        <f t="shared" si="251"/>
        <v>41851.409259259264</v>
      </c>
      <c r="T4011" s="8">
        <f t="shared" si="252"/>
        <v>41891.409259259264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3"/>
        <v>25</v>
      </c>
      <c r="P4012">
        <f t="shared" si="250"/>
        <v>45.842105263157897</v>
      </c>
      <c r="Q4012" t="s">
        <v>8317</v>
      </c>
      <c r="R4012" t="s">
        <v>8318</v>
      </c>
      <c r="S4012" s="8">
        <f t="shared" si="251"/>
        <v>41921.478773148148</v>
      </c>
      <c r="T4012" s="8">
        <f t="shared" si="252"/>
        <v>41938.478773148148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3"/>
        <v>8</v>
      </c>
      <c r="P4013">
        <f t="shared" si="250"/>
        <v>4.75</v>
      </c>
      <c r="Q4013" t="s">
        <v>8317</v>
      </c>
      <c r="R4013" t="s">
        <v>8318</v>
      </c>
      <c r="S4013" s="8">
        <f t="shared" si="251"/>
        <v>42002.253217592595</v>
      </c>
      <c r="T4013" s="8">
        <f t="shared" si="252"/>
        <v>42032.253217592595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3"/>
        <v>0</v>
      </c>
      <c r="P4014">
        <f t="shared" si="250"/>
        <v>0</v>
      </c>
      <c r="Q4014" t="s">
        <v>8317</v>
      </c>
      <c r="R4014" t="s">
        <v>8318</v>
      </c>
      <c r="S4014" s="8">
        <f t="shared" si="251"/>
        <v>42096.252881944449</v>
      </c>
      <c r="T4014" s="8">
        <f t="shared" si="252"/>
        <v>42126.252881944449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3"/>
        <v>2</v>
      </c>
      <c r="P4015">
        <f t="shared" si="250"/>
        <v>13</v>
      </c>
      <c r="Q4015" t="s">
        <v>8317</v>
      </c>
      <c r="R4015" t="s">
        <v>8318</v>
      </c>
      <c r="S4015" s="8">
        <f t="shared" si="251"/>
        <v>42021.009525462963</v>
      </c>
      <c r="T4015" s="8">
        <f t="shared" si="252"/>
        <v>42051.009525462963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3"/>
        <v>0</v>
      </c>
      <c r="P4016">
        <f t="shared" si="250"/>
        <v>0</v>
      </c>
      <c r="Q4016" t="s">
        <v>8317</v>
      </c>
      <c r="R4016" t="s">
        <v>8318</v>
      </c>
      <c r="S4016" s="8">
        <f t="shared" si="251"/>
        <v>42418.954502314817</v>
      </c>
      <c r="T4016" s="8">
        <f t="shared" si="252"/>
        <v>42433.954502314817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3"/>
        <v>1</v>
      </c>
      <c r="P4017">
        <f t="shared" si="250"/>
        <v>1</v>
      </c>
      <c r="Q4017" t="s">
        <v>8317</v>
      </c>
      <c r="R4017" t="s">
        <v>8318</v>
      </c>
      <c r="S4017" s="8">
        <f t="shared" si="251"/>
        <v>42174.489155092597</v>
      </c>
      <c r="T4017" s="8">
        <f t="shared" si="252"/>
        <v>42204.489155092597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3"/>
        <v>14</v>
      </c>
      <c r="P4018">
        <f t="shared" si="250"/>
        <v>10</v>
      </c>
      <c r="Q4018" t="s">
        <v>8317</v>
      </c>
      <c r="R4018" t="s">
        <v>8318</v>
      </c>
      <c r="S4018" s="8">
        <f t="shared" si="251"/>
        <v>41869.581018518518</v>
      </c>
      <c r="T4018" s="8">
        <f t="shared" si="252"/>
        <v>41899.581018518518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3"/>
        <v>2</v>
      </c>
      <c r="P4019">
        <f t="shared" si="250"/>
        <v>52.5</v>
      </c>
      <c r="Q4019" t="s">
        <v>8317</v>
      </c>
      <c r="R4019" t="s">
        <v>8318</v>
      </c>
      <c r="S4019" s="8">
        <f t="shared" si="251"/>
        <v>41856.380486111113</v>
      </c>
      <c r="T4019" s="8">
        <f t="shared" si="252"/>
        <v>41886.380486111113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3"/>
        <v>9</v>
      </c>
      <c r="P4020">
        <f t="shared" si="250"/>
        <v>32.5</v>
      </c>
      <c r="Q4020" t="s">
        <v>8317</v>
      </c>
      <c r="R4020" t="s">
        <v>8318</v>
      </c>
      <c r="S4020" s="8">
        <f t="shared" si="251"/>
        <v>42620.619305555556</v>
      </c>
      <c r="T4020" s="8">
        <f t="shared" si="252"/>
        <v>42650.619305555556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3"/>
        <v>1</v>
      </c>
      <c r="P4021">
        <f t="shared" si="250"/>
        <v>7.25</v>
      </c>
      <c r="Q4021" t="s">
        <v>8317</v>
      </c>
      <c r="R4021" t="s">
        <v>8318</v>
      </c>
      <c r="S4021" s="8">
        <f t="shared" si="251"/>
        <v>42417.38421296297</v>
      </c>
      <c r="T4021" s="8">
        <f t="shared" si="252"/>
        <v>42475.394444444442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3"/>
        <v>17</v>
      </c>
      <c r="P4022">
        <f t="shared" si="250"/>
        <v>33.333333333333336</v>
      </c>
      <c r="Q4022" t="s">
        <v>8317</v>
      </c>
      <c r="R4022" t="s">
        <v>8318</v>
      </c>
      <c r="S4022" s="8">
        <f t="shared" si="251"/>
        <v>42056.899293981485</v>
      </c>
      <c r="T4022" s="8">
        <f t="shared" si="252"/>
        <v>42086.857627314814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3"/>
        <v>1</v>
      </c>
      <c r="P4023">
        <f t="shared" si="250"/>
        <v>62.5</v>
      </c>
      <c r="Q4023" t="s">
        <v>8317</v>
      </c>
      <c r="R4023" t="s">
        <v>8318</v>
      </c>
      <c r="S4023" s="8">
        <f t="shared" si="251"/>
        <v>41878.619884259264</v>
      </c>
      <c r="T4023" s="8">
        <f t="shared" si="252"/>
        <v>41938.619884259264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3"/>
        <v>70</v>
      </c>
      <c r="P4024">
        <f t="shared" si="250"/>
        <v>63.558375634517766</v>
      </c>
      <c r="Q4024" t="s">
        <v>8317</v>
      </c>
      <c r="R4024" t="s">
        <v>8318</v>
      </c>
      <c r="S4024" s="8">
        <f t="shared" si="251"/>
        <v>41990.292442129634</v>
      </c>
      <c r="T4024" s="8">
        <f t="shared" si="252"/>
        <v>42035.82916666667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3"/>
        <v>0</v>
      </c>
      <c r="P4025">
        <f t="shared" si="250"/>
        <v>0</v>
      </c>
      <c r="Q4025" t="s">
        <v>8317</v>
      </c>
      <c r="R4025" t="s">
        <v>8318</v>
      </c>
      <c r="S4025" s="8">
        <f t="shared" si="251"/>
        <v>42408.707905092597</v>
      </c>
      <c r="T4025" s="8">
        <f t="shared" si="252"/>
        <v>42453.666238425933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3"/>
        <v>2</v>
      </c>
      <c r="P4026">
        <f t="shared" si="250"/>
        <v>10</v>
      </c>
      <c r="Q4026" t="s">
        <v>8317</v>
      </c>
      <c r="R4026" t="s">
        <v>8318</v>
      </c>
      <c r="S4026" s="8">
        <f t="shared" si="251"/>
        <v>42217.378437500003</v>
      </c>
      <c r="T4026" s="8">
        <f t="shared" si="252"/>
        <v>42247.378437500003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3"/>
        <v>5</v>
      </c>
      <c r="P4027">
        <f t="shared" si="250"/>
        <v>62.5</v>
      </c>
      <c r="Q4027" t="s">
        <v>8317</v>
      </c>
      <c r="R4027" t="s">
        <v>8318</v>
      </c>
      <c r="S4027" s="8">
        <f t="shared" si="251"/>
        <v>42150.946018518523</v>
      </c>
      <c r="T4027" s="8">
        <f t="shared" si="252"/>
        <v>42210.946018518523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3"/>
        <v>0</v>
      </c>
      <c r="P4028">
        <f t="shared" si="250"/>
        <v>0</v>
      </c>
      <c r="Q4028" t="s">
        <v>8317</v>
      </c>
      <c r="R4028" t="s">
        <v>8318</v>
      </c>
      <c r="S4028" s="8">
        <f t="shared" si="251"/>
        <v>42282.36387731482</v>
      </c>
      <c r="T4028" s="8">
        <f t="shared" si="252"/>
        <v>42342.405543981484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3"/>
        <v>8</v>
      </c>
      <c r="P4029">
        <f t="shared" si="250"/>
        <v>30.714285714285715</v>
      </c>
      <c r="Q4029" t="s">
        <v>8317</v>
      </c>
      <c r="R4029" t="s">
        <v>8318</v>
      </c>
      <c r="S4029" s="8">
        <f t="shared" si="251"/>
        <v>42768.679178240745</v>
      </c>
      <c r="T4029" s="8">
        <f t="shared" si="252"/>
        <v>42788.750000000007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3"/>
        <v>29</v>
      </c>
      <c r="P4030">
        <f t="shared" si="250"/>
        <v>51</v>
      </c>
      <c r="Q4030" t="s">
        <v>8317</v>
      </c>
      <c r="R4030" t="s">
        <v>8318</v>
      </c>
      <c r="S4030" s="8">
        <f t="shared" si="251"/>
        <v>41765.646990740745</v>
      </c>
      <c r="T4030" s="8">
        <f t="shared" si="252"/>
        <v>41795.646990740745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3"/>
        <v>0</v>
      </c>
      <c r="P4031">
        <f t="shared" si="250"/>
        <v>0</v>
      </c>
      <c r="Q4031" t="s">
        <v>8317</v>
      </c>
      <c r="R4031" t="s">
        <v>8318</v>
      </c>
      <c r="S4031" s="8">
        <f t="shared" si="251"/>
        <v>42321.733449074076</v>
      </c>
      <c r="T4031" s="8">
        <f t="shared" si="252"/>
        <v>42351.733449074076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3"/>
        <v>16</v>
      </c>
      <c r="P4032">
        <f t="shared" si="250"/>
        <v>66.666666666666671</v>
      </c>
      <c r="Q4032" t="s">
        <v>8317</v>
      </c>
      <c r="R4032" t="s">
        <v>8318</v>
      </c>
      <c r="S4032" s="8">
        <f t="shared" si="251"/>
        <v>42374.36341435185</v>
      </c>
      <c r="T4032" s="8">
        <f t="shared" si="252"/>
        <v>42403.492361111115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3"/>
        <v>0</v>
      </c>
      <c r="P4033">
        <f t="shared" si="250"/>
        <v>0</v>
      </c>
      <c r="Q4033" t="s">
        <v>8317</v>
      </c>
      <c r="R4033" t="s">
        <v>8318</v>
      </c>
      <c r="S4033" s="8">
        <f t="shared" si="251"/>
        <v>41941.29356481482</v>
      </c>
      <c r="T4033" s="8">
        <f t="shared" si="252"/>
        <v>41991.335231481484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3"/>
        <v>7</v>
      </c>
      <c r="P4034">
        <f t="shared" si="250"/>
        <v>59</v>
      </c>
      <c r="Q4034" t="s">
        <v>8317</v>
      </c>
      <c r="R4034" t="s">
        <v>8318</v>
      </c>
      <c r="S4034" s="8">
        <f t="shared" si="251"/>
        <v>42293.517546296302</v>
      </c>
      <c r="T4034" s="8">
        <f t="shared" si="252"/>
        <v>42353.559212962966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3"/>
        <v>26</v>
      </c>
      <c r="P4035">
        <f t="shared" ref="P4035:P4098" si="254">IF(L4035,E4035/L4035,0)</f>
        <v>65.340319148936175</v>
      </c>
      <c r="Q4035" t="s">
        <v>8317</v>
      </c>
      <c r="R4035" t="s">
        <v>8318</v>
      </c>
      <c r="S4035" s="8">
        <f t="shared" ref="S4035:S4098" si="255">(J4035/86400)+25569+(-7/24)</f>
        <v>42613.977129629631</v>
      </c>
      <c r="T4035" s="8">
        <f t="shared" ref="T4035:T4098" si="256">(I4035/86400)+25569+(-7/24)</f>
        <v>42645.083333333336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2</v>
      </c>
      <c r="P4036">
        <f t="shared" si="254"/>
        <v>100</v>
      </c>
      <c r="Q4036" t="s">
        <v>8317</v>
      </c>
      <c r="R4036" t="s">
        <v>8318</v>
      </c>
      <c r="S4036" s="8">
        <f t="shared" si="255"/>
        <v>42067.655671296299</v>
      </c>
      <c r="T4036" s="8">
        <f t="shared" si="256"/>
        <v>42097.614004629628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37</v>
      </c>
      <c r="P4037">
        <f t="shared" si="254"/>
        <v>147.4</v>
      </c>
      <c r="Q4037" t="s">
        <v>8317</v>
      </c>
      <c r="R4037" t="s">
        <v>8318</v>
      </c>
      <c r="S4037" s="8">
        <f t="shared" si="255"/>
        <v>41903.591284722228</v>
      </c>
      <c r="T4037" s="8">
        <f t="shared" si="256"/>
        <v>41933.591284722228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48</v>
      </c>
      <c r="P4038">
        <f t="shared" si="254"/>
        <v>166.05882352941177</v>
      </c>
      <c r="Q4038" t="s">
        <v>8317</v>
      </c>
      <c r="R4038" t="s">
        <v>8318</v>
      </c>
      <c r="S4038" s="8">
        <f t="shared" si="255"/>
        <v>41804.645416666674</v>
      </c>
      <c r="T4038" s="8">
        <f t="shared" si="256"/>
        <v>41821.645833333336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12</v>
      </c>
      <c r="P4039">
        <f t="shared" si="254"/>
        <v>40</v>
      </c>
      <c r="Q4039" t="s">
        <v>8317</v>
      </c>
      <c r="R4039" t="s">
        <v>8318</v>
      </c>
      <c r="S4039" s="8">
        <f t="shared" si="255"/>
        <v>42496.779108796298</v>
      </c>
      <c r="T4039" s="8">
        <f t="shared" si="256"/>
        <v>42514.309027777781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13</v>
      </c>
      <c r="P4040">
        <f t="shared" si="254"/>
        <v>75.25</v>
      </c>
      <c r="Q4040" t="s">
        <v>8317</v>
      </c>
      <c r="R4040" t="s">
        <v>8318</v>
      </c>
      <c r="S4040" s="8">
        <f t="shared" si="255"/>
        <v>41869.507060185184</v>
      </c>
      <c r="T4040" s="8">
        <f t="shared" si="256"/>
        <v>41929.507060185184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>
        <f t="shared" si="254"/>
        <v>60</v>
      </c>
      <c r="Q4041" t="s">
        <v>8317</v>
      </c>
      <c r="R4041" t="s">
        <v>8318</v>
      </c>
      <c r="S4041" s="8">
        <f t="shared" si="255"/>
        <v>42305.379247685189</v>
      </c>
      <c r="T4041" s="8">
        <f t="shared" si="256"/>
        <v>42338.957638888889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32</v>
      </c>
      <c r="P4042">
        <f t="shared" si="254"/>
        <v>1250</v>
      </c>
      <c r="Q4042" t="s">
        <v>8317</v>
      </c>
      <c r="R4042" t="s">
        <v>8318</v>
      </c>
      <c r="S4042" s="8">
        <f t="shared" si="255"/>
        <v>42143.939861111117</v>
      </c>
      <c r="T4042" s="8">
        <f t="shared" si="256"/>
        <v>42202.833333333336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1</v>
      </c>
      <c r="P4043">
        <f t="shared" si="254"/>
        <v>10.5</v>
      </c>
      <c r="Q4043" t="s">
        <v>8317</v>
      </c>
      <c r="R4043" t="s">
        <v>8318</v>
      </c>
      <c r="S4043" s="8">
        <f t="shared" si="255"/>
        <v>42559.182337962964</v>
      </c>
      <c r="T4043" s="8">
        <f t="shared" si="256"/>
        <v>42619.182337962964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1</v>
      </c>
      <c r="P4044">
        <f t="shared" si="254"/>
        <v>7</v>
      </c>
      <c r="Q4044" t="s">
        <v>8317</v>
      </c>
      <c r="R4044" t="s">
        <v>8318</v>
      </c>
      <c r="S4044" s="8">
        <f t="shared" si="255"/>
        <v>41994.792407407411</v>
      </c>
      <c r="T4044" s="8">
        <f t="shared" si="256"/>
        <v>42024.511111111111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>
        <f t="shared" si="254"/>
        <v>0</v>
      </c>
      <c r="Q4045" t="s">
        <v>8317</v>
      </c>
      <c r="R4045" t="s">
        <v>8318</v>
      </c>
      <c r="S4045" s="8">
        <f t="shared" si="255"/>
        <v>41948.665798611117</v>
      </c>
      <c r="T4045" s="8">
        <f t="shared" si="256"/>
        <v>41963.665798611117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38</v>
      </c>
      <c r="P4046">
        <f t="shared" si="254"/>
        <v>56.25</v>
      </c>
      <c r="Q4046" t="s">
        <v>8317</v>
      </c>
      <c r="R4046" t="s">
        <v>8318</v>
      </c>
      <c r="S4046" s="8">
        <f t="shared" si="255"/>
        <v>42073.928032407413</v>
      </c>
      <c r="T4046" s="8">
        <f t="shared" si="256"/>
        <v>42103.916666666664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1</v>
      </c>
      <c r="P4047">
        <f t="shared" si="254"/>
        <v>1</v>
      </c>
      <c r="Q4047" t="s">
        <v>8317</v>
      </c>
      <c r="R4047" t="s">
        <v>8318</v>
      </c>
      <c r="S4047" s="8">
        <f t="shared" si="255"/>
        <v>41841.909594907411</v>
      </c>
      <c r="T4047" s="8">
        <f t="shared" si="256"/>
        <v>41871.909594907411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9</v>
      </c>
      <c r="P4048">
        <f t="shared" si="254"/>
        <v>38.333333333333336</v>
      </c>
      <c r="Q4048" t="s">
        <v>8317</v>
      </c>
      <c r="R4048" t="s">
        <v>8318</v>
      </c>
      <c r="S4048" s="8">
        <f t="shared" si="255"/>
        <v>41904.358912037038</v>
      </c>
      <c r="T4048" s="8">
        <f t="shared" si="256"/>
        <v>41934.358912037038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3</v>
      </c>
      <c r="P4049">
        <f t="shared" si="254"/>
        <v>27.5</v>
      </c>
      <c r="Q4049" t="s">
        <v>8317</v>
      </c>
      <c r="R4049" t="s">
        <v>8318</v>
      </c>
      <c r="S4049" s="8">
        <f t="shared" si="255"/>
        <v>41990.730821759258</v>
      </c>
      <c r="T4049" s="8">
        <f t="shared" si="256"/>
        <v>42014.750000000007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18</v>
      </c>
      <c r="P4050">
        <f t="shared" si="254"/>
        <v>32.978021978021978</v>
      </c>
      <c r="Q4050" t="s">
        <v>8317</v>
      </c>
      <c r="R4050" t="s">
        <v>8318</v>
      </c>
      <c r="S4050" s="8">
        <f t="shared" si="255"/>
        <v>42436.217442129629</v>
      </c>
      <c r="T4050" s="8">
        <f t="shared" si="256"/>
        <v>42471.175775462965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ref="O4051:O4114" si="257">ROUNDUP((E4051/D4051)*100,0)</f>
        <v>1</v>
      </c>
      <c r="P4051">
        <f t="shared" si="254"/>
        <v>16</v>
      </c>
      <c r="Q4051" t="s">
        <v>8317</v>
      </c>
      <c r="R4051" t="s">
        <v>8318</v>
      </c>
      <c r="S4051" s="8">
        <f t="shared" si="255"/>
        <v>42169.66684027778</v>
      </c>
      <c r="T4051" s="8">
        <f t="shared" si="256"/>
        <v>42199.66684027778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7"/>
        <v>1</v>
      </c>
      <c r="P4052">
        <f t="shared" si="254"/>
        <v>1</v>
      </c>
      <c r="Q4052" t="s">
        <v>8317</v>
      </c>
      <c r="R4052" t="s">
        <v>8318</v>
      </c>
      <c r="S4052" s="8">
        <f t="shared" si="255"/>
        <v>41905.34480324074</v>
      </c>
      <c r="T4052" s="8">
        <f t="shared" si="256"/>
        <v>41935.34480324074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7"/>
        <v>0</v>
      </c>
      <c r="P4053">
        <f t="shared" si="254"/>
        <v>0</v>
      </c>
      <c r="Q4053" t="s">
        <v>8317</v>
      </c>
      <c r="R4053" t="s">
        <v>8318</v>
      </c>
      <c r="S4053" s="8">
        <f t="shared" si="255"/>
        <v>41761.518483796295</v>
      </c>
      <c r="T4053" s="8">
        <f t="shared" si="256"/>
        <v>41767.995138888895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7"/>
        <v>38</v>
      </c>
      <c r="P4054">
        <f t="shared" si="254"/>
        <v>86.615384615384613</v>
      </c>
      <c r="Q4054" t="s">
        <v>8317</v>
      </c>
      <c r="R4054" t="s">
        <v>8318</v>
      </c>
      <c r="S4054" s="8">
        <f t="shared" si="255"/>
        <v>41865.58699074074</v>
      </c>
      <c r="T4054" s="8">
        <f t="shared" si="256"/>
        <v>41925.58699074074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7"/>
        <v>22</v>
      </c>
      <c r="P4055">
        <f t="shared" si="254"/>
        <v>55</v>
      </c>
      <c r="Q4055" t="s">
        <v>8317</v>
      </c>
      <c r="R4055" t="s">
        <v>8318</v>
      </c>
      <c r="S4055" s="8">
        <f t="shared" si="255"/>
        <v>41928.398472222223</v>
      </c>
      <c r="T4055" s="8">
        <f t="shared" si="256"/>
        <v>41958.541666666664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7"/>
        <v>0</v>
      </c>
      <c r="P4056">
        <f t="shared" si="254"/>
        <v>0</v>
      </c>
      <c r="Q4056" t="s">
        <v>8317</v>
      </c>
      <c r="R4056" t="s">
        <v>8318</v>
      </c>
      <c r="S4056" s="8">
        <f t="shared" si="255"/>
        <v>42613.54959490741</v>
      </c>
      <c r="T4056" s="8">
        <f t="shared" si="256"/>
        <v>42643.875000000007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7"/>
        <v>18</v>
      </c>
      <c r="P4057">
        <f t="shared" si="254"/>
        <v>41.952380952380949</v>
      </c>
      <c r="Q4057" t="s">
        <v>8317</v>
      </c>
      <c r="R4057" t="s">
        <v>8318</v>
      </c>
      <c r="S4057" s="8">
        <f t="shared" si="255"/>
        <v>41779.356840277782</v>
      </c>
      <c r="T4057" s="8">
        <f t="shared" si="256"/>
        <v>41809.356840277782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7"/>
        <v>53</v>
      </c>
      <c r="P4058">
        <f t="shared" si="254"/>
        <v>88.333333333333329</v>
      </c>
      <c r="Q4058" t="s">
        <v>8317</v>
      </c>
      <c r="R4058" t="s">
        <v>8318</v>
      </c>
      <c r="S4058" s="8">
        <f t="shared" si="255"/>
        <v>42534.641655092593</v>
      </c>
      <c r="T4058" s="8">
        <f t="shared" si="256"/>
        <v>42554.540972222225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7"/>
        <v>23</v>
      </c>
      <c r="P4059">
        <f t="shared" si="254"/>
        <v>129.16666666666666</v>
      </c>
      <c r="Q4059" t="s">
        <v>8317</v>
      </c>
      <c r="R4059" t="s">
        <v>8318</v>
      </c>
      <c r="S4059" s="8">
        <f t="shared" si="255"/>
        <v>42310.676851851858</v>
      </c>
      <c r="T4059" s="8">
        <f t="shared" si="256"/>
        <v>42333.666666666664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7"/>
        <v>3</v>
      </c>
      <c r="P4060">
        <f t="shared" si="254"/>
        <v>23.75</v>
      </c>
      <c r="Q4060" t="s">
        <v>8317</v>
      </c>
      <c r="R4060" t="s">
        <v>8318</v>
      </c>
      <c r="S4060" s="8">
        <f t="shared" si="255"/>
        <v>42445.76902777778</v>
      </c>
      <c r="T4060" s="8">
        <f t="shared" si="256"/>
        <v>42460.874305555561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7"/>
        <v>3</v>
      </c>
      <c r="P4061">
        <f t="shared" si="254"/>
        <v>35.714285714285715</v>
      </c>
      <c r="Q4061" t="s">
        <v>8317</v>
      </c>
      <c r="R4061" t="s">
        <v>8318</v>
      </c>
      <c r="S4061" s="8">
        <f t="shared" si="255"/>
        <v>41866.348981481482</v>
      </c>
      <c r="T4061" s="8">
        <f t="shared" si="256"/>
        <v>41897.833333333336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7"/>
        <v>3</v>
      </c>
      <c r="P4062">
        <f t="shared" si="254"/>
        <v>57</v>
      </c>
      <c r="Q4062" t="s">
        <v>8317</v>
      </c>
      <c r="R4062" t="s">
        <v>8318</v>
      </c>
      <c r="S4062" s="8">
        <f t="shared" si="255"/>
        <v>41779.403425925928</v>
      </c>
      <c r="T4062" s="8">
        <f t="shared" si="256"/>
        <v>41813.375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7"/>
        <v>0</v>
      </c>
      <c r="P4063">
        <f t="shared" si="254"/>
        <v>0</v>
      </c>
      <c r="Q4063" t="s">
        <v>8317</v>
      </c>
      <c r="R4063" t="s">
        <v>8318</v>
      </c>
      <c r="S4063" s="8">
        <f t="shared" si="255"/>
        <v>42420.849803240744</v>
      </c>
      <c r="T4063" s="8">
        <f t="shared" si="256"/>
        <v>42480.808136574073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7"/>
        <v>3</v>
      </c>
      <c r="P4064">
        <f t="shared" si="254"/>
        <v>163.33333333333334</v>
      </c>
      <c r="Q4064" t="s">
        <v>8317</v>
      </c>
      <c r="R4064" t="s">
        <v>8318</v>
      </c>
      <c r="S4064" s="8">
        <f t="shared" si="255"/>
        <v>42523.447546296295</v>
      </c>
      <c r="T4064" s="8">
        <f t="shared" si="256"/>
        <v>42553.447546296295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7"/>
        <v>2</v>
      </c>
      <c r="P4065">
        <f t="shared" si="254"/>
        <v>15</v>
      </c>
      <c r="Q4065" t="s">
        <v>8317</v>
      </c>
      <c r="R4065" t="s">
        <v>8318</v>
      </c>
      <c r="S4065" s="8">
        <f t="shared" si="255"/>
        <v>41787.389861111114</v>
      </c>
      <c r="T4065" s="8">
        <f t="shared" si="256"/>
        <v>41817.389861111114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7"/>
        <v>20</v>
      </c>
      <c r="P4066">
        <f t="shared" si="254"/>
        <v>64.166666666666671</v>
      </c>
      <c r="Q4066" t="s">
        <v>8317</v>
      </c>
      <c r="R4066" t="s">
        <v>8318</v>
      </c>
      <c r="S4066" s="8">
        <f t="shared" si="255"/>
        <v>42093.296597222223</v>
      </c>
      <c r="T4066" s="8">
        <f t="shared" si="256"/>
        <v>42123.296597222223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7"/>
        <v>1</v>
      </c>
      <c r="P4067">
        <f t="shared" si="254"/>
        <v>6.75</v>
      </c>
      <c r="Q4067" t="s">
        <v>8317</v>
      </c>
      <c r="R4067" t="s">
        <v>8318</v>
      </c>
      <c r="S4067" s="8">
        <f t="shared" si="255"/>
        <v>41833.659849537042</v>
      </c>
      <c r="T4067" s="8">
        <f t="shared" si="256"/>
        <v>41863.659849537042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7"/>
        <v>1</v>
      </c>
      <c r="P4068">
        <f t="shared" si="254"/>
        <v>25</v>
      </c>
      <c r="Q4068" t="s">
        <v>8317</v>
      </c>
      <c r="R4068" t="s">
        <v>8318</v>
      </c>
      <c r="S4068" s="8">
        <f t="shared" si="255"/>
        <v>42478.747546296298</v>
      </c>
      <c r="T4068" s="8">
        <f t="shared" si="256"/>
        <v>42508.747546296298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7"/>
        <v>61</v>
      </c>
      <c r="P4069">
        <f t="shared" si="254"/>
        <v>179.11764705882354</v>
      </c>
      <c r="Q4069" t="s">
        <v>8317</v>
      </c>
      <c r="R4069" t="s">
        <v>8318</v>
      </c>
      <c r="S4069" s="8">
        <f t="shared" si="255"/>
        <v>42234.82581018519</v>
      </c>
      <c r="T4069" s="8">
        <f t="shared" si="256"/>
        <v>42274.82581018519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7"/>
        <v>1</v>
      </c>
      <c r="P4070">
        <f t="shared" si="254"/>
        <v>34.950000000000003</v>
      </c>
      <c r="Q4070" t="s">
        <v>8317</v>
      </c>
      <c r="R4070" t="s">
        <v>8318</v>
      </c>
      <c r="S4070" s="8">
        <f t="shared" si="255"/>
        <v>42718.671932870369</v>
      </c>
      <c r="T4070" s="8">
        <f t="shared" si="256"/>
        <v>42748.670138888891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7"/>
        <v>35</v>
      </c>
      <c r="P4071">
        <f t="shared" si="254"/>
        <v>33.07692307692308</v>
      </c>
      <c r="Q4071" t="s">
        <v>8317</v>
      </c>
      <c r="R4071" t="s">
        <v>8318</v>
      </c>
      <c r="S4071" s="8">
        <f t="shared" si="255"/>
        <v>42022.36986111111</v>
      </c>
      <c r="T4071" s="8">
        <f t="shared" si="256"/>
        <v>42063.208333333336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7"/>
        <v>17</v>
      </c>
      <c r="P4072">
        <f t="shared" si="254"/>
        <v>27.5</v>
      </c>
      <c r="Q4072" t="s">
        <v>8317</v>
      </c>
      <c r="R4072" t="s">
        <v>8318</v>
      </c>
      <c r="S4072" s="8">
        <f t="shared" si="255"/>
        <v>42031.375231481485</v>
      </c>
      <c r="T4072" s="8">
        <f t="shared" si="256"/>
        <v>42063.833333333336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7"/>
        <v>0</v>
      </c>
      <c r="P4073">
        <f t="shared" si="254"/>
        <v>0</v>
      </c>
      <c r="Q4073" t="s">
        <v>8317</v>
      </c>
      <c r="R4073" t="s">
        <v>8318</v>
      </c>
      <c r="S4073" s="8">
        <f t="shared" si="255"/>
        <v>42700.513090277782</v>
      </c>
      <c r="T4073" s="8">
        <f t="shared" si="256"/>
        <v>42730.513090277782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7"/>
        <v>1</v>
      </c>
      <c r="P4074">
        <f t="shared" si="254"/>
        <v>2</v>
      </c>
      <c r="Q4074" t="s">
        <v>8317</v>
      </c>
      <c r="R4074" t="s">
        <v>8318</v>
      </c>
      <c r="S4074" s="8">
        <f t="shared" si="255"/>
        <v>41812.482766203706</v>
      </c>
      <c r="T4074" s="8">
        <f t="shared" si="256"/>
        <v>41872.482766203706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7"/>
        <v>2</v>
      </c>
      <c r="P4075">
        <f t="shared" si="254"/>
        <v>18.5</v>
      </c>
      <c r="Q4075" t="s">
        <v>8317</v>
      </c>
      <c r="R4075" t="s">
        <v>8318</v>
      </c>
      <c r="S4075" s="8">
        <f t="shared" si="255"/>
        <v>42078.053541666668</v>
      </c>
      <c r="T4075" s="8">
        <f t="shared" si="256"/>
        <v>42132.875000000007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7"/>
        <v>27</v>
      </c>
      <c r="P4076">
        <f t="shared" si="254"/>
        <v>35</v>
      </c>
      <c r="Q4076" t="s">
        <v>8317</v>
      </c>
      <c r="R4076" t="s">
        <v>8318</v>
      </c>
      <c r="S4076" s="8">
        <f t="shared" si="255"/>
        <v>42283.261284722226</v>
      </c>
      <c r="T4076" s="8">
        <f t="shared" si="256"/>
        <v>42313.302951388891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7"/>
        <v>29</v>
      </c>
      <c r="P4077">
        <f t="shared" si="254"/>
        <v>44.307692307692307</v>
      </c>
      <c r="Q4077" t="s">
        <v>8317</v>
      </c>
      <c r="R4077" t="s">
        <v>8318</v>
      </c>
      <c r="S4077" s="8">
        <f t="shared" si="255"/>
        <v>41778.754270833335</v>
      </c>
      <c r="T4077" s="8">
        <f t="shared" si="256"/>
        <v>41820.436111111114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7"/>
        <v>0</v>
      </c>
      <c r="P4078">
        <f t="shared" si="254"/>
        <v>0</v>
      </c>
      <c r="Q4078" t="s">
        <v>8317</v>
      </c>
      <c r="R4078" t="s">
        <v>8318</v>
      </c>
      <c r="S4078" s="8">
        <f t="shared" si="255"/>
        <v>41905.50403935185</v>
      </c>
      <c r="T4078" s="8">
        <f t="shared" si="256"/>
        <v>41933.535416666673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7"/>
        <v>9</v>
      </c>
      <c r="P4079">
        <f t="shared" si="254"/>
        <v>222.5</v>
      </c>
      <c r="Q4079" t="s">
        <v>8317</v>
      </c>
      <c r="R4079" t="s">
        <v>8318</v>
      </c>
      <c r="S4079" s="8">
        <f t="shared" si="255"/>
        <v>42695.418912037036</v>
      </c>
      <c r="T4079" s="8">
        <f t="shared" si="256"/>
        <v>42725.418912037036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7"/>
        <v>0</v>
      </c>
      <c r="P4080">
        <f t="shared" si="254"/>
        <v>0</v>
      </c>
      <c r="Q4080" t="s">
        <v>8317</v>
      </c>
      <c r="R4080" t="s">
        <v>8318</v>
      </c>
      <c r="S4080" s="8">
        <f t="shared" si="255"/>
        <v>42732.495856481481</v>
      </c>
      <c r="T4080" s="8">
        <f t="shared" si="256"/>
        <v>42762.495856481481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7"/>
        <v>1</v>
      </c>
      <c r="P4081">
        <f t="shared" si="254"/>
        <v>5</v>
      </c>
      <c r="Q4081" t="s">
        <v>8317</v>
      </c>
      <c r="R4081" t="s">
        <v>8318</v>
      </c>
      <c r="S4081" s="8">
        <f t="shared" si="255"/>
        <v>42510.647233796299</v>
      </c>
      <c r="T4081" s="8">
        <f t="shared" si="256"/>
        <v>42540.647233796299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7"/>
        <v>0</v>
      </c>
      <c r="P4082">
        <f t="shared" si="254"/>
        <v>0</v>
      </c>
      <c r="Q4082" t="s">
        <v>8317</v>
      </c>
      <c r="R4082" t="s">
        <v>8318</v>
      </c>
      <c r="S4082" s="8">
        <f t="shared" si="255"/>
        <v>42511.406435185192</v>
      </c>
      <c r="T4082" s="8">
        <f t="shared" si="256"/>
        <v>42535.495833333334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7"/>
        <v>16</v>
      </c>
      <c r="P4083">
        <f t="shared" si="254"/>
        <v>29.166666666666668</v>
      </c>
      <c r="Q4083" t="s">
        <v>8317</v>
      </c>
      <c r="R4083" t="s">
        <v>8318</v>
      </c>
      <c r="S4083" s="8">
        <f t="shared" si="255"/>
        <v>42041.289641203701</v>
      </c>
      <c r="T4083" s="8">
        <f t="shared" si="256"/>
        <v>42071.247974537044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7"/>
        <v>2</v>
      </c>
      <c r="P4084">
        <f t="shared" si="254"/>
        <v>1.5</v>
      </c>
      <c r="Q4084" t="s">
        <v>8317</v>
      </c>
      <c r="R4084" t="s">
        <v>8318</v>
      </c>
      <c r="S4084" s="8">
        <f t="shared" si="255"/>
        <v>42306.897604166668</v>
      </c>
      <c r="T4084" s="8">
        <f t="shared" si="256"/>
        <v>42322.666666666664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7"/>
        <v>22</v>
      </c>
      <c r="P4085">
        <f t="shared" si="254"/>
        <v>126.5</v>
      </c>
      <c r="Q4085" t="s">
        <v>8317</v>
      </c>
      <c r="R4085" t="s">
        <v>8318</v>
      </c>
      <c r="S4085" s="8">
        <f t="shared" si="255"/>
        <v>42353.470092592594</v>
      </c>
      <c r="T4085" s="8">
        <f t="shared" si="256"/>
        <v>42383.470092592594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7"/>
        <v>1</v>
      </c>
      <c r="P4086">
        <f t="shared" si="254"/>
        <v>10</v>
      </c>
      <c r="Q4086" t="s">
        <v>8317</v>
      </c>
      <c r="R4086" t="s">
        <v>8318</v>
      </c>
      <c r="S4086" s="8">
        <f t="shared" si="255"/>
        <v>42622.144745370373</v>
      </c>
      <c r="T4086" s="8">
        <f t="shared" si="256"/>
        <v>42652.144745370373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7"/>
        <v>1</v>
      </c>
      <c r="P4087">
        <f t="shared" si="254"/>
        <v>10</v>
      </c>
      <c r="Q4087" t="s">
        <v>8317</v>
      </c>
      <c r="R4087" t="s">
        <v>8318</v>
      </c>
      <c r="S4087" s="8">
        <f t="shared" si="255"/>
        <v>42058.312210648153</v>
      </c>
      <c r="T4087" s="8">
        <f t="shared" si="256"/>
        <v>42086.874305555561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7"/>
        <v>5</v>
      </c>
      <c r="P4088">
        <f t="shared" si="254"/>
        <v>9.4</v>
      </c>
      <c r="Q4088" t="s">
        <v>8317</v>
      </c>
      <c r="R4088" t="s">
        <v>8318</v>
      </c>
      <c r="S4088" s="8">
        <f t="shared" si="255"/>
        <v>42304.649293981485</v>
      </c>
      <c r="T4088" s="8">
        <f t="shared" si="256"/>
        <v>42328.875000000007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7"/>
        <v>0</v>
      </c>
      <c r="P4089">
        <f t="shared" si="254"/>
        <v>0</v>
      </c>
      <c r="Q4089" t="s">
        <v>8317</v>
      </c>
      <c r="R4089" t="s">
        <v>8318</v>
      </c>
      <c r="S4089" s="8">
        <f t="shared" si="255"/>
        <v>42538.451226851852</v>
      </c>
      <c r="T4089" s="8">
        <f t="shared" si="256"/>
        <v>42568.451226851852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7"/>
        <v>11</v>
      </c>
      <c r="P4090">
        <f t="shared" si="254"/>
        <v>72</v>
      </c>
      <c r="Q4090" t="s">
        <v>8317</v>
      </c>
      <c r="R4090" t="s">
        <v>8318</v>
      </c>
      <c r="S4090" s="8">
        <f t="shared" si="255"/>
        <v>41990.320879629631</v>
      </c>
      <c r="T4090" s="8">
        <f t="shared" si="256"/>
        <v>42020.143055555556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7"/>
        <v>5</v>
      </c>
      <c r="P4091">
        <f t="shared" si="254"/>
        <v>30</v>
      </c>
      <c r="Q4091" t="s">
        <v>8317</v>
      </c>
      <c r="R4091" t="s">
        <v>8318</v>
      </c>
      <c r="S4091" s="8">
        <f t="shared" si="255"/>
        <v>42122.440833333334</v>
      </c>
      <c r="T4091" s="8">
        <f t="shared" si="256"/>
        <v>42155.440972222226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7"/>
        <v>4</v>
      </c>
      <c r="P4092">
        <f t="shared" si="254"/>
        <v>10.666666666666666</v>
      </c>
      <c r="Q4092" t="s">
        <v>8317</v>
      </c>
      <c r="R4092" t="s">
        <v>8318</v>
      </c>
      <c r="S4092" s="8">
        <f t="shared" si="255"/>
        <v>42209.381215277775</v>
      </c>
      <c r="T4092" s="8">
        <f t="shared" si="256"/>
        <v>42223.333333333336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7"/>
        <v>13</v>
      </c>
      <c r="P4093">
        <f t="shared" si="254"/>
        <v>25.5</v>
      </c>
      <c r="Q4093" t="s">
        <v>8317</v>
      </c>
      <c r="R4093" t="s">
        <v>8318</v>
      </c>
      <c r="S4093" s="8">
        <f t="shared" si="255"/>
        <v>41990.21471064815</v>
      </c>
      <c r="T4093" s="8">
        <f t="shared" si="256"/>
        <v>42020.21471064815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7"/>
        <v>1</v>
      </c>
      <c r="P4094">
        <f t="shared" si="254"/>
        <v>20</v>
      </c>
      <c r="Q4094" t="s">
        <v>8317</v>
      </c>
      <c r="R4094" t="s">
        <v>8318</v>
      </c>
      <c r="S4094" s="8">
        <f t="shared" si="255"/>
        <v>42038.903321759259</v>
      </c>
      <c r="T4094" s="8">
        <f t="shared" si="256"/>
        <v>42098.861655092594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7"/>
        <v>3</v>
      </c>
      <c r="P4095">
        <f t="shared" si="254"/>
        <v>15</v>
      </c>
      <c r="Q4095" t="s">
        <v>8317</v>
      </c>
      <c r="R4095" t="s">
        <v>8318</v>
      </c>
      <c r="S4095" s="8">
        <f t="shared" si="255"/>
        <v>42178.524224537039</v>
      </c>
      <c r="T4095" s="8">
        <f t="shared" si="256"/>
        <v>42238.524224537039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7"/>
        <v>37</v>
      </c>
      <c r="P4096">
        <f t="shared" si="254"/>
        <v>91.25</v>
      </c>
      <c r="Q4096" t="s">
        <v>8317</v>
      </c>
      <c r="R4096" t="s">
        <v>8318</v>
      </c>
      <c r="S4096" s="8">
        <f t="shared" si="255"/>
        <v>41889.795138888891</v>
      </c>
      <c r="T4096" s="8">
        <f t="shared" si="256"/>
        <v>41933.915972222225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7"/>
        <v>3</v>
      </c>
      <c r="P4097">
        <f t="shared" si="254"/>
        <v>800</v>
      </c>
      <c r="Q4097" t="s">
        <v>8317</v>
      </c>
      <c r="R4097" t="s">
        <v>8318</v>
      </c>
      <c r="S4097" s="8">
        <f t="shared" si="255"/>
        <v>42692.740162037044</v>
      </c>
      <c r="T4097" s="8">
        <f t="shared" si="256"/>
        <v>42722.740162037044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7"/>
        <v>12</v>
      </c>
      <c r="P4098">
        <f t="shared" si="254"/>
        <v>80</v>
      </c>
      <c r="Q4098" t="s">
        <v>8317</v>
      </c>
      <c r="R4098" t="s">
        <v>8318</v>
      </c>
      <c r="S4098" s="8">
        <f t="shared" si="255"/>
        <v>42750.238645833335</v>
      </c>
      <c r="T4098" s="8">
        <f t="shared" si="256"/>
        <v>42794.077083333337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7"/>
        <v>0</v>
      </c>
      <c r="P4099">
        <f t="shared" ref="P4099:P4115" si="258">IF(L4099,E4099/L4099,0)</f>
        <v>0</v>
      </c>
      <c r="Q4099" t="s">
        <v>8317</v>
      </c>
      <c r="R4099" t="s">
        <v>8318</v>
      </c>
      <c r="S4099" s="8">
        <f t="shared" ref="S4099:S4115" si="259">(J4099/86400)+25569+(-7/24)</f>
        <v>42344.532835648155</v>
      </c>
      <c r="T4099" s="8">
        <f t="shared" ref="T4099:T4115" si="260">(I4099/86400)+25569+(-7/24)</f>
        <v>42400.704861111117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>
        <f t="shared" si="258"/>
        <v>0</v>
      </c>
      <c r="Q4100" t="s">
        <v>8317</v>
      </c>
      <c r="R4100" t="s">
        <v>8318</v>
      </c>
      <c r="S4100" s="8">
        <f t="shared" si="259"/>
        <v>42495.430520833332</v>
      </c>
      <c r="T4100" s="8">
        <f t="shared" si="260"/>
        <v>42525.430520833332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2</v>
      </c>
      <c r="P4101">
        <f t="shared" si="258"/>
        <v>50</v>
      </c>
      <c r="Q4101" t="s">
        <v>8317</v>
      </c>
      <c r="R4101" t="s">
        <v>8318</v>
      </c>
      <c r="S4101" s="8">
        <f t="shared" si="259"/>
        <v>42570.558715277781</v>
      </c>
      <c r="T4101" s="8">
        <f t="shared" si="260"/>
        <v>42615.558715277781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>
        <f t="shared" si="258"/>
        <v>0</v>
      </c>
      <c r="Q4102" t="s">
        <v>8317</v>
      </c>
      <c r="R4102" t="s">
        <v>8318</v>
      </c>
      <c r="S4102" s="8">
        <f t="shared" si="259"/>
        <v>41926.833217592597</v>
      </c>
      <c r="T4102" s="8">
        <f t="shared" si="260"/>
        <v>41936.833217592597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>
        <f t="shared" si="258"/>
        <v>0</v>
      </c>
      <c r="Q4103" t="s">
        <v>8317</v>
      </c>
      <c r="R4103" t="s">
        <v>8318</v>
      </c>
      <c r="S4103" s="8">
        <f t="shared" si="259"/>
        <v>42730.612060185187</v>
      </c>
      <c r="T4103" s="8">
        <f t="shared" si="260"/>
        <v>42760.612060185187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28</v>
      </c>
      <c r="P4104">
        <f t="shared" si="258"/>
        <v>22.833333333333332</v>
      </c>
      <c r="Q4104" t="s">
        <v>8317</v>
      </c>
      <c r="R4104" t="s">
        <v>8318</v>
      </c>
      <c r="S4104" s="8">
        <f t="shared" si="259"/>
        <v>42475.556400462963</v>
      </c>
      <c r="T4104" s="8">
        <f t="shared" si="260"/>
        <v>42505.556400462963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>
        <f t="shared" si="258"/>
        <v>16.666666666666668</v>
      </c>
      <c r="Q4105" t="s">
        <v>8317</v>
      </c>
      <c r="R4105" t="s">
        <v>8318</v>
      </c>
      <c r="S4105" s="8">
        <f t="shared" si="259"/>
        <v>42188.541273148156</v>
      </c>
      <c r="T4105" s="8">
        <f t="shared" si="260"/>
        <v>42242.480555555558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22</v>
      </c>
      <c r="P4106">
        <f t="shared" si="258"/>
        <v>45.785714285714285</v>
      </c>
      <c r="Q4106" t="s">
        <v>8317</v>
      </c>
      <c r="R4106" t="s">
        <v>8318</v>
      </c>
      <c r="S4106" s="8">
        <f t="shared" si="259"/>
        <v>42639.986504629633</v>
      </c>
      <c r="T4106" s="8">
        <f t="shared" si="260"/>
        <v>42669.986504629633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7</v>
      </c>
      <c r="P4107">
        <f t="shared" si="258"/>
        <v>383.33333333333331</v>
      </c>
      <c r="Q4107" t="s">
        <v>8317</v>
      </c>
      <c r="R4107" t="s">
        <v>8318</v>
      </c>
      <c r="S4107" s="8">
        <f t="shared" si="259"/>
        <v>42696.718854166669</v>
      </c>
      <c r="T4107" s="8">
        <f t="shared" si="260"/>
        <v>42729.718854166669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71</v>
      </c>
      <c r="P4108">
        <f t="shared" si="258"/>
        <v>106.96969696969697</v>
      </c>
      <c r="Q4108" t="s">
        <v>8317</v>
      </c>
      <c r="R4108" t="s">
        <v>8318</v>
      </c>
      <c r="S4108" s="8">
        <f t="shared" si="259"/>
        <v>42052.757708333338</v>
      </c>
      <c r="T4108" s="8">
        <f t="shared" si="260"/>
        <v>42095.750000000007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3</v>
      </c>
      <c r="P4109">
        <f t="shared" si="258"/>
        <v>10.25</v>
      </c>
      <c r="Q4109" t="s">
        <v>8317</v>
      </c>
      <c r="R4109" t="s">
        <v>8318</v>
      </c>
      <c r="S4109" s="8">
        <f t="shared" si="259"/>
        <v>41883.625011574077</v>
      </c>
      <c r="T4109" s="8">
        <f t="shared" si="260"/>
        <v>41906.625011574077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2</v>
      </c>
      <c r="P4110">
        <f t="shared" si="258"/>
        <v>59</v>
      </c>
      <c r="Q4110" t="s">
        <v>8317</v>
      </c>
      <c r="R4110" t="s">
        <v>8318</v>
      </c>
      <c r="S4110" s="8">
        <f t="shared" si="259"/>
        <v>42766.740011574075</v>
      </c>
      <c r="T4110" s="8">
        <f t="shared" si="260"/>
        <v>42796.916666666664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>
        <f t="shared" si="258"/>
        <v>0</v>
      </c>
      <c r="Q4111" t="s">
        <v>8317</v>
      </c>
      <c r="R4111" t="s">
        <v>8318</v>
      </c>
      <c r="S4111" s="8">
        <f t="shared" si="259"/>
        <v>42307.247731481482</v>
      </c>
      <c r="T4111" s="8">
        <f t="shared" si="260"/>
        <v>42337.289398148154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29</v>
      </c>
      <c r="P4112">
        <f t="shared" si="258"/>
        <v>14.333333333333334</v>
      </c>
      <c r="Q4112" t="s">
        <v>8317</v>
      </c>
      <c r="R4112" t="s">
        <v>8318</v>
      </c>
      <c r="S4112" s="8">
        <f t="shared" si="259"/>
        <v>42512.335081018522</v>
      </c>
      <c r="T4112" s="8">
        <f t="shared" si="260"/>
        <v>42572.335081018522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4</v>
      </c>
      <c r="P4113">
        <f t="shared" si="258"/>
        <v>15.666666666666666</v>
      </c>
      <c r="Q4113" t="s">
        <v>8317</v>
      </c>
      <c r="R4113" t="s">
        <v>8318</v>
      </c>
      <c r="S4113" s="8">
        <f t="shared" si="259"/>
        <v>42028.844212962962</v>
      </c>
      <c r="T4113" s="8">
        <f t="shared" si="260"/>
        <v>42058.844212962962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1</v>
      </c>
      <c r="P4114">
        <f t="shared" si="258"/>
        <v>1</v>
      </c>
      <c r="Q4114" t="s">
        <v>8317</v>
      </c>
      <c r="R4114" t="s">
        <v>8318</v>
      </c>
      <c r="S4114" s="8">
        <f t="shared" si="259"/>
        <v>42400.65493055556</v>
      </c>
      <c r="T4114" s="8">
        <f t="shared" si="260"/>
        <v>42427.708333333336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ref="O4115" si="261">ROUNDUP((E4115/D4115)*100,0)</f>
        <v>1</v>
      </c>
      <c r="P4115">
        <f t="shared" si="258"/>
        <v>1</v>
      </c>
      <c r="Q4115" t="s">
        <v>8317</v>
      </c>
      <c r="R4115" t="s">
        <v>8318</v>
      </c>
      <c r="S4115" s="8">
        <f t="shared" si="259"/>
        <v>42358.281516203708</v>
      </c>
      <c r="T4115" s="8">
        <f t="shared" si="260"/>
        <v>42376.981944444451</v>
      </c>
    </row>
  </sheetData>
  <autoFilter ref="A1:O4115" xr:uid="{35420C1C-9C73-E24A-9119-B3DF60CEB713}"/>
  <conditionalFormatting sqref="F1:F1048576">
    <cfRule type="containsText" dxfId="4" priority="8" operator="containsText" text="canceled">
      <formula>NOT(ISERROR(SEARCH("canceled",F1)))</formula>
    </cfRule>
    <cfRule type="containsText" dxfId="3" priority="10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</conditionalFormatting>
  <conditionalFormatting sqref="F12">
    <cfRule type="containsText" dxfId="1" priority="9" operator="containsText" text="canceled">
      <formula>NOT(ISERROR(SEARCH("canceled",F12)))</formula>
    </cfRule>
  </conditionalFormatting>
  <conditionalFormatting sqref="F1:F4115">
    <cfRule type="containsText" dxfId="0" priority="6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Years 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Judy Lim</cp:lastModifiedBy>
  <dcterms:created xsi:type="dcterms:W3CDTF">2017-04-20T15:17:24Z</dcterms:created>
  <dcterms:modified xsi:type="dcterms:W3CDTF">2019-01-20T05:26:33Z</dcterms:modified>
</cp:coreProperties>
</file>