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aha\OneDrive\Desktop\"/>
    </mc:Choice>
  </mc:AlternateContent>
  <xr:revisionPtr revIDLastSave="0" documentId="8_{B0ECAC67-68D8-45AC-99F2-C7D95D0830A5}" xr6:coauthVersionLast="47" xr6:coauthVersionMax="47" xr10:uidLastSave="{00000000-0000-0000-0000-000000000000}"/>
  <bookViews>
    <workbookView xWindow="-120" yWindow="-120" windowWidth="20730" windowHeight="11760" activeTab="5" xr2:uid="{00000000-000D-0000-FFFF-FFFF00000000}"/>
  </bookViews>
  <sheets>
    <sheet name="Beverage_Sales Data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6" l="1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5" i="6"/>
  <c r="B105" i="6" s="1"/>
  <c r="H30" i="5"/>
  <c r="H29" i="5"/>
  <c r="H28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F2" i="5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D2" i="5"/>
  <c r="A2" i="5"/>
  <c r="A6" i="4"/>
  <c r="I31" i="4"/>
  <c r="J31" i="4"/>
  <c r="H31" i="4"/>
  <c r="I30" i="4"/>
  <c r="J30" i="4"/>
  <c r="H30" i="4"/>
  <c r="I29" i="4"/>
  <c r="J29" i="4"/>
  <c r="H29" i="4"/>
  <c r="I28" i="4"/>
  <c r="J28" i="4"/>
  <c r="H28" i="4"/>
  <c r="I27" i="4"/>
  <c r="J27" i="4"/>
  <c r="H27" i="4"/>
  <c r="J16" i="4"/>
  <c r="J17" i="4"/>
  <c r="J18" i="4"/>
  <c r="J19" i="4"/>
  <c r="J20" i="4"/>
  <c r="J21" i="4"/>
  <c r="J22" i="4"/>
  <c r="J23" i="4"/>
  <c r="J24" i="4"/>
  <c r="J25" i="4"/>
  <c r="J26" i="4"/>
  <c r="J15" i="4"/>
  <c r="I16" i="4"/>
  <c r="I17" i="4"/>
  <c r="I18" i="4"/>
  <c r="I19" i="4"/>
  <c r="I20" i="4"/>
  <c r="I21" i="4"/>
  <c r="I22" i="4"/>
  <c r="I23" i="4"/>
  <c r="I24" i="4"/>
  <c r="I25" i="4"/>
  <c r="I26" i="4"/>
  <c r="I15" i="4"/>
  <c r="H16" i="4"/>
  <c r="H17" i="4"/>
  <c r="H18" i="4"/>
  <c r="H19" i="4"/>
  <c r="H20" i="4"/>
  <c r="H21" i="4"/>
  <c r="H22" i="4"/>
  <c r="H23" i="4"/>
  <c r="H24" i="4"/>
  <c r="H25" i="4"/>
  <c r="H26" i="4"/>
  <c r="H15" i="4"/>
  <c r="F2" i="4"/>
  <c r="D2" i="4"/>
  <c r="A2" i="4"/>
  <c r="A3" i="4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D2" i="3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6" i="2"/>
  <c r="B139" i="2"/>
  <c r="B138" i="2"/>
  <c r="B136" i="2"/>
  <c r="B135" i="2"/>
  <c r="C133" i="2"/>
  <c r="E133" i="2" s="1"/>
  <c r="F133" i="2" s="1"/>
  <c r="C132" i="2"/>
  <c r="E132" i="2" s="1"/>
  <c r="F132" i="2" s="1"/>
  <c r="C131" i="2"/>
  <c r="E131" i="2" s="1"/>
  <c r="F131" i="2" s="1"/>
  <c r="C130" i="2"/>
  <c r="E130" i="2" s="1"/>
  <c r="F130" i="2" s="1"/>
  <c r="C129" i="2"/>
  <c r="E129" i="2" s="1"/>
  <c r="F129" i="2" s="1"/>
  <c r="C128" i="2"/>
  <c r="E128" i="2" s="1"/>
  <c r="F128" i="2" s="1"/>
  <c r="C127" i="2"/>
  <c r="E127" i="2" s="1"/>
  <c r="F127" i="2" s="1"/>
  <c r="C126" i="2"/>
  <c r="E126" i="2" s="1"/>
  <c r="F126" i="2" s="1"/>
  <c r="C125" i="2"/>
  <c r="E125" i="2" s="1"/>
  <c r="F125" i="2" s="1"/>
  <c r="C124" i="2"/>
  <c r="E124" i="2" s="1"/>
  <c r="F124" i="2" s="1"/>
  <c r="C123" i="2"/>
  <c r="E123" i="2" s="1"/>
  <c r="F123" i="2" s="1"/>
  <c r="C122" i="2"/>
  <c r="E122" i="2" s="1"/>
  <c r="F122" i="2" s="1"/>
  <c r="C121" i="2"/>
  <c r="E121" i="2" s="1"/>
  <c r="F121" i="2" s="1"/>
  <c r="C120" i="2"/>
  <c r="E120" i="2" s="1"/>
  <c r="F120" i="2" s="1"/>
  <c r="C119" i="2"/>
  <c r="E119" i="2" s="1"/>
  <c r="F119" i="2" s="1"/>
  <c r="C118" i="2"/>
  <c r="E118" i="2" s="1"/>
  <c r="F118" i="2" s="1"/>
  <c r="C117" i="2"/>
  <c r="E117" i="2" s="1"/>
  <c r="C116" i="2"/>
  <c r="E116" i="2" s="1"/>
  <c r="F116" i="2" s="1"/>
  <c r="C115" i="2"/>
  <c r="E115" i="2" s="1"/>
  <c r="F115" i="2" s="1"/>
  <c r="C114" i="2"/>
  <c r="E114" i="2" s="1"/>
  <c r="C113" i="2"/>
  <c r="C112" i="2"/>
  <c r="E112" i="2" s="1"/>
  <c r="F112" i="2" s="1"/>
  <c r="C111" i="2"/>
  <c r="E111" i="2" s="1"/>
  <c r="F111" i="2" s="1"/>
  <c r="C110" i="2"/>
  <c r="E110" i="2" s="1"/>
  <c r="C109" i="2"/>
  <c r="C108" i="2"/>
  <c r="E108" i="2" s="1"/>
  <c r="F108" i="2" s="1"/>
  <c r="C107" i="2"/>
  <c r="E107" i="2" s="1"/>
  <c r="F107" i="2" s="1"/>
  <c r="C106" i="2"/>
  <c r="C105" i="2"/>
  <c r="C104" i="2"/>
  <c r="E104" i="2" s="1"/>
  <c r="F104" i="2" s="1"/>
  <c r="C103" i="2"/>
  <c r="E103" i="2" s="1"/>
  <c r="F103" i="2" s="1"/>
  <c r="C102" i="2"/>
  <c r="E102" i="2" s="1"/>
  <c r="C101" i="2"/>
  <c r="C100" i="2"/>
  <c r="E100" i="2" s="1"/>
  <c r="F100" i="2" s="1"/>
  <c r="C99" i="2"/>
  <c r="E99" i="2" s="1"/>
  <c r="C98" i="2"/>
  <c r="E98" i="2" s="1"/>
  <c r="C97" i="2"/>
  <c r="C96" i="2"/>
  <c r="E96" i="2" s="1"/>
  <c r="C95" i="2"/>
  <c r="E95" i="2" s="1"/>
  <c r="C94" i="2"/>
  <c r="C93" i="2"/>
  <c r="C92" i="2"/>
  <c r="E92" i="2" s="1"/>
  <c r="F92" i="2" s="1"/>
  <c r="C91" i="2"/>
  <c r="E91" i="2" s="1"/>
  <c r="C90" i="2"/>
  <c r="E90" i="2" s="1"/>
  <c r="C89" i="2"/>
  <c r="C88" i="2"/>
  <c r="E88" i="2" s="1"/>
  <c r="C87" i="2"/>
  <c r="E87" i="2" s="1"/>
  <c r="C86" i="2"/>
  <c r="C85" i="2"/>
  <c r="C84" i="2"/>
  <c r="E84" i="2" s="1"/>
  <c r="C83" i="2"/>
  <c r="E83" i="2" s="1"/>
  <c r="C82" i="2"/>
  <c r="E82" i="2" s="1"/>
  <c r="C81" i="2"/>
  <c r="C80" i="2"/>
  <c r="E80" i="2" s="1"/>
  <c r="C79" i="2"/>
  <c r="E79" i="2" s="1"/>
  <c r="C78" i="2"/>
  <c r="C77" i="2"/>
  <c r="C76" i="2"/>
  <c r="E76" i="2" s="1"/>
  <c r="C75" i="2"/>
  <c r="E75" i="2" s="1"/>
  <c r="C74" i="2"/>
  <c r="C73" i="2"/>
  <c r="C72" i="2"/>
  <c r="E72" i="2" s="1"/>
  <c r="C71" i="2"/>
  <c r="E71" i="2" s="1"/>
  <c r="C70" i="2"/>
  <c r="C69" i="2"/>
  <c r="C68" i="2"/>
  <c r="E68" i="2" s="1"/>
  <c r="C67" i="2"/>
  <c r="E67" i="2" s="1"/>
  <c r="C66" i="2"/>
  <c r="C65" i="2"/>
  <c r="C64" i="2"/>
  <c r="E64" i="2" s="1"/>
  <c r="C63" i="2"/>
  <c r="E63" i="2" s="1"/>
  <c r="C62" i="2"/>
  <c r="C61" i="2"/>
  <c r="C60" i="2"/>
  <c r="E60" i="2" s="1"/>
  <c r="F60" i="2" s="1"/>
  <c r="C59" i="2"/>
  <c r="E59" i="2" s="1"/>
  <c r="C58" i="2"/>
  <c r="C57" i="2"/>
  <c r="C56" i="2"/>
  <c r="E56" i="2" s="1"/>
  <c r="C55" i="2"/>
  <c r="E55" i="2" s="1"/>
  <c r="C54" i="2"/>
  <c r="C53" i="2"/>
  <c r="C52" i="2"/>
  <c r="E52" i="2" s="1"/>
  <c r="C51" i="2"/>
  <c r="E51" i="2" s="1"/>
  <c r="C50" i="2"/>
  <c r="C49" i="2"/>
  <c r="C48" i="2"/>
  <c r="E48" i="2" s="1"/>
  <c r="C47" i="2"/>
  <c r="E47" i="2" s="1"/>
  <c r="C46" i="2"/>
  <c r="E46" i="2" s="1"/>
  <c r="C45" i="2"/>
  <c r="E45" i="2" s="1"/>
  <c r="C44" i="2"/>
  <c r="E44" i="2" s="1"/>
  <c r="C43" i="2"/>
  <c r="E43" i="2" s="1"/>
  <c r="C42" i="2"/>
  <c r="E42" i="2" s="1"/>
  <c r="C41" i="2"/>
  <c r="E41" i="2" s="1"/>
  <c r="C40" i="2"/>
  <c r="E40" i="2" s="1"/>
  <c r="C39" i="2"/>
  <c r="E39" i="2" s="1"/>
  <c r="C38" i="2"/>
  <c r="E38" i="2" s="1"/>
  <c r="C37" i="2"/>
  <c r="E37" i="2" s="1"/>
  <c r="C36" i="2"/>
  <c r="E36" i="2" s="1"/>
  <c r="C35" i="2"/>
  <c r="E35" i="2" s="1"/>
  <c r="C34" i="2"/>
  <c r="E34" i="2" s="1"/>
  <c r="C33" i="2"/>
  <c r="E33" i="2" s="1"/>
  <c r="C32" i="2"/>
  <c r="E32" i="2" s="1"/>
  <c r="C31" i="2"/>
  <c r="E31" i="2" s="1"/>
  <c r="C30" i="2"/>
  <c r="E30" i="2" s="1"/>
  <c r="C29" i="2"/>
  <c r="E29" i="2" s="1"/>
  <c r="C28" i="2"/>
  <c r="E28" i="2" s="1"/>
  <c r="C27" i="2"/>
  <c r="E27" i="2" s="1"/>
  <c r="C26" i="2"/>
  <c r="E26" i="2" s="1"/>
  <c r="C25" i="2"/>
  <c r="E25" i="2" s="1"/>
  <c r="C24" i="2"/>
  <c r="E24" i="2" s="1"/>
  <c r="C23" i="2"/>
  <c r="E23" i="2" s="1"/>
  <c r="C22" i="2"/>
  <c r="E22" i="2" s="1"/>
  <c r="C21" i="2"/>
  <c r="E21" i="2" s="1"/>
  <c r="C20" i="2"/>
  <c r="E20" i="2" s="1"/>
  <c r="C19" i="2"/>
  <c r="E19" i="2" s="1"/>
  <c r="C18" i="2"/>
  <c r="E18" i="2" s="1"/>
  <c r="C17" i="2"/>
  <c r="E17" i="2" s="1"/>
  <c r="C16" i="2"/>
  <c r="E16" i="2" s="1"/>
  <c r="C15" i="2"/>
  <c r="E15" i="2" s="1"/>
  <c r="C14" i="2"/>
  <c r="E14" i="2" s="1"/>
  <c r="E13" i="2"/>
  <c r="E12" i="2"/>
  <c r="E11" i="2"/>
  <c r="E10" i="2"/>
  <c r="E9" i="2"/>
  <c r="E8" i="2"/>
  <c r="E7" i="2"/>
  <c r="E6" i="2"/>
  <c r="E5" i="2"/>
  <c r="E4" i="2"/>
  <c r="E3" i="2"/>
  <c r="E2" i="2"/>
  <c r="F117" i="2" l="1"/>
  <c r="G15" i="5"/>
  <c r="J15" i="5" s="1"/>
  <c r="F15" i="5"/>
  <c r="D3" i="5"/>
  <c r="A3" i="5"/>
  <c r="D4" i="4"/>
  <c r="A4" i="4"/>
  <c r="F3" i="4"/>
  <c r="D3" i="4"/>
  <c r="F114" i="2"/>
  <c r="F64" i="2"/>
  <c r="F75" i="2"/>
  <c r="F96" i="2"/>
  <c r="F71" i="2"/>
  <c r="F68" i="2"/>
  <c r="F79" i="2"/>
  <c r="F4" i="2"/>
  <c r="F59" i="2"/>
  <c r="F76" i="2"/>
  <c r="F80" i="2"/>
  <c r="F87" i="2"/>
  <c r="F91" i="2"/>
  <c r="F12" i="2"/>
  <c r="F72" i="2"/>
  <c r="F52" i="2"/>
  <c r="F56" i="2"/>
  <c r="F63" i="2"/>
  <c r="F84" i="2"/>
  <c r="F88" i="2"/>
  <c r="F95" i="2"/>
  <c r="F20" i="2"/>
  <c r="F28" i="2"/>
  <c r="F36" i="2"/>
  <c r="F48" i="2"/>
  <c r="F67" i="2"/>
  <c r="F102" i="2"/>
  <c r="F7" i="2"/>
  <c r="F16" i="2"/>
  <c r="F24" i="2"/>
  <c r="F32" i="2"/>
  <c r="F40" i="2"/>
  <c r="F44" i="2"/>
  <c r="F51" i="2"/>
  <c r="F83" i="2"/>
  <c r="F90" i="2"/>
  <c r="F99" i="2"/>
  <c r="F23" i="2"/>
  <c r="F35" i="2"/>
  <c r="F47" i="2"/>
  <c r="F110" i="2"/>
  <c r="B140" i="2"/>
  <c r="F27" i="2"/>
  <c r="E54" i="2"/>
  <c r="E70" i="2"/>
  <c r="E74" i="2"/>
  <c r="F15" i="2"/>
  <c r="F31" i="2"/>
  <c r="F39" i="2"/>
  <c r="F43" i="2"/>
  <c r="F3" i="2"/>
  <c r="F8" i="2"/>
  <c r="F11" i="2"/>
  <c r="E50" i="2"/>
  <c r="E66" i="2"/>
  <c r="F98" i="2"/>
  <c r="E58" i="2"/>
  <c r="F19" i="2"/>
  <c r="F55" i="2"/>
  <c r="E62" i="2"/>
  <c r="E78" i="2"/>
  <c r="F78" i="2" s="1"/>
  <c r="E86" i="2"/>
  <c r="F86" i="2" s="1"/>
  <c r="E94" i="2"/>
  <c r="E106" i="2"/>
  <c r="F106" i="2" s="1"/>
  <c r="E49" i="2"/>
  <c r="E53" i="2"/>
  <c r="E57" i="2"/>
  <c r="E61" i="2"/>
  <c r="E65" i="2"/>
  <c r="E69" i="2"/>
  <c r="E73" i="2"/>
  <c r="E77" i="2"/>
  <c r="E81" i="2"/>
  <c r="E85" i="2"/>
  <c r="E89" i="2"/>
  <c r="E93" i="2"/>
  <c r="E97" i="2"/>
  <c r="E101" i="2"/>
  <c r="E105" i="2"/>
  <c r="F105" i="2" s="1"/>
  <c r="E109" i="2"/>
  <c r="F109" i="2" s="1"/>
  <c r="E113" i="2"/>
  <c r="F113" i="2" s="1"/>
  <c r="F16" i="5" l="1"/>
  <c r="G16" i="5"/>
  <c r="J16" i="5" s="1"/>
  <c r="F2" i="2"/>
  <c r="G10" i="2" s="1"/>
  <c r="D4" i="5"/>
  <c r="A4" i="5"/>
  <c r="D5" i="4"/>
  <c r="F4" i="4"/>
  <c r="A5" i="4"/>
  <c r="F38" i="2"/>
  <c r="F74" i="2"/>
  <c r="F22" i="2"/>
  <c r="F5" i="2"/>
  <c r="F54" i="2"/>
  <c r="F82" i="2"/>
  <c r="F97" i="2"/>
  <c r="F25" i="2"/>
  <c r="F81" i="2"/>
  <c r="F57" i="2"/>
  <c r="F33" i="2"/>
  <c r="F21" i="2"/>
  <c r="F34" i="2"/>
  <c r="F18" i="2"/>
  <c r="F50" i="2"/>
  <c r="F13" i="2"/>
  <c r="F29" i="2"/>
  <c r="F89" i="2"/>
  <c r="F65" i="2"/>
  <c r="F101" i="2"/>
  <c r="F93" i="2"/>
  <c r="F85" i="2"/>
  <c r="F77" i="2"/>
  <c r="F69" i="2"/>
  <c r="F61" i="2"/>
  <c r="F53" i="2"/>
  <c r="F46" i="2"/>
  <c r="F30" i="2"/>
  <c r="F14" i="2"/>
  <c r="F70" i="2"/>
  <c r="F45" i="2"/>
  <c r="F17" i="2"/>
  <c r="F73" i="2"/>
  <c r="F49" i="2"/>
  <c r="F37" i="2"/>
  <c r="F94" i="2"/>
  <c r="F62" i="2"/>
  <c r="F42" i="2"/>
  <c r="F26" i="2"/>
  <c r="F6" i="2"/>
  <c r="F58" i="2"/>
  <c r="F66" i="2"/>
  <c r="F41" i="2"/>
  <c r="F9" i="2"/>
  <c r="F10" i="2"/>
  <c r="G67" i="2" l="1"/>
  <c r="G96" i="2"/>
  <c r="G82" i="2"/>
  <c r="G66" i="2"/>
  <c r="G121" i="2"/>
  <c r="G101" i="2"/>
  <c r="G110" i="2"/>
  <c r="G78" i="2"/>
  <c r="G111" i="2"/>
  <c r="G86" i="2"/>
  <c r="G51" i="2"/>
  <c r="G118" i="2"/>
  <c r="G63" i="2"/>
  <c r="G64" i="2"/>
  <c r="G74" i="2"/>
  <c r="G109" i="2"/>
  <c r="G107" i="2"/>
  <c r="G81" i="2"/>
  <c r="G129" i="2"/>
  <c r="G56" i="2"/>
  <c r="G117" i="2"/>
  <c r="G130" i="2"/>
  <c r="G75" i="2"/>
  <c r="G125" i="2"/>
  <c r="G116" i="2"/>
  <c r="G120" i="2"/>
  <c r="G73" i="2"/>
  <c r="G87" i="2"/>
  <c r="G84" i="2"/>
  <c r="G18" i="2"/>
  <c r="G94" i="2"/>
  <c r="G128" i="2"/>
  <c r="G88" i="2"/>
  <c r="G89" i="2"/>
  <c r="G53" i="2"/>
  <c r="G97" i="2"/>
  <c r="G98" i="2"/>
  <c r="G55" i="2"/>
  <c r="G76" i="2"/>
  <c r="G28" i="2"/>
  <c r="G22" i="2"/>
  <c r="G24" i="2"/>
  <c r="G131" i="2"/>
  <c r="G62" i="2"/>
  <c r="G95" i="2"/>
  <c r="G114" i="2"/>
  <c r="G112" i="2"/>
  <c r="G80" i="2"/>
  <c r="G132" i="2"/>
  <c r="G65" i="2"/>
  <c r="G54" i="2"/>
  <c r="G91" i="2"/>
  <c r="G127" i="2"/>
  <c r="G77" i="2"/>
  <c r="G50" i="2"/>
  <c r="G123" i="2"/>
  <c r="G119" i="2"/>
  <c r="G122" i="2"/>
  <c r="G108" i="2"/>
  <c r="G60" i="2"/>
  <c r="G57" i="2"/>
  <c r="G38" i="2"/>
  <c r="G34" i="2"/>
  <c r="G115" i="2"/>
  <c r="G105" i="2"/>
  <c r="G58" i="2"/>
  <c r="G79" i="2"/>
  <c r="G90" i="2"/>
  <c r="G104" i="2"/>
  <c r="G72" i="2"/>
  <c r="G113" i="2"/>
  <c r="G49" i="2"/>
  <c r="G83" i="2"/>
  <c r="G59" i="2"/>
  <c r="G124" i="2"/>
  <c r="G61" i="2"/>
  <c r="G99" i="2"/>
  <c r="G69" i="2"/>
  <c r="G103" i="2"/>
  <c r="G102" i="2"/>
  <c r="G92" i="2"/>
  <c r="G52" i="2"/>
  <c r="G106" i="2"/>
  <c r="G16" i="2"/>
  <c r="G40" i="2"/>
  <c r="G44" i="2"/>
  <c r="G15" i="2"/>
  <c r="G19" i="2"/>
  <c r="G27" i="2"/>
  <c r="G29" i="2"/>
  <c r="G5" i="2"/>
  <c r="G21" i="2"/>
  <c r="G35" i="2"/>
  <c r="G13" i="2"/>
  <c r="G23" i="2"/>
  <c r="G37" i="2"/>
  <c r="G43" i="2"/>
  <c r="G45" i="2"/>
  <c r="G31" i="2"/>
  <c r="G39" i="2"/>
  <c r="G47" i="2"/>
  <c r="G93" i="2"/>
  <c r="G126" i="2"/>
  <c r="G71" i="2"/>
  <c r="G133" i="2"/>
  <c r="G100" i="2"/>
  <c r="G68" i="2"/>
  <c r="G85" i="2"/>
  <c r="G70" i="2"/>
  <c r="G9" i="2"/>
  <c r="G30" i="2"/>
  <c r="G48" i="2"/>
  <c r="G17" i="2"/>
  <c r="G25" i="2"/>
  <c r="G33" i="2"/>
  <c r="G41" i="2"/>
  <c r="G14" i="2"/>
  <c r="G20" i="2"/>
  <c r="G26" i="2"/>
  <c r="G32" i="2"/>
  <c r="G46" i="2"/>
  <c r="G8" i="2"/>
  <c r="G36" i="2"/>
  <c r="G12" i="2"/>
  <c r="G42" i="2"/>
  <c r="G3" i="2"/>
  <c r="G11" i="2"/>
  <c r="G2" i="2"/>
  <c r="G6" i="2"/>
  <c r="G4" i="2"/>
  <c r="G7" i="2"/>
  <c r="F17" i="5"/>
  <c r="G17" i="5"/>
  <c r="J17" i="5" s="1"/>
  <c r="D5" i="5"/>
  <c r="A5" i="5"/>
  <c r="F5" i="4"/>
  <c r="D6" i="4"/>
  <c r="G18" i="5" l="1"/>
  <c r="F18" i="5"/>
  <c r="D6" i="5"/>
  <c r="A6" i="5"/>
  <c r="A7" i="4"/>
  <c r="F6" i="4"/>
  <c r="D7" i="4"/>
  <c r="J18" i="5" l="1"/>
  <c r="G19" i="5"/>
  <c r="F19" i="5"/>
  <c r="D7" i="5"/>
  <c r="A7" i="5"/>
  <c r="D8" i="4"/>
  <c r="A8" i="4"/>
  <c r="F7" i="4"/>
  <c r="F20" i="5" l="1"/>
  <c r="G20" i="5"/>
  <c r="J20" i="5" s="1"/>
  <c r="J19" i="5"/>
  <c r="D8" i="5"/>
  <c r="A8" i="5"/>
  <c r="F8" i="4"/>
  <c r="D9" i="4"/>
  <c r="A9" i="4"/>
  <c r="G21" i="5" l="1"/>
  <c r="F21" i="5"/>
  <c r="D9" i="5"/>
  <c r="A9" i="5"/>
  <c r="F9" i="4"/>
  <c r="A10" i="4"/>
  <c r="D10" i="4"/>
  <c r="G22" i="5" l="1"/>
  <c r="F22" i="5"/>
  <c r="J21" i="5"/>
  <c r="D10" i="5"/>
  <c r="A10" i="5"/>
  <c r="A11" i="4"/>
  <c r="D11" i="4"/>
  <c r="F10" i="4"/>
  <c r="G23" i="5" l="1"/>
  <c r="F23" i="5"/>
  <c r="J22" i="5"/>
  <c r="D11" i="5"/>
  <c r="A11" i="5"/>
  <c r="D12" i="4"/>
  <c r="A12" i="4"/>
  <c r="F11" i="4"/>
  <c r="J23" i="5" l="1"/>
  <c r="F24" i="5"/>
  <c r="G24" i="5"/>
  <c r="J24" i="5" s="1"/>
  <c r="D12" i="5"/>
  <c r="A12" i="5"/>
  <c r="D13" i="4"/>
  <c r="F12" i="4"/>
  <c r="A13" i="4"/>
  <c r="G25" i="5" l="1"/>
  <c r="F25" i="5"/>
  <c r="D13" i="5"/>
  <c r="A13" i="5"/>
  <c r="F13" i="4"/>
  <c r="A14" i="4"/>
  <c r="D14" i="4"/>
  <c r="E15" i="4" s="1"/>
  <c r="G26" i="5" l="1"/>
  <c r="F26" i="5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J25" i="5"/>
  <c r="D14" i="5"/>
  <c r="E15" i="5" s="1"/>
  <c r="A14" i="5"/>
  <c r="A15" i="4"/>
  <c r="F14" i="4"/>
  <c r="G15" i="4" s="1"/>
  <c r="B15" i="4"/>
  <c r="D15" i="4"/>
  <c r="E16" i="4" s="1"/>
  <c r="J26" i="5" l="1"/>
  <c r="B15" i="5"/>
  <c r="A15" i="5"/>
  <c r="D15" i="5"/>
  <c r="E16" i="5" s="1"/>
  <c r="D16" i="4"/>
  <c r="E17" i="4" s="1"/>
  <c r="F15" i="4"/>
  <c r="G16" i="4" s="1"/>
  <c r="B16" i="4"/>
  <c r="A16" i="4"/>
  <c r="B16" i="5" l="1"/>
  <c r="A16" i="5"/>
  <c r="D16" i="5"/>
  <c r="E17" i="5" s="1"/>
  <c r="A17" i="4"/>
  <c r="B17" i="4"/>
  <c r="D17" i="4"/>
  <c r="E18" i="4" s="1"/>
  <c r="F16" i="4"/>
  <c r="G17" i="4" s="1"/>
  <c r="B17" i="5" l="1"/>
  <c r="A17" i="5"/>
  <c r="D17" i="5"/>
  <c r="E18" i="5" s="1"/>
  <c r="D18" i="4"/>
  <c r="E19" i="4" s="1"/>
  <c r="F17" i="4"/>
  <c r="G18" i="4" s="1"/>
  <c r="B18" i="4"/>
  <c r="A18" i="4"/>
  <c r="B18" i="5" l="1"/>
  <c r="A18" i="5"/>
  <c r="D18" i="5"/>
  <c r="E19" i="5" s="1"/>
  <c r="A19" i="4"/>
  <c r="B19" i="4"/>
  <c r="D19" i="4"/>
  <c r="E20" i="4" s="1"/>
  <c r="F18" i="4"/>
  <c r="G19" i="4" s="1"/>
  <c r="B19" i="5" l="1"/>
  <c r="A19" i="5"/>
  <c r="D19" i="5"/>
  <c r="E20" i="5" s="1"/>
  <c r="D20" i="4"/>
  <c r="E21" i="4" s="1"/>
  <c r="F19" i="4"/>
  <c r="G20" i="4" s="1"/>
  <c r="B20" i="4"/>
  <c r="A20" i="4"/>
  <c r="B20" i="5" l="1"/>
  <c r="A20" i="5"/>
  <c r="D20" i="5"/>
  <c r="E21" i="5" s="1"/>
  <c r="A21" i="4"/>
  <c r="B21" i="4"/>
  <c r="D21" i="4"/>
  <c r="E22" i="4" s="1"/>
  <c r="F20" i="4"/>
  <c r="G21" i="4" s="1"/>
  <c r="B21" i="5" l="1"/>
  <c r="A21" i="5"/>
  <c r="D21" i="5"/>
  <c r="E22" i="5" s="1"/>
  <c r="D22" i="4"/>
  <c r="E23" i="4" s="1"/>
  <c r="F21" i="4"/>
  <c r="G22" i="4" s="1"/>
  <c r="B22" i="4"/>
  <c r="A22" i="4"/>
  <c r="B22" i="5" l="1"/>
  <c r="A22" i="5"/>
  <c r="D22" i="5"/>
  <c r="E23" i="5" s="1"/>
  <c r="A23" i="4"/>
  <c r="B23" i="4"/>
  <c r="D23" i="4"/>
  <c r="E24" i="4" s="1"/>
  <c r="F22" i="4"/>
  <c r="G23" i="4" s="1"/>
  <c r="B23" i="5" l="1"/>
  <c r="A23" i="5"/>
  <c r="D23" i="5"/>
  <c r="E24" i="5" s="1"/>
  <c r="D24" i="4"/>
  <c r="E25" i="4" s="1"/>
  <c r="A24" i="4"/>
  <c r="F23" i="4"/>
  <c r="G24" i="4" s="1"/>
  <c r="B24" i="4"/>
  <c r="B24" i="5" l="1"/>
  <c r="A24" i="5"/>
  <c r="D24" i="5"/>
  <c r="E25" i="5" s="1"/>
  <c r="A25" i="4"/>
  <c r="D25" i="4"/>
  <c r="E26" i="4" s="1"/>
  <c r="F24" i="4"/>
  <c r="G25" i="4" s="1"/>
  <c r="B25" i="4"/>
  <c r="B25" i="5" l="1"/>
  <c r="A25" i="5"/>
  <c r="D25" i="5"/>
  <c r="E26" i="5" s="1"/>
  <c r="D26" i="4"/>
  <c r="F25" i="4"/>
  <c r="G26" i="4" s="1"/>
  <c r="A26" i="4"/>
  <c r="B26" i="4"/>
  <c r="B26" i="5" l="1"/>
  <c r="A26" i="5"/>
  <c r="D26" i="5"/>
  <c r="A27" i="4"/>
  <c r="F26" i="4"/>
  <c r="D27" i="4"/>
  <c r="D27" i="5" l="1"/>
  <c r="A27" i="5"/>
  <c r="D28" i="4"/>
  <c r="F27" i="4"/>
  <c r="A28" i="4"/>
  <c r="D28" i="5" l="1"/>
  <c r="A28" i="5"/>
  <c r="A29" i="4"/>
  <c r="F28" i="4"/>
  <c r="D29" i="4"/>
  <c r="D29" i="5" l="1"/>
  <c r="A29" i="5"/>
  <c r="F29" i="4"/>
  <c r="D30" i="4"/>
  <c r="A30" i="4"/>
  <c r="D30" i="5" l="1"/>
  <c r="A30" i="5"/>
  <c r="A31" i="4"/>
  <c r="F30" i="4"/>
  <c r="D31" i="4"/>
  <c r="D31" i="5" l="1"/>
  <c r="A31" i="5"/>
  <c r="D32" i="4"/>
  <c r="F31" i="4"/>
  <c r="A32" i="4"/>
  <c r="D32" i="5" l="1"/>
  <c r="A32" i="5"/>
  <c r="A33" i="4"/>
  <c r="D33" i="4"/>
  <c r="F32" i="4"/>
  <c r="D33" i="5" l="1"/>
  <c r="A33" i="5"/>
  <c r="F33" i="4"/>
  <c r="D34" i="4"/>
  <c r="A34" i="4"/>
  <c r="D34" i="5" l="1"/>
  <c r="A34" i="5"/>
  <c r="A35" i="4"/>
  <c r="D35" i="4"/>
  <c r="F34" i="4"/>
  <c r="D35" i="5" l="1"/>
  <c r="A35" i="5"/>
  <c r="D36" i="4"/>
  <c r="F35" i="4"/>
  <c r="A36" i="4"/>
  <c r="D36" i="5" l="1"/>
  <c r="A36" i="5"/>
  <c r="A37" i="4"/>
  <c r="F36" i="4"/>
  <c r="D37" i="4"/>
  <c r="D37" i="5" l="1"/>
  <c r="A37" i="5"/>
  <c r="F37" i="4"/>
  <c r="D38" i="4"/>
  <c r="A38" i="4"/>
  <c r="D38" i="5" l="1"/>
  <c r="A38" i="5"/>
  <c r="A39" i="4"/>
  <c r="F38" i="4"/>
  <c r="D39" i="4"/>
  <c r="D39" i="5" l="1"/>
  <c r="A39" i="5"/>
  <c r="D40" i="4"/>
  <c r="F39" i="4"/>
  <c r="A40" i="4"/>
  <c r="D40" i="5" l="1"/>
  <c r="A40" i="5"/>
  <c r="D41" i="4"/>
  <c r="A41" i="4"/>
  <c r="F40" i="4"/>
  <c r="D41" i="5" l="1"/>
  <c r="A41" i="5"/>
  <c r="F41" i="4"/>
  <c r="D42" i="4"/>
  <c r="A42" i="4"/>
  <c r="D42" i="5" l="1"/>
  <c r="A42" i="5"/>
  <c r="A43" i="4"/>
  <c r="F42" i="4"/>
  <c r="D43" i="4"/>
  <c r="D43" i="5" l="1"/>
  <c r="A43" i="5"/>
  <c r="D44" i="4"/>
  <c r="A44" i="4"/>
  <c r="F43" i="4"/>
  <c r="D44" i="5" l="1"/>
  <c r="A44" i="5"/>
  <c r="D45" i="4"/>
  <c r="A45" i="4"/>
  <c r="F44" i="4"/>
  <c r="D45" i="5" l="1"/>
  <c r="A45" i="5"/>
  <c r="F45" i="4"/>
  <c r="D46" i="4"/>
  <c r="A46" i="4"/>
  <c r="D46" i="5" l="1"/>
  <c r="A46" i="5"/>
  <c r="A47" i="4"/>
  <c r="F46" i="4"/>
  <c r="D47" i="4"/>
  <c r="D47" i="5" l="1"/>
  <c r="A47" i="5"/>
  <c r="D48" i="4"/>
  <c r="A48" i="4"/>
  <c r="F47" i="4"/>
  <c r="D48" i="5" l="1"/>
  <c r="A48" i="5"/>
  <c r="D49" i="4"/>
  <c r="A49" i="4"/>
  <c r="F48" i="4"/>
  <c r="D49" i="5" l="1"/>
  <c r="A49" i="5"/>
  <c r="F49" i="4"/>
  <c r="D50" i="4"/>
  <c r="A50" i="4"/>
  <c r="D50" i="5" l="1"/>
  <c r="A50" i="5"/>
  <c r="A51" i="4"/>
  <c r="F50" i="4"/>
  <c r="D51" i="4"/>
  <c r="D51" i="5" l="1"/>
  <c r="A51" i="5"/>
  <c r="D52" i="4"/>
  <c r="A52" i="4"/>
  <c r="F51" i="4"/>
  <c r="D52" i="5" l="1"/>
  <c r="A52" i="5"/>
  <c r="D53" i="4"/>
  <c r="A53" i="4"/>
  <c r="F52" i="4"/>
  <c r="D53" i="5" l="1"/>
  <c r="A53" i="5"/>
  <c r="F53" i="4"/>
  <c r="D54" i="4"/>
  <c r="A54" i="4"/>
  <c r="D54" i="5" l="1"/>
  <c r="A54" i="5"/>
  <c r="A55" i="4"/>
  <c r="F54" i="4"/>
  <c r="D55" i="4"/>
  <c r="D55" i="5" l="1"/>
  <c r="A55" i="5"/>
  <c r="D56" i="4"/>
  <c r="A56" i="4"/>
  <c r="F55" i="4"/>
  <c r="D56" i="5" l="1"/>
  <c r="A56" i="5"/>
  <c r="D57" i="4"/>
  <c r="A57" i="4"/>
  <c r="F56" i="4"/>
  <c r="D57" i="5" l="1"/>
  <c r="A57" i="5"/>
  <c r="F57" i="4"/>
  <c r="D58" i="4"/>
  <c r="A58" i="4"/>
  <c r="D58" i="5" l="1"/>
  <c r="A58" i="5"/>
  <c r="A59" i="4"/>
  <c r="F58" i="4"/>
  <c r="D59" i="4"/>
  <c r="D59" i="5" l="1"/>
  <c r="A59" i="5"/>
  <c r="D60" i="4"/>
  <c r="A60" i="4"/>
  <c r="F59" i="4"/>
  <c r="D60" i="5" l="1"/>
  <c r="A60" i="5"/>
  <c r="D61" i="4"/>
  <c r="A61" i="4"/>
  <c r="F60" i="4"/>
  <c r="D61" i="5" l="1"/>
  <c r="A61" i="5"/>
  <c r="F61" i="4"/>
  <c r="D62" i="4"/>
  <c r="A62" i="4"/>
  <c r="D62" i="5" l="1"/>
  <c r="A62" i="5"/>
  <c r="A63" i="4"/>
  <c r="F62" i="4"/>
  <c r="D63" i="4"/>
  <c r="D63" i="5" l="1"/>
  <c r="A63" i="5"/>
  <c r="D64" i="4"/>
  <c r="A64" i="4"/>
  <c r="F63" i="4"/>
  <c r="D64" i="5" l="1"/>
  <c r="A64" i="5"/>
  <c r="D65" i="4"/>
  <c r="A65" i="4"/>
  <c r="F64" i="4"/>
  <c r="D65" i="5" l="1"/>
  <c r="A65" i="5"/>
  <c r="F65" i="4"/>
  <c r="D66" i="4"/>
  <c r="A66" i="4"/>
  <c r="D66" i="5" l="1"/>
  <c r="A66" i="5"/>
  <c r="A67" i="4"/>
  <c r="F66" i="4"/>
  <c r="D67" i="4"/>
  <c r="D67" i="5" l="1"/>
  <c r="A67" i="5"/>
  <c r="D68" i="4"/>
  <c r="A68" i="4"/>
  <c r="F67" i="4"/>
  <c r="D68" i="5" l="1"/>
  <c r="A68" i="5"/>
  <c r="D69" i="4"/>
  <c r="A69" i="4"/>
  <c r="F68" i="4"/>
  <c r="D69" i="5" l="1"/>
  <c r="A69" i="5"/>
  <c r="F69" i="4"/>
  <c r="D70" i="4"/>
  <c r="A70" i="4"/>
  <c r="D70" i="5" l="1"/>
  <c r="A70" i="5"/>
  <c r="A71" i="4"/>
  <c r="F70" i="4"/>
  <c r="D71" i="4"/>
  <c r="D71" i="5" l="1"/>
  <c r="A71" i="5"/>
  <c r="D72" i="4"/>
  <c r="A72" i="4"/>
  <c r="F71" i="4"/>
  <c r="D72" i="5" l="1"/>
  <c r="A72" i="5"/>
  <c r="D73" i="4"/>
  <c r="A73" i="4"/>
  <c r="F72" i="4"/>
  <c r="D73" i="5" l="1"/>
  <c r="A73" i="5"/>
  <c r="F73" i="4"/>
  <c r="D74" i="4"/>
  <c r="A74" i="4"/>
  <c r="D74" i="5" l="1"/>
  <c r="A74" i="5"/>
  <c r="A75" i="4"/>
  <c r="F74" i="4"/>
  <c r="D75" i="4"/>
  <c r="D75" i="5" l="1"/>
  <c r="A75" i="5"/>
  <c r="D76" i="4"/>
  <c r="A76" i="4"/>
  <c r="F75" i="4"/>
  <c r="D76" i="5" l="1"/>
  <c r="A76" i="5"/>
  <c r="D77" i="4"/>
  <c r="A77" i="4"/>
  <c r="F76" i="4"/>
  <c r="D77" i="5" l="1"/>
  <c r="A77" i="5"/>
  <c r="F77" i="4"/>
  <c r="D78" i="4"/>
  <c r="A78" i="4"/>
  <c r="D78" i="5" l="1"/>
  <c r="A78" i="5"/>
  <c r="A79" i="4"/>
  <c r="F78" i="4"/>
  <c r="D79" i="4"/>
  <c r="D79" i="5" l="1"/>
  <c r="A79" i="5"/>
  <c r="D80" i="4"/>
  <c r="A80" i="4"/>
  <c r="F79" i="4"/>
  <c r="D80" i="5" l="1"/>
  <c r="A80" i="5"/>
  <c r="D81" i="4"/>
  <c r="A81" i="4"/>
  <c r="F80" i="4"/>
  <c r="D81" i="5" l="1"/>
  <c r="A81" i="5"/>
  <c r="F81" i="4"/>
  <c r="D82" i="4"/>
  <c r="A82" i="4"/>
  <c r="D82" i="5" l="1"/>
  <c r="A82" i="5"/>
  <c r="A83" i="4"/>
  <c r="F82" i="4"/>
  <c r="D83" i="4"/>
  <c r="D83" i="5" l="1"/>
  <c r="A83" i="5"/>
  <c r="D84" i="4"/>
  <c r="A84" i="4"/>
  <c r="F83" i="4"/>
  <c r="D84" i="5" l="1"/>
  <c r="A84" i="5"/>
  <c r="D85" i="4"/>
  <c r="A85" i="4"/>
  <c r="F84" i="4"/>
  <c r="D85" i="5" l="1"/>
  <c r="A85" i="5"/>
  <c r="F85" i="4"/>
  <c r="D86" i="4"/>
  <c r="A86" i="4"/>
  <c r="D86" i="5" l="1"/>
  <c r="A86" i="5"/>
  <c r="A87" i="4"/>
  <c r="F86" i="4"/>
  <c r="D87" i="4"/>
  <c r="D87" i="5" l="1"/>
  <c r="A87" i="5"/>
  <c r="D88" i="4"/>
  <c r="A88" i="4"/>
  <c r="F87" i="4"/>
  <c r="D88" i="5" l="1"/>
  <c r="A88" i="5"/>
  <c r="D89" i="4"/>
  <c r="A89" i="4"/>
  <c r="F88" i="4"/>
  <c r="D89" i="5" l="1"/>
  <c r="A89" i="5"/>
  <c r="F89" i="4"/>
  <c r="D90" i="4"/>
  <c r="A90" i="4"/>
  <c r="D90" i="5" l="1"/>
  <c r="A90" i="5"/>
  <c r="A91" i="4"/>
  <c r="F90" i="4"/>
  <c r="D91" i="4"/>
  <c r="D91" i="5" l="1"/>
  <c r="A91" i="5"/>
  <c r="D92" i="4"/>
  <c r="A92" i="4"/>
  <c r="F91" i="4"/>
  <c r="D92" i="5" l="1"/>
  <c r="A92" i="5"/>
  <c r="D93" i="4"/>
  <c r="A93" i="4"/>
  <c r="F92" i="4"/>
  <c r="D93" i="5" l="1"/>
  <c r="A93" i="5"/>
  <c r="F93" i="4"/>
  <c r="D94" i="4"/>
  <c r="A94" i="4"/>
  <c r="D94" i="5" l="1"/>
  <c r="A94" i="5"/>
  <c r="A95" i="4"/>
  <c r="F94" i="4"/>
  <c r="D95" i="4"/>
  <c r="D95" i="5" l="1"/>
  <c r="A95" i="5"/>
  <c r="D96" i="4"/>
  <c r="A96" i="4"/>
  <c r="F95" i="4"/>
  <c r="D96" i="5" l="1"/>
  <c r="A96" i="5"/>
  <c r="D97" i="4"/>
  <c r="A97" i="4"/>
  <c r="F96" i="4"/>
  <c r="D97" i="5" l="1"/>
  <c r="A97" i="5"/>
  <c r="F97" i="4"/>
  <c r="D98" i="4"/>
  <c r="A98" i="4"/>
  <c r="D98" i="5" l="1"/>
  <c r="A98" i="5"/>
  <c r="A99" i="4"/>
  <c r="F98" i="4"/>
  <c r="D99" i="4"/>
  <c r="D99" i="5" l="1"/>
  <c r="A99" i="5"/>
  <c r="D100" i="4"/>
  <c r="A100" i="4"/>
  <c r="F99" i="4"/>
  <c r="D100" i="5" l="1"/>
  <c r="A100" i="5"/>
  <c r="D101" i="4"/>
  <c r="A101" i="4"/>
  <c r="F100" i="4"/>
  <c r="D101" i="5" l="1"/>
  <c r="A101" i="5"/>
  <c r="F101" i="4"/>
  <c r="D102" i="4"/>
  <c r="A102" i="4"/>
  <c r="D102" i="5" l="1"/>
  <c r="A102" i="5"/>
  <c r="A103" i="4"/>
  <c r="F102" i="4"/>
  <c r="D103" i="4"/>
  <c r="D103" i="5" l="1"/>
  <c r="A103" i="5"/>
  <c r="D104" i="4"/>
  <c r="A104" i="4"/>
  <c r="F103" i="4"/>
  <c r="D104" i="5" l="1"/>
  <c r="A104" i="5"/>
  <c r="D105" i="4"/>
  <c r="A105" i="4"/>
  <c r="F104" i="4"/>
  <c r="D105" i="5" l="1"/>
  <c r="A105" i="5"/>
  <c r="F105" i="4"/>
  <c r="D106" i="4"/>
  <c r="A106" i="4"/>
  <c r="D106" i="5" l="1"/>
  <c r="A106" i="5"/>
  <c r="A107" i="4"/>
  <c r="F106" i="4"/>
  <c r="D107" i="4"/>
  <c r="D107" i="5" l="1"/>
  <c r="A107" i="5"/>
  <c r="D108" i="4"/>
  <c r="A108" i="4"/>
  <c r="F107" i="4"/>
  <c r="D108" i="5" l="1"/>
  <c r="A108" i="5"/>
  <c r="D109" i="4"/>
  <c r="A109" i="4"/>
  <c r="F108" i="4"/>
  <c r="D109" i="5" l="1"/>
  <c r="A109" i="5"/>
  <c r="F109" i="4"/>
  <c r="D110" i="4"/>
  <c r="A110" i="4"/>
  <c r="D110" i="5" l="1"/>
  <c r="A110" i="5"/>
  <c r="A111" i="4"/>
  <c r="F110" i="4"/>
  <c r="D111" i="4"/>
  <c r="D111" i="5" l="1"/>
  <c r="A111" i="5"/>
  <c r="D112" i="4"/>
  <c r="A112" i="4"/>
  <c r="F111" i="4"/>
  <c r="D112" i="5" l="1"/>
  <c r="A112" i="5"/>
  <c r="D113" i="4"/>
  <c r="A113" i="4"/>
  <c r="F112" i="4"/>
  <c r="D113" i="5" l="1"/>
  <c r="A113" i="5"/>
  <c r="F113" i="4"/>
  <c r="D114" i="4"/>
  <c r="A114" i="4"/>
  <c r="D114" i="5" l="1"/>
  <c r="A114" i="5"/>
  <c r="A115" i="4"/>
  <c r="F114" i="4"/>
  <c r="D115" i="4"/>
  <c r="D115" i="5" l="1"/>
  <c r="A115" i="5"/>
  <c r="D116" i="4"/>
  <c r="A116" i="4"/>
  <c r="F115" i="4"/>
  <c r="D116" i="5" l="1"/>
  <c r="A116" i="5"/>
  <c r="D117" i="4"/>
  <c r="A117" i="4"/>
  <c r="F116" i="4"/>
  <c r="D117" i="5" l="1"/>
  <c r="A117" i="5"/>
  <c r="F117" i="4"/>
  <c r="D118" i="4"/>
  <c r="A118" i="4"/>
  <c r="D118" i="5" l="1"/>
  <c r="A118" i="5"/>
  <c r="A119" i="4"/>
  <c r="F118" i="4"/>
  <c r="D119" i="4"/>
  <c r="D119" i="5" l="1"/>
  <c r="A119" i="5"/>
  <c r="D120" i="4"/>
  <c r="A120" i="4"/>
  <c r="F119" i="4"/>
  <c r="D120" i="5" l="1"/>
  <c r="A120" i="5"/>
  <c r="D121" i="4"/>
  <c r="A121" i="4"/>
  <c r="F120" i="4"/>
  <c r="D121" i="5" l="1"/>
  <c r="A121" i="5"/>
  <c r="F121" i="4"/>
  <c r="D122" i="4"/>
  <c r="A122" i="4"/>
  <c r="D122" i="5" l="1"/>
  <c r="A122" i="5"/>
  <c r="A123" i="4"/>
  <c r="F122" i="4"/>
  <c r="D123" i="4"/>
  <c r="D123" i="5" l="1"/>
  <c r="A123" i="5"/>
  <c r="D124" i="4"/>
  <c r="A124" i="4"/>
  <c r="F123" i="4"/>
  <c r="D124" i="5" l="1"/>
  <c r="A124" i="5"/>
  <c r="D125" i="4"/>
  <c r="A125" i="4"/>
  <c r="F124" i="4"/>
  <c r="D125" i="5" l="1"/>
  <c r="A125" i="5"/>
  <c r="F125" i="4"/>
  <c r="D126" i="4"/>
  <c r="A126" i="4"/>
  <c r="D126" i="5" l="1"/>
  <c r="A126" i="5"/>
  <c r="A127" i="4"/>
  <c r="F126" i="4"/>
  <c r="D127" i="4"/>
  <c r="D127" i="5" l="1"/>
  <c r="A127" i="5"/>
  <c r="D128" i="4"/>
  <c r="A128" i="4"/>
  <c r="F127" i="4"/>
  <c r="D128" i="5" l="1"/>
  <c r="A128" i="5"/>
  <c r="D129" i="4"/>
  <c r="A129" i="4"/>
  <c r="F128" i="4"/>
  <c r="D129" i="5" l="1"/>
  <c r="A129" i="5"/>
  <c r="F129" i="4"/>
  <c r="D130" i="4"/>
  <c r="A130" i="4"/>
  <c r="D130" i="5" l="1"/>
  <c r="A130" i="5"/>
  <c r="A131" i="4"/>
  <c r="F130" i="4"/>
  <c r="D131" i="4"/>
  <c r="D131" i="5" l="1"/>
  <c r="A131" i="5"/>
  <c r="D132" i="4"/>
  <c r="A132" i="4"/>
  <c r="F131" i="4"/>
  <c r="D132" i="5" l="1"/>
  <c r="A132" i="5"/>
  <c r="D133" i="4"/>
  <c r="A133" i="4"/>
  <c r="F132" i="4"/>
  <c r="D133" i="5" l="1"/>
  <c r="A133" i="5"/>
  <c r="F133" i="4"/>
</calcChain>
</file>

<file path=xl/sharedStrings.xml><?xml version="1.0" encoding="utf-8"?>
<sst xmlns="http://schemas.openxmlformats.org/spreadsheetml/2006/main" count="55" uniqueCount="39">
  <si>
    <t>Date</t>
  </si>
  <si>
    <t>Time</t>
  </si>
  <si>
    <t>Moving Average</t>
  </si>
  <si>
    <t>Adjusted data</t>
  </si>
  <si>
    <t>Yearly Average</t>
  </si>
  <si>
    <t>Residuals</t>
  </si>
  <si>
    <t>Measure of Centrality</t>
  </si>
  <si>
    <t>Mean</t>
  </si>
  <si>
    <t>Median</t>
  </si>
  <si>
    <t>Measure of Variation</t>
  </si>
  <si>
    <t>Range</t>
  </si>
  <si>
    <t>Standard deviation</t>
  </si>
  <si>
    <t>Coefficient of Variation</t>
  </si>
  <si>
    <t>4-month MA</t>
  </si>
  <si>
    <t>Test set</t>
  </si>
  <si>
    <t>Train set</t>
  </si>
  <si>
    <t>Simple Exponential</t>
  </si>
  <si>
    <t>Holt's Trend</t>
  </si>
  <si>
    <t>Holt's Winter</t>
  </si>
  <si>
    <t>Forecast-Exponential</t>
  </si>
  <si>
    <t>Trend-Forecast</t>
  </si>
  <si>
    <t>Winter-Forecast</t>
  </si>
  <si>
    <t>Test-exponential</t>
  </si>
  <si>
    <t>Test-Trend</t>
  </si>
  <si>
    <t>Test-Winter</t>
  </si>
  <si>
    <t>ME</t>
  </si>
  <si>
    <t>MAE</t>
  </si>
  <si>
    <t>MSE</t>
  </si>
  <si>
    <t>RMSE</t>
  </si>
  <si>
    <t>MAPE</t>
  </si>
  <si>
    <t>EXPECTED VALUE</t>
  </si>
  <si>
    <t>STANDARD DEVIATION</t>
  </si>
  <si>
    <t>REORDER POINT</t>
  </si>
  <si>
    <t>SIMULATION</t>
  </si>
  <si>
    <t>Share</t>
  </si>
  <si>
    <t>Probability</t>
  </si>
  <si>
    <t>EXPECTED LEAD TIME DEMAND</t>
  </si>
  <si>
    <t>EXPECTED PROFIT</t>
  </si>
  <si>
    <t>THE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</si>
</sst>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1" xfId="0" applyFont="1" applyFill="1" applyBorder="1"/>
    <xf numFmtId="14" fontId="0" fillId="0" borderId="5" xfId="0" applyNumberFormat="1" applyBorder="1"/>
    <xf numFmtId="14" fontId="0" fillId="0" borderId="6" xfId="0" applyNumberFormat="1" applyBorder="1"/>
    <xf numFmtId="0" fontId="1" fillId="0" borderId="0" xfId="0" applyFont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Time series plot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'[1]Beverage_Sales Data'!$B$1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'[1]Beverage_Sales Data'!$A$2:$A$133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'[1]Beverage_Sales Data'!$B$2:$B$133</c:f>
              <c:numCache>
                <c:formatCode>General</c:formatCode>
                <c:ptCount val="132"/>
                <c:pt idx="0">
                  <c:v>7093</c:v>
                </c:pt>
                <c:pt idx="1">
                  <c:v>7483</c:v>
                </c:pt>
                <c:pt idx="2">
                  <c:v>8365</c:v>
                </c:pt>
                <c:pt idx="3">
                  <c:v>8895</c:v>
                </c:pt>
                <c:pt idx="4">
                  <c:v>9794</c:v>
                </c:pt>
                <c:pt idx="5">
                  <c:v>9977</c:v>
                </c:pt>
                <c:pt idx="6">
                  <c:v>9553</c:v>
                </c:pt>
                <c:pt idx="7">
                  <c:v>9375</c:v>
                </c:pt>
                <c:pt idx="8">
                  <c:v>9225</c:v>
                </c:pt>
                <c:pt idx="9">
                  <c:v>9948</c:v>
                </c:pt>
                <c:pt idx="10">
                  <c:v>8758</c:v>
                </c:pt>
                <c:pt idx="11">
                  <c:v>10839</c:v>
                </c:pt>
                <c:pt idx="12">
                  <c:v>7266</c:v>
                </c:pt>
                <c:pt idx="13">
                  <c:v>7578</c:v>
                </c:pt>
                <c:pt idx="14">
                  <c:v>8688</c:v>
                </c:pt>
                <c:pt idx="15">
                  <c:v>9162</c:v>
                </c:pt>
                <c:pt idx="16">
                  <c:v>9369</c:v>
                </c:pt>
                <c:pt idx="17">
                  <c:v>10167</c:v>
                </c:pt>
                <c:pt idx="18">
                  <c:v>9507</c:v>
                </c:pt>
                <c:pt idx="19">
                  <c:v>8923</c:v>
                </c:pt>
                <c:pt idx="20">
                  <c:v>9272</c:v>
                </c:pt>
                <c:pt idx="21">
                  <c:v>9075</c:v>
                </c:pt>
                <c:pt idx="22">
                  <c:v>8949</c:v>
                </c:pt>
                <c:pt idx="23">
                  <c:v>10843</c:v>
                </c:pt>
                <c:pt idx="24">
                  <c:v>6558</c:v>
                </c:pt>
                <c:pt idx="25">
                  <c:v>7481</c:v>
                </c:pt>
                <c:pt idx="26">
                  <c:v>9475</c:v>
                </c:pt>
                <c:pt idx="27">
                  <c:v>9424</c:v>
                </c:pt>
                <c:pt idx="28">
                  <c:v>9351</c:v>
                </c:pt>
                <c:pt idx="29">
                  <c:v>10552</c:v>
                </c:pt>
                <c:pt idx="30">
                  <c:v>9077</c:v>
                </c:pt>
                <c:pt idx="31">
                  <c:v>9273</c:v>
                </c:pt>
                <c:pt idx="32">
                  <c:v>9420</c:v>
                </c:pt>
                <c:pt idx="33">
                  <c:v>9413</c:v>
                </c:pt>
                <c:pt idx="34">
                  <c:v>9866</c:v>
                </c:pt>
                <c:pt idx="35">
                  <c:v>11455</c:v>
                </c:pt>
                <c:pt idx="36">
                  <c:v>6901</c:v>
                </c:pt>
                <c:pt idx="37">
                  <c:v>8014</c:v>
                </c:pt>
                <c:pt idx="38">
                  <c:v>9832</c:v>
                </c:pt>
                <c:pt idx="39">
                  <c:v>9281</c:v>
                </c:pt>
                <c:pt idx="40">
                  <c:v>9967</c:v>
                </c:pt>
                <c:pt idx="41">
                  <c:v>11344</c:v>
                </c:pt>
                <c:pt idx="42">
                  <c:v>9106</c:v>
                </c:pt>
                <c:pt idx="43">
                  <c:v>10469</c:v>
                </c:pt>
                <c:pt idx="44">
                  <c:v>10085</c:v>
                </c:pt>
                <c:pt idx="45">
                  <c:v>9612</c:v>
                </c:pt>
                <c:pt idx="46">
                  <c:v>10328</c:v>
                </c:pt>
                <c:pt idx="47">
                  <c:v>11483</c:v>
                </c:pt>
                <c:pt idx="48">
                  <c:v>7486</c:v>
                </c:pt>
                <c:pt idx="49">
                  <c:v>8641</c:v>
                </c:pt>
                <c:pt idx="50">
                  <c:v>9709</c:v>
                </c:pt>
                <c:pt idx="51">
                  <c:v>9423</c:v>
                </c:pt>
                <c:pt idx="52">
                  <c:v>11342</c:v>
                </c:pt>
                <c:pt idx="53">
                  <c:v>11274</c:v>
                </c:pt>
                <c:pt idx="54">
                  <c:v>9845</c:v>
                </c:pt>
                <c:pt idx="55">
                  <c:v>11163</c:v>
                </c:pt>
                <c:pt idx="56">
                  <c:v>9532</c:v>
                </c:pt>
                <c:pt idx="57">
                  <c:v>10754</c:v>
                </c:pt>
                <c:pt idx="58">
                  <c:v>10953</c:v>
                </c:pt>
                <c:pt idx="59">
                  <c:v>11922</c:v>
                </c:pt>
                <c:pt idx="60">
                  <c:v>8395</c:v>
                </c:pt>
                <c:pt idx="61">
                  <c:v>8888</c:v>
                </c:pt>
                <c:pt idx="62">
                  <c:v>10110</c:v>
                </c:pt>
                <c:pt idx="63">
                  <c:v>10493</c:v>
                </c:pt>
                <c:pt idx="64">
                  <c:v>12218</c:v>
                </c:pt>
                <c:pt idx="65">
                  <c:v>11385</c:v>
                </c:pt>
                <c:pt idx="66">
                  <c:v>11186</c:v>
                </c:pt>
                <c:pt idx="67">
                  <c:v>11462</c:v>
                </c:pt>
                <c:pt idx="68">
                  <c:v>10494</c:v>
                </c:pt>
                <c:pt idx="69">
                  <c:v>11540</c:v>
                </c:pt>
                <c:pt idx="70">
                  <c:v>11138</c:v>
                </c:pt>
                <c:pt idx="71">
                  <c:v>12709</c:v>
                </c:pt>
                <c:pt idx="72">
                  <c:v>8557</c:v>
                </c:pt>
                <c:pt idx="73">
                  <c:v>9059</c:v>
                </c:pt>
                <c:pt idx="74">
                  <c:v>10055</c:v>
                </c:pt>
                <c:pt idx="75">
                  <c:v>10977</c:v>
                </c:pt>
                <c:pt idx="76">
                  <c:v>11792</c:v>
                </c:pt>
                <c:pt idx="77">
                  <c:v>11904</c:v>
                </c:pt>
                <c:pt idx="78">
                  <c:v>10965</c:v>
                </c:pt>
                <c:pt idx="79">
                  <c:v>10981</c:v>
                </c:pt>
                <c:pt idx="80">
                  <c:v>10828</c:v>
                </c:pt>
                <c:pt idx="81">
                  <c:v>11817</c:v>
                </c:pt>
                <c:pt idx="82">
                  <c:v>10470</c:v>
                </c:pt>
                <c:pt idx="83">
                  <c:v>13310</c:v>
                </c:pt>
                <c:pt idx="84">
                  <c:v>8400</c:v>
                </c:pt>
                <c:pt idx="85">
                  <c:v>9062</c:v>
                </c:pt>
                <c:pt idx="86">
                  <c:v>10722</c:v>
                </c:pt>
                <c:pt idx="87">
                  <c:v>11107</c:v>
                </c:pt>
                <c:pt idx="88">
                  <c:v>11508</c:v>
                </c:pt>
                <c:pt idx="89">
                  <c:v>12904</c:v>
                </c:pt>
                <c:pt idx="90">
                  <c:v>11869</c:v>
                </c:pt>
                <c:pt idx="91">
                  <c:v>11224</c:v>
                </c:pt>
                <c:pt idx="92">
                  <c:v>12022</c:v>
                </c:pt>
                <c:pt idx="93">
                  <c:v>11983</c:v>
                </c:pt>
                <c:pt idx="94">
                  <c:v>11506</c:v>
                </c:pt>
                <c:pt idx="95">
                  <c:v>14183</c:v>
                </c:pt>
                <c:pt idx="96">
                  <c:v>8648</c:v>
                </c:pt>
                <c:pt idx="97">
                  <c:v>10321</c:v>
                </c:pt>
                <c:pt idx="98">
                  <c:v>12107</c:v>
                </c:pt>
                <c:pt idx="99">
                  <c:v>11420</c:v>
                </c:pt>
                <c:pt idx="100">
                  <c:v>12238</c:v>
                </c:pt>
                <c:pt idx="101">
                  <c:v>13681</c:v>
                </c:pt>
                <c:pt idx="102">
                  <c:v>10950</c:v>
                </c:pt>
                <c:pt idx="103">
                  <c:v>12700</c:v>
                </c:pt>
                <c:pt idx="104">
                  <c:v>12272</c:v>
                </c:pt>
                <c:pt idx="105">
                  <c:v>11905</c:v>
                </c:pt>
                <c:pt idx="106">
                  <c:v>13016</c:v>
                </c:pt>
                <c:pt idx="107">
                  <c:v>14421</c:v>
                </c:pt>
                <c:pt idx="108">
                  <c:v>9043</c:v>
                </c:pt>
                <c:pt idx="109">
                  <c:v>10452</c:v>
                </c:pt>
                <c:pt idx="110">
                  <c:v>12481</c:v>
                </c:pt>
                <c:pt idx="111">
                  <c:v>11491</c:v>
                </c:pt>
                <c:pt idx="112">
                  <c:v>13545</c:v>
                </c:pt>
                <c:pt idx="113">
                  <c:v>14730</c:v>
                </c:pt>
                <c:pt idx="114">
                  <c:v>11416</c:v>
                </c:pt>
                <c:pt idx="115">
                  <c:v>13402</c:v>
                </c:pt>
                <c:pt idx="116">
                  <c:v>11907</c:v>
                </c:pt>
                <c:pt idx="117">
                  <c:v>12711</c:v>
                </c:pt>
                <c:pt idx="118">
                  <c:v>13261</c:v>
                </c:pt>
                <c:pt idx="119">
                  <c:v>14265</c:v>
                </c:pt>
                <c:pt idx="120">
                  <c:v>9564</c:v>
                </c:pt>
                <c:pt idx="121">
                  <c:v>10415</c:v>
                </c:pt>
                <c:pt idx="122">
                  <c:v>12683</c:v>
                </c:pt>
                <c:pt idx="123">
                  <c:v>11919</c:v>
                </c:pt>
                <c:pt idx="124">
                  <c:v>14138</c:v>
                </c:pt>
                <c:pt idx="125">
                  <c:v>14583</c:v>
                </c:pt>
                <c:pt idx="126">
                  <c:v>12640</c:v>
                </c:pt>
                <c:pt idx="127">
                  <c:v>14257</c:v>
                </c:pt>
                <c:pt idx="128">
                  <c:v>12396</c:v>
                </c:pt>
                <c:pt idx="129">
                  <c:v>13914</c:v>
                </c:pt>
                <c:pt idx="130">
                  <c:v>14174</c:v>
                </c:pt>
                <c:pt idx="131">
                  <c:v>15504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1-4614-BDEC-4201BB6F7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577376"/>
        <c:axId val="1105972352"/>
      </c:lineChart>
      <c:dateAx>
        <c:axId val="111257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72352"/>
        <c:crosses val="autoZero"/>
        <c:auto val="1"/>
        <c:lblOffset val="100"/>
        <c:baseTimeUnit val="months"/>
      </c:dateAx>
      <c:valAx>
        <c:axId val="11059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[1]A.3!$E$1</c:f>
              <c:strCache>
                <c:ptCount val="1"/>
                <c:pt idx="0">
                  <c:v>Trend-Forecast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[1]A.3!$E$2:$E$133</c:f>
              <c:numCache>
                <c:formatCode>General</c:formatCode>
                <c:ptCount val="132"/>
                <c:pt idx="13">
                  <c:v>9590.0578043956284</c:v>
                </c:pt>
                <c:pt idx="14">
                  <c:v>9181.4375728571576</c:v>
                </c:pt>
                <c:pt idx="15">
                  <c:v>9344.2344223571527</c:v>
                </c:pt>
                <c:pt idx="16">
                  <c:v>9584.1523745321483</c:v>
                </c:pt>
                <c:pt idx="17">
                  <c:v>9799.1990434458967</c:v>
                </c:pt>
                <c:pt idx="18">
                  <c:v>10247.829378239834</c:v>
                </c:pt>
                <c:pt idx="19">
                  <c:v>10235.539095855893</c:v>
                </c:pt>
                <c:pt idx="20">
                  <c:v>10026.950412306329</c:v>
                </c:pt>
                <c:pt idx="21">
                  <c:v>10060.167767999115</c:v>
                </c:pt>
                <c:pt idx="22">
                  <c:v>9985.5090491994233</c:v>
                </c:pt>
                <c:pt idx="23">
                  <c:v>9896.4308819796261</c:v>
                </c:pt>
                <c:pt idx="24">
                  <c:v>10602.430073286756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E-41A2-B770-8DBA0736E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500527"/>
        <c:axId val="1620710687"/>
      </c:scatterChart>
      <c:valAx>
        <c:axId val="1431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10687"/>
        <c:crosses val="autoZero"/>
        <c:crossBetween val="midCat"/>
      </c:valAx>
      <c:valAx>
        <c:axId val="16207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0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[1]A.3!$G$1</c:f>
              <c:strCache>
                <c:ptCount val="1"/>
                <c:pt idx="0">
                  <c:v>Winter-Forecast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[1]A.3!$G$2:$G$133</c:f>
              <c:numCache>
                <c:formatCode>General</c:formatCode>
                <c:ptCount val="132"/>
                <c:pt idx="13">
                  <c:v>9916.856271994784</c:v>
                </c:pt>
                <c:pt idx="14">
                  <c:v>9556.0467663649961</c:v>
                </c:pt>
                <c:pt idx="15">
                  <c:v>9395.3400023998602</c:v>
                </c:pt>
                <c:pt idx="16">
                  <c:v>9406.1362839043468</c:v>
                </c:pt>
                <c:pt idx="17">
                  <c:v>9509.1469898272662</c:v>
                </c:pt>
                <c:pt idx="18">
                  <c:v>9754.5851662969162</c:v>
                </c:pt>
                <c:pt idx="19">
                  <c:v>9908.334650693052</c:v>
                </c:pt>
                <c:pt idx="20">
                  <c:v>9913.1098838805156</c:v>
                </c:pt>
                <c:pt idx="21">
                  <c:v>9918.842223033851</c:v>
                </c:pt>
                <c:pt idx="22">
                  <c:v>9892.986384153337</c:v>
                </c:pt>
                <c:pt idx="23">
                  <c:v>9840.0650662494027</c:v>
                </c:pt>
                <c:pt idx="24">
                  <c:v>10084.107947164466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1-4B60-B105-02A4FCCFC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21807"/>
        <c:axId val="1555591503"/>
      </c:scatterChart>
      <c:valAx>
        <c:axId val="134442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91503"/>
        <c:crosses val="autoZero"/>
        <c:crossBetween val="midCat"/>
      </c:valAx>
      <c:valAx>
        <c:axId val="155559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2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component plot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'[1]Beverage_Sales Data'!$C$1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'[1]Beverage_Sales Data'!$A$2:$A$133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'[1]Beverage_Sales Data'!$C$2:$C$133</c:f>
              <c:numCache>
                <c:formatCode>General</c:formatCode>
                <c:ptCount val="132"/>
                <c:pt idx="12">
                  <c:v>9131.0833333333339</c:v>
                </c:pt>
                <c:pt idx="13">
                  <c:v>9158</c:v>
                </c:pt>
                <c:pt idx="14">
                  <c:v>9180.25</c:v>
                </c:pt>
                <c:pt idx="15">
                  <c:v>9144.8333333333339</c:v>
                </c:pt>
                <c:pt idx="16">
                  <c:v>9160.6666666666661</c:v>
                </c:pt>
                <c:pt idx="17">
                  <c:v>9156.8333333333339</c:v>
                </c:pt>
                <c:pt idx="18">
                  <c:v>9119.1666666666661</c:v>
                </c:pt>
                <c:pt idx="19">
                  <c:v>9123.0833333333339</c:v>
                </c:pt>
                <c:pt idx="20">
                  <c:v>9050.3333333333339</c:v>
                </c:pt>
                <c:pt idx="21">
                  <c:v>9066.25</c:v>
                </c:pt>
                <c:pt idx="22">
                  <c:v>9066.5833333333339</c:v>
                </c:pt>
                <c:pt idx="23">
                  <c:v>9007.5833333333339</c:v>
                </c:pt>
                <c:pt idx="24">
                  <c:v>8999.5</c:v>
                </c:pt>
                <c:pt idx="25">
                  <c:v>9065.0833333333339</c:v>
                </c:pt>
                <c:pt idx="26">
                  <c:v>9086.9166666666661</c:v>
                </c:pt>
                <c:pt idx="27">
                  <c:v>9085.4166666666661</c:v>
                </c:pt>
                <c:pt idx="28">
                  <c:v>9117.5</c:v>
                </c:pt>
                <c:pt idx="29">
                  <c:v>9081.6666666666661</c:v>
                </c:pt>
                <c:pt idx="30">
                  <c:v>9110.8333333333339</c:v>
                </c:pt>
                <c:pt idx="31">
                  <c:v>9123.1666666666661</c:v>
                </c:pt>
                <c:pt idx="32">
                  <c:v>9151.3333333333339</c:v>
                </c:pt>
                <c:pt idx="33">
                  <c:v>9227.75</c:v>
                </c:pt>
                <c:pt idx="34">
                  <c:v>9278.75</c:v>
                </c:pt>
                <c:pt idx="35">
                  <c:v>9307.3333333333339</c:v>
                </c:pt>
                <c:pt idx="36">
                  <c:v>9351.75</c:v>
                </c:pt>
                <c:pt idx="37">
                  <c:v>9381.5</c:v>
                </c:pt>
                <c:pt idx="38">
                  <c:v>9369.5833333333339</c:v>
                </c:pt>
                <c:pt idx="39">
                  <c:v>9420.9166666666661</c:v>
                </c:pt>
                <c:pt idx="40">
                  <c:v>9486.9166666666661</c:v>
                </c:pt>
                <c:pt idx="41">
                  <c:v>9489.3333333333339</c:v>
                </c:pt>
                <c:pt idx="42">
                  <c:v>9589</c:v>
                </c:pt>
                <c:pt idx="43">
                  <c:v>9644.4166666666661</c:v>
                </c:pt>
                <c:pt idx="44">
                  <c:v>9661</c:v>
                </c:pt>
                <c:pt idx="45">
                  <c:v>9699.5</c:v>
                </c:pt>
                <c:pt idx="46">
                  <c:v>9701.8333333333339</c:v>
                </c:pt>
                <c:pt idx="47">
                  <c:v>9750.5833333333339</c:v>
                </c:pt>
                <c:pt idx="48">
                  <c:v>9802.8333333333339</c:v>
                </c:pt>
                <c:pt idx="49">
                  <c:v>9792.5833333333339</c:v>
                </c:pt>
                <c:pt idx="50">
                  <c:v>9804.4166666666661</c:v>
                </c:pt>
                <c:pt idx="51">
                  <c:v>9919</c:v>
                </c:pt>
                <c:pt idx="52">
                  <c:v>9913.1666666666661</c:v>
                </c:pt>
                <c:pt idx="53">
                  <c:v>9974.75</c:v>
                </c:pt>
                <c:pt idx="54">
                  <c:v>10032.583333333334</c:v>
                </c:pt>
                <c:pt idx="55">
                  <c:v>9986.5</c:v>
                </c:pt>
                <c:pt idx="56">
                  <c:v>10081.666666666666</c:v>
                </c:pt>
                <c:pt idx="57">
                  <c:v>10133.75</c:v>
                </c:pt>
                <c:pt idx="58">
                  <c:v>10170.333333333334</c:v>
                </c:pt>
                <c:pt idx="59">
                  <c:v>10246.083333333334</c:v>
                </c:pt>
                <c:pt idx="60">
                  <c:v>10266.666666666666</c:v>
                </c:pt>
                <c:pt idx="61">
                  <c:v>10300.083333333334</c:v>
                </c:pt>
                <c:pt idx="62">
                  <c:v>10389.25</c:v>
                </c:pt>
                <c:pt idx="63">
                  <c:v>10462.25</c:v>
                </c:pt>
                <c:pt idx="64">
                  <c:v>10471.5</c:v>
                </c:pt>
                <c:pt idx="65">
                  <c:v>10583.25</c:v>
                </c:pt>
                <c:pt idx="66">
                  <c:v>10608.166666666666</c:v>
                </c:pt>
                <c:pt idx="67">
                  <c:v>10688.333333333334</c:v>
                </c:pt>
                <c:pt idx="68">
                  <c:v>10753.833333333334</c:v>
                </c:pt>
                <c:pt idx="69">
                  <c:v>10769.25</c:v>
                </c:pt>
                <c:pt idx="70">
                  <c:v>10834.833333333334</c:v>
                </c:pt>
                <c:pt idx="71">
                  <c:v>10848.333333333334</c:v>
                </c:pt>
                <c:pt idx="72">
                  <c:v>10862.583333333334</c:v>
                </c:pt>
                <c:pt idx="73">
                  <c:v>10858</c:v>
                </c:pt>
                <c:pt idx="74">
                  <c:v>10898.333333333334</c:v>
                </c:pt>
                <c:pt idx="75">
                  <c:v>10862.833333333334</c:v>
                </c:pt>
                <c:pt idx="76">
                  <c:v>10906.083333333334</c:v>
                </c:pt>
                <c:pt idx="77">
                  <c:v>10887.666666666666</c:v>
                </c:pt>
                <c:pt idx="78">
                  <c:v>10847.583333333334</c:v>
                </c:pt>
                <c:pt idx="79">
                  <c:v>10875.416666666666</c:v>
                </c:pt>
                <c:pt idx="80">
                  <c:v>10898.5</c:v>
                </c:pt>
                <c:pt idx="81">
                  <c:v>10842.833333333334</c:v>
                </c:pt>
                <c:pt idx="82">
                  <c:v>10892.916666666666</c:v>
                </c:pt>
                <c:pt idx="83">
                  <c:v>10879.833333333334</c:v>
                </c:pt>
                <c:pt idx="84">
                  <c:v>10880.083333333334</c:v>
                </c:pt>
                <c:pt idx="85">
                  <c:v>10935.666666666666</c:v>
                </c:pt>
                <c:pt idx="86">
                  <c:v>10946.5</c:v>
                </c:pt>
                <c:pt idx="87">
                  <c:v>10922.833333333334</c:v>
                </c:pt>
                <c:pt idx="88">
                  <c:v>11006.166666666666</c:v>
                </c:pt>
                <c:pt idx="89">
                  <c:v>11081.5</c:v>
                </c:pt>
                <c:pt idx="90">
                  <c:v>11101.75</c:v>
                </c:pt>
                <c:pt idx="91">
                  <c:v>11201.25</c:v>
                </c:pt>
                <c:pt idx="92">
                  <c:v>11215.083333333334</c:v>
                </c:pt>
                <c:pt idx="93">
                  <c:v>11301.416666666666</c:v>
                </c:pt>
                <c:pt idx="94">
                  <c:v>11374.166666666666</c:v>
                </c:pt>
                <c:pt idx="95">
                  <c:v>11394.833333333334</c:v>
                </c:pt>
                <c:pt idx="96">
                  <c:v>11499.75</c:v>
                </c:pt>
                <c:pt idx="97">
                  <c:v>11615.166666666666</c:v>
                </c:pt>
                <c:pt idx="98">
                  <c:v>11641.25</c:v>
                </c:pt>
                <c:pt idx="99">
                  <c:v>11702.083333333334</c:v>
                </c:pt>
                <c:pt idx="100">
                  <c:v>11766.833333333334</c:v>
                </c:pt>
                <c:pt idx="101">
                  <c:v>11690.25</c:v>
                </c:pt>
                <c:pt idx="102">
                  <c:v>11813.25</c:v>
                </c:pt>
                <c:pt idx="103">
                  <c:v>11834.083333333334</c:v>
                </c:pt>
                <c:pt idx="104">
                  <c:v>11827.583333333334</c:v>
                </c:pt>
                <c:pt idx="105">
                  <c:v>11953.416666666666</c:v>
                </c:pt>
                <c:pt idx="106">
                  <c:v>11973.25</c:v>
                </c:pt>
                <c:pt idx="107">
                  <c:v>12006.166666666666</c:v>
                </c:pt>
                <c:pt idx="108">
                  <c:v>12017.083333333334</c:v>
                </c:pt>
                <c:pt idx="109">
                  <c:v>12048.25</c:v>
                </c:pt>
                <c:pt idx="110">
                  <c:v>12054.166666666666</c:v>
                </c:pt>
                <c:pt idx="111">
                  <c:v>12163.083333333334</c:v>
                </c:pt>
                <c:pt idx="112">
                  <c:v>12250.5</c:v>
                </c:pt>
                <c:pt idx="113">
                  <c:v>12289.333333333334</c:v>
                </c:pt>
                <c:pt idx="114">
                  <c:v>12347.833333333334</c:v>
                </c:pt>
                <c:pt idx="115">
                  <c:v>12317.416666666666</c:v>
                </c:pt>
                <c:pt idx="116">
                  <c:v>12384.583333333334</c:v>
                </c:pt>
                <c:pt idx="117">
                  <c:v>12405</c:v>
                </c:pt>
                <c:pt idx="118">
                  <c:v>12392</c:v>
                </c:pt>
                <c:pt idx="119">
                  <c:v>12435.416666666666</c:v>
                </c:pt>
                <c:pt idx="120">
                  <c:v>12432.333333333334</c:v>
                </c:pt>
                <c:pt idx="121">
                  <c:v>12449.166666666666</c:v>
                </c:pt>
                <c:pt idx="122">
                  <c:v>12484.833333333334</c:v>
                </c:pt>
                <c:pt idx="123">
                  <c:v>12534.25</c:v>
                </c:pt>
                <c:pt idx="124">
                  <c:v>12522</c:v>
                </c:pt>
                <c:pt idx="125">
                  <c:v>12624</c:v>
                </c:pt>
                <c:pt idx="126">
                  <c:v>12695.25</c:v>
                </c:pt>
                <c:pt idx="127">
                  <c:v>12736</c:v>
                </c:pt>
                <c:pt idx="128">
                  <c:v>12836.25</c:v>
                </c:pt>
                <c:pt idx="129">
                  <c:v>12912.333333333334</c:v>
                </c:pt>
                <c:pt idx="130">
                  <c:v>13015.583333333334</c:v>
                </c:pt>
                <c:pt idx="131">
                  <c:v>13329.363636363636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7-47B0-8468-F4AC3EEE8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308304"/>
        <c:axId val="1112476448"/>
      </c:lineChart>
      <c:dateAx>
        <c:axId val="101930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6448"/>
        <c:crosses val="autoZero"/>
        <c:auto val="1"/>
        <c:lblOffset val="100"/>
        <c:baseTimeUnit val="months"/>
      </c:dateAx>
      <c:valAx>
        <c:axId val="11124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Moving</a:t>
                </a:r>
                <a:r>
                  <a:rPr lang="en-US" baseline="0"/>
                  <a:t> Average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30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</a:t>
            </a:r>
            <a:r>
              <a:rPr lang="en-US" baseline="0"/>
              <a:t> component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'[1]Beverage_Sales Data'!$E$1</c:f>
              <c:strCache>
                <c:ptCount val="1"/>
                <c:pt idx="0">
                  <c:v>Yearly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'[1]Beverage_Sales Data'!$A$2:$A$133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'[1]Beverage_Sales Data'!$E$2:$E$133</c:f>
              <c:numCache>
                <c:formatCode>General</c:formatCode>
                <c:ptCount val="132"/>
                <c:pt idx="0">
                  <c:v>-1575.6969696969702</c:v>
                </c:pt>
                <c:pt idx="1">
                  <c:v>-746.31818181818187</c:v>
                </c:pt>
                <c:pt idx="2">
                  <c:v>761.0454545454545</c:v>
                </c:pt>
                <c:pt idx="3">
                  <c:v>670.40909090909076</c:v>
                </c:pt>
                <c:pt idx="4">
                  <c:v>1696.4242424242425</c:v>
                </c:pt>
                <c:pt idx="5">
                  <c:v>2331.1287878787875</c:v>
                </c:pt>
                <c:pt idx="6">
                  <c:v>804.41666666666652</c:v>
                </c:pt>
                <c:pt idx="7">
                  <c:v>1427.2121212121212</c:v>
                </c:pt>
                <c:pt idx="8">
                  <c:v>872.07575757575728</c:v>
                </c:pt>
                <c:pt idx="9">
                  <c:v>1305.5</c:v>
                </c:pt>
                <c:pt idx="10">
                  <c:v>1247.1590909090908</c:v>
                </c:pt>
                <c:pt idx="11">
                  <c:v>2884.4063360881537</c:v>
                </c:pt>
                <c:pt idx="12">
                  <c:v>-2132.0472545704988</c:v>
                </c:pt>
                <c:pt idx="13">
                  <c:v>-1391.3219696969697</c:v>
                </c:pt>
                <c:pt idx="14">
                  <c:v>0.65</c:v>
                </c:pt>
                <c:pt idx="15">
                  <c:v>1117.5075757575758</c:v>
                </c:pt>
                <c:pt idx="16">
                  <c:v>1066.592726967617</c:v>
                </c:pt>
                <c:pt idx="17">
                  <c:v>1424.3965091548921</c:v>
                </c:pt>
                <c:pt idx="18">
                  <c:v>-70.441666666666791</c:v>
                </c:pt>
                <c:pt idx="19">
                  <c:v>632.43333333333339</c:v>
                </c:pt>
                <c:pt idx="20">
                  <c:v>36.783333333333033</c:v>
                </c:pt>
                <c:pt idx="21">
                  <c:v>441.25</c:v>
                </c:pt>
                <c:pt idx="22">
                  <c:v>496.07499999999982</c:v>
                </c:pt>
                <c:pt idx="23">
                  <c:v>2088.9469696969691</c:v>
                </c:pt>
                <c:pt idx="24">
                  <c:v>-2158.7436466942154</c:v>
                </c:pt>
                <c:pt idx="25">
                  <c:v>-1372.4541666666667</c:v>
                </c:pt>
                <c:pt idx="26">
                  <c:v>55.416666666666664</c:v>
                </c:pt>
                <c:pt idx="27">
                  <c:v>1227.5416666666665</c:v>
                </c:pt>
                <c:pt idx="28">
                  <c:v>1152.4186663310452</c:v>
                </c:pt>
                <c:pt idx="29">
                  <c:v>1465.8194934037147</c:v>
                </c:pt>
                <c:pt idx="30">
                  <c:v>-121.36111111111131</c:v>
                </c:pt>
                <c:pt idx="31">
                  <c:v>724.93518518518533</c:v>
                </c:pt>
                <c:pt idx="32">
                  <c:v>16.24074074074047</c:v>
                </c:pt>
                <c:pt idx="33">
                  <c:v>489.30555555555554</c:v>
                </c:pt>
                <c:pt idx="34">
                  <c:v>564.25925925925912</c:v>
                </c:pt>
                <c:pt idx="35">
                  <c:v>2117.1170033670032</c:v>
                </c:pt>
                <c:pt idx="36">
                  <c:v>-2127.3262741046838</c:v>
                </c:pt>
                <c:pt idx="37">
                  <c:v>-1348.9398148148148</c:v>
                </c:pt>
                <c:pt idx="38">
                  <c:v>13.833333333333258</c:v>
                </c:pt>
                <c:pt idx="39">
                  <c:v>1326.3148148148148</c:v>
                </c:pt>
                <c:pt idx="40">
                  <c:v>1254.5207403678278</c:v>
                </c:pt>
                <c:pt idx="41">
                  <c:v>1465.317955633757</c:v>
                </c:pt>
                <c:pt idx="42">
                  <c:v>-132.30208333333348</c:v>
                </c:pt>
                <c:pt idx="43">
                  <c:v>796.82291666666674</c:v>
                </c:pt>
                <c:pt idx="44">
                  <c:v>-15.312500000000227</c:v>
                </c:pt>
                <c:pt idx="45">
                  <c:v>527.3125</c:v>
                </c:pt>
                <c:pt idx="46">
                  <c:v>561.38541666666652</c:v>
                </c:pt>
                <c:pt idx="47">
                  <c:v>2113.298295454545</c:v>
                </c:pt>
                <c:pt idx="48">
                  <c:v>-2086.898308367769</c:v>
                </c:pt>
                <c:pt idx="49">
                  <c:v>-1346.6197916666665</c:v>
                </c:pt>
                <c:pt idx="50">
                  <c:v>-50.25</c:v>
                </c:pt>
                <c:pt idx="51">
                  <c:v>1509.5937499999998</c:v>
                </c:pt>
                <c:pt idx="52">
                  <c:v>1351.3254162471399</c:v>
                </c:pt>
                <c:pt idx="53">
                  <c:v>1416.6493667546433</c:v>
                </c:pt>
                <c:pt idx="54">
                  <c:v>-82.20238095238112</c:v>
                </c:pt>
                <c:pt idx="55">
                  <c:v>792.85714285714289</c:v>
                </c:pt>
                <c:pt idx="56">
                  <c:v>-78.071428571428825</c:v>
                </c:pt>
                <c:pt idx="57">
                  <c:v>615.14285714285711</c:v>
                </c:pt>
                <c:pt idx="58">
                  <c:v>552.13095238095229</c:v>
                </c:pt>
                <c:pt idx="59">
                  <c:v>2167.7099567099567</c:v>
                </c:pt>
                <c:pt idx="60">
                  <c:v>-2054.0504476584024</c:v>
                </c:pt>
                <c:pt idx="61">
                  <c:v>-1374.4821428571427</c:v>
                </c:pt>
                <c:pt idx="62">
                  <c:v>-42.722222222222321</c:v>
                </c:pt>
                <c:pt idx="63">
                  <c:v>1796.1071428571427</c:v>
                </c:pt>
                <c:pt idx="64">
                  <c:v>1340.2528566633976</c:v>
                </c:pt>
                <c:pt idx="65">
                  <c:v>1433.4207048624496</c:v>
                </c:pt>
                <c:pt idx="66">
                  <c:v>-64.638888888888985</c:v>
                </c:pt>
                <c:pt idx="67">
                  <c:v>728.91666666666663</c:v>
                </c:pt>
                <c:pt idx="68">
                  <c:v>0.52777777777737356</c:v>
                </c:pt>
                <c:pt idx="69">
                  <c:v>614.29166666666663</c:v>
                </c:pt>
                <c:pt idx="70">
                  <c:v>513.70833333333337</c:v>
                </c:pt>
                <c:pt idx="71">
                  <c:v>2249.6755050505049</c:v>
                </c:pt>
                <c:pt idx="72">
                  <c:v>-2084.4477444903582</c:v>
                </c:pt>
                <c:pt idx="73">
                  <c:v>-1368.2152777777774</c:v>
                </c:pt>
                <c:pt idx="74">
                  <c:v>4.5833333333332122</c:v>
                </c:pt>
                <c:pt idx="75">
                  <c:v>2090.333333333333</c:v>
                </c:pt>
                <c:pt idx="76">
                  <c:v>1272.5449994406306</c:v>
                </c:pt>
                <c:pt idx="77">
                  <c:v>1538.6991556728578</c:v>
                </c:pt>
                <c:pt idx="78">
                  <c:v>-193.13333333333358</c:v>
                </c:pt>
                <c:pt idx="79">
                  <c:v>719.96666666666681</c:v>
                </c:pt>
                <c:pt idx="80">
                  <c:v>52.599999999999639</c:v>
                </c:pt>
                <c:pt idx="81">
                  <c:v>583</c:v>
                </c:pt>
                <c:pt idx="82">
                  <c:v>555.81666666666683</c:v>
                </c:pt>
                <c:pt idx="83">
                  <c:v>2327.477272727273</c:v>
                </c:pt>
                <c:pt idx="84">
                  <c:v>-2040.2206267217632</c:v>
                </c:pt>
                <c:pt idx="85">
                  <c:v>-1282.0583333333329</c:v>
                </c:pt>
                <c:pt idx="86">
                  <c:v>216.5625</c:v>
                </c:pt>
                <c:pt idx="87">
                  <c:v>2485.5666666666666</c:v>
                </c:pt>
                <c:pt idx="88">
                  <c:v>1349.8706659954237</c:v>
                </c:pt>
                <c:pt idx="89">
                  <c:v>1643.1723201407626</c:v>
                </c:pt>
                <c:pt idx="90">
                  <c:v>-270.77083333333348</c:v>
                </c:pt>
                <c:pt idx="91">
                  <c:v>873.5625</c:v>
                </c:pt>
                <c:pt idx="92">
                  <c:v>83.374999999999545</c:v>
                </c:pt>
                <c:pt idx="93">
                  <c:v>485.20833333333348</c:v>
                </c:pt>
                <c:pt idx="94">
                  <c:v>800.5</c:v>
                </c:pt>
                <c:pt idx="95">
                  <c:v>2301.8049242424245</c:v>
                </c:pt>
                <c:pt idx="96">
                  <c:v>-1930.2549500688706</c:v>
                </c:pt>
                <c:pt idx="97">
                  <c:v>-1134.1562499999995</c:v>
                </c:pt>
                <c:pt idx="98">
                  <c:v>363.58333333333331</c:v>
                </c:pt>
                <c:pt idx="99">
                  <c:v>3060.9166666666665</c:v>
                </c:pt>
                <c:pt idx="100">
                  <c:v>1561.879999160946</c:v>
                </c:pt>
                <c:pt idx="101">
                  <c:v>1598.3404001759529</c:v>
                </c:pt>
                <c:pt idx="102">
                  <c:v>-616.77777777777794</c:v>
                </c:pt>
                <c:pt idx="103">
                  <c:v>1157.1666666666667</c:v>
                </c:pt>
                <c:pt idx="104">
                  <c:v>-157.80555555555597</c:v>
                </c:pt>
                <c:pt idx="105">
                  <c:v>419.75</c:v>
                </c:pt>
                <c:pt idx="106">
                  <c:v>1023.3888888888887</c:v>
                </c:pt>
                <c:pt idx="107">
                  <c:v>2139.6843434343441</c:v>
                </c:pt>
                <c:pt idx="108">
                  <c:v>-1623.0899334251608</c:v>
                </c:pt>
                <c:pt idx="109">
                  <c:v>-1080.8194444444441</c:v>
                </c:pt>
                <c:pt idx="110">
                  <c:v>312.5</c:v>
                </c:pt>
                <c:pt idx="111">
                  <c:v>4175.25</c:v>
                </c:pt>
                <c:pt idx="112">
                  <c:v>1925.4511099923727</c:v>
                </c:pt>
                <c:pt idx="113">
                  <c:v>1467.5372002346039</c:v>
                </c:pt>
                <c:pt idx="114">
                  <c:v>-493.54166666666697</c:v>
                </c:pt>
                <c:pt idx="115">
                  <c:v>1302.791666666667</c:v>
                </c:pt>
                <c:pt idx="116">
                  <c:v>-458.91666666666697</c:v>
                </c:pt>
                <c:pt idx="117">
                  <c:v>653.83333333333303</c:v>
                </c:pt>
                <c:pt idx="118">
                  <c:v>1013.708333333333</c:v>
                </c:pt>
                <c:pt idx="119">
                  <c:v>2002.109848484849</c:v>
                </c:pt>
                <c:pt idx="120">
                  <c:v>-947.5932334710742</c:v>
                </c:pt>
                <c:pt idx="121">
                  <c:v>-823.10416666666606</c:v>
                </c:pt>
                <c:pt idx="122">
                  <c:v>198.16666666666606</c:v>
                </c:pt>
                <c:pt idx="123">
                  <c:v>6598.916666666667</c:v>
                </c:pt>
                <c:pt idx="124">
                  <c:v>2240.926664988559</c:v>
                </c:pt>
                <c:pt idx="125">
                  <c:v>980.97246701857284</c:v>
                </c:pt>
                <c:pt idx="126">
                  <c:v>-55.25</c:v>
                </c:pt>
                <c:pt idx="127">
                  <c:v>1521</c:v>
                </c:pt>
                <c:pt idx="128">
                  <c:v>-440.25</c:v>
                </c:pt>
                <c:pt idx="129">
                  <c:v>1001.6666666666661</c:v>
                </c:pt>
                <c:pt idx="130">
                  <c:v>1158.4166666666661</c:v>
                </c:pt>
                <c:pt idx="131">
                  <c:v>2174.636363636364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8-4DF0-A8DB-234189E1F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913888"/>
        <c:axId val="1209685824"/>
      </c:lineChart>
      <c:dateAx>
        <c:axId val="101091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85824"/>
        <c:crosses val="autoZero"/>
        <c:auto val="1"/>
        <c:lblOffset val="100"/>
        <c:baseTimeUnit val="months"/>
      </c:dateAx>
      <c:valAx>
        <c:axId val="12096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Yeraly</a:t>
                </a:r>
                <a:r>
                  <a:rPr lang="en-US" baseline="0"/>
                  <a:t> Average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1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component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'[1]Beverage_Sales Data'!$F$1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'[1]Beverage_Sales Data'!$A$2:$A$133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'[1]Beverage_Sales Data'!$F$2:$F$133</c:f>
              <c:numCache>
                <c:formatCode>General</c:formatCode>
                <c:ptCount val="132"/>
                <c:pt idx="0">
                  <c:v>8668.69696969697</c:v>
                </c:pt>
                <c:pt idx="1">
                  <c:v>9058.69696969697</c:v>
                </c:pt>
                <c:pt idx="2">
                  <c:v>9940.69696969697</c:v>
                </c:pt>
                <c:pt idx="3">
                  <c:v>10470.69696969697</c:v>
                </c:pt>
                <c:pt idx="4">
                  <c:v>11369.69696969697</c:v>
                </c:pt>
                <c:pt idx="5">
                  <c:v>11552.69696969697</c:v>
                </c:pt>
                <c:pt idx="6">
                  <c:v>11128.69696969697</c:v>
                </c:pt>
                <c:pt idx="7">
                  <c:v>10950.69696969697</c:v>
                </c:pt>
                <c:pt idx="8">
                  <c:v>10800.69696969697</c:v>
                </c:pt>
                <c:pt idx="9">
                  <c:v>11523.69696969697</c:v>
                </c:pt>
                <c:pt idx="10">
                  <c:v>10333.69696969697</c:v>
                </c:pt>
                <c:pt idx="11">
                  <c:v>12414.69696969697</c:v>
                </c:pt>
                <c:pt idx="12">
                  <c:v>-289.38636363636397</c:v>
                </c:pt>
                <c:pt idx="13">
                  <c:v>-4.3030303030300274</c:v>
                </c:pt>
                <c:pt idx="14">
                  <c:v>1083.44696969697</c:v>
                </c:pt>
                <c:pt idx="15">
                  <c:v>1592.863636363636</c:v>
                </c:pt>
                <c:pt idx="16">
                  <c:v>1784.0303030303039</c:v>
                </c:pt>
                <c:pt idx="17">
                  <c:v>2585.863636363636</c:v>
                </c:pt>
                <c:pt idx="18">
                  <c:v>1963.5303030303039</c:v>
                </c:pt>
                <c:pt idx="19">
                  <c:v>1375.613636363636</c:v>
                </c:pt>
                <c:pt idx="20">
                  <c:v>1797.363636363636</c:v>
                </c:pt>
                <c:pt idx="21">
                  <c:v>1584.44696969697</c:v>
                </c:pt>
                <c:pt idx="22">
                  <c:v>1458.113636363636</c:v>
                </c:pt>
                <c:pt idx="23">
                  <c:v>3411.113636363636</c:v>
                </c:pt>
                <c:pt idx="24">
                  <c:v>-865.80303030303003</c:v>
                </c:pt>
                <c:pt idx="25">
                  <c:v>-8.3863636363639671</c:v>
                </c:pt>
                <c:pt idx="26">
                  <c:v>1963.7803030303039</c:v>
                </c:pt>
                <c:pt idx="27">
                  <c:v>1914.2803030303039</c:v>
                </c:pt>
                <c:pt idx="28">
                  <c:v>1809.19696969697</c:v>
                </c:pt>
                <c:pt idx="29">
                  <c:v>3046.0303030303039</c:v>
                </c:pt>
                <c:pt idx="30">
                  <c:v>1541.863636363636</c:v>
                </c:pt>
                <c:pt idx="31">
                  <c:v>1725.5303030303039</c:v>
                </c:pt>
                <c:pt idx="32">
                  <c:v>1844.363636363636</c:v>
                </c:pt>
                <c:pt idx="33">
                  <c:v>1760.94696969697</c:v>
                </c:pt>
                <c:pt idx="34">
                  <c:v>2162.94696969697</c:v>
                </c:pt>
                <c:pt idx="35">
                  <c:v>3723.363636363636</c:v>
                </c:pt>
                <c:pt idx="36">
                  <c:v>-875.05303030303003</c:v>
                </c:pt>
                <c:pt idx="37">
                  <c:v>208.19696969696997</c:v>
                </c:pt>
                <c:pt idx="38">
                  <c:v>2038.113636363636</c:v>
                </c:pt>
                <c:pt idx="39">
                  <c:v>1435.7803030303039</c:v>
                </c:pt>
                <c:pt idx="40">
                  <c:v>2055.7803030303039</c:v>
                </c:pt>
                <c:pt idx="41">
                  <c:v>3430.363636363636</c:v>
                </c:pt>
                <c:pt idx="42">
                  <c:v>1092.69696969697</c:v>
                </c:pt>
                <c:pt idx="43">
                  <c:v>2400.2803030303039</c:v>
                </c:pt>
                <c:pt idx="44">
                  <c:v>1999.69696969697</c:v>
                </c:pt>
                <c:pt idx="45">
                  <c:v>1488.19696969697</c:v>
                </c:pt>
                <c:pt idx="46">
                  <c:v>2201.863636363636</c:v>
                </c:pt>
                <c:pt idx="47">
                  <c:v>3308.113636363636</c:v>
                </c:pt>
                <c:pt idx="48">
                  <c:v>-741.13636363636397</c:v>
                </c:pt>
                <c:pt idx="49">
                  <c:v>424.11363636363603</c:v>
                </c:pt>
                <c:pt idx="50">
                  <c:v>1480.2803030303039</c:v>
                </c:pt>
                <c:pt idx="51">
                  <c:v>1079.69696969697</c:v>
                </c:pt>
                <c:pt idx="52">
                  <c:v>3004.5303030303039</c:v>
                </c:pt>
                <c:pt idx="53">
                  <c:v>2874.94696969697</c:v>
                </c:pt>
                <c:pt idx="54">
                  <c:v>1388.113636363636</c:v>
                </c:pt>
                <c:pt idx="55">
                  <c:v>2752.19696969697</c:v>
                </c:pt>
                <c:pt idx="56">
                  <c:v>1026.0303030303039</c:v>
                </c:pt>
                <c:pt idx="57">
                  <c:v>2195.94696969697</c:v>
                </c:pt>
                <c:pt idx="58">
                  <c:v>2358.363636363636</c:v>
                </c:pt>
                <c:pt idx="59">
                  <c:v>3251.613636363636</c:v>
                </c:pt>
                <c:pt idx="60">
                  <c:v>-295.96969696969609</c:v>
                </c:pt>
                <c:pt idx="61">
                  <c:v>163.61363636363603</c:v>
                </c:pt>
                <c:pt idx="62">
                  <c:v>1296.44696969697</c:v>
                </c:pt>
                <c:pt idx="63">
                  <c:v>1606.44696969697</c:v>
                </c:pt>
                <c:pt idx="64">
                  <c:v>3322.19696969697</c:v>
                </c:pt>
                <c:pt idx="65">
                  <c:v>2377.44696969697</c:v>
                </c:pt>
                <c:pt idx="66">
                  <c:v>2153.5303030303039</c:v>
                </c:pt>
                <c:pt idx="67">
                  <c:v>2349.363636363636</c:v>
                </c:pt>
                <c:pt idx="68">
                  <c:v>1315.863636363636</c:v>
                </c:pt>
                <c:pt idx="69">
                  <c:v>2346.44696969697</c:v>
                </c:pt>
                <c:pt idx="70">
                  <c:v>1878.863636363636</c:v>
                </c:pt>
                <c:pt idx="71">
                  <c:v>3436.363636363636</c:v>
                </c:pt>
                <c:pt idx="72">
                  <c:v>-729.88636363636397</c:v>
                </c:pt>
                <c:pt idx="73">
                  <c:v>-223.30303030303003</c:v>
                </c:pt>
                <c:pt idx="74">
                  <c:v>732.36363636363603</c:v>
                </c:pt>
                <c:pt idx="75">
                  <c:v>1689.863636363636</c:v>
                </c:pt>
                <c:pt idx="76">
                  <c:v>2461.613636363636</c:v>
                </c:pt>
                <c:pt idx="77">
                  <c:v>2592.0303030303039</c:v>
                </c:pt>
                <c:pt idx="78">
                  <c:v>1693.113636363636</c:v>
                </c:pt>
                <c:pt idx="79">
                  <c:v>1681.2803030303039</c:v>
                </c:pt>
                <c:pt idx="80">
                  <c:v>1505.19696969697</c:v>
                </c:pt>
                <c:pt idx="81">
                  <c:v>2549.863636363636</c:v>
                </c:pt>
                <c:pt idx="82">
                  <c:v>1152.7803030303039</c:v>
                </c:pt>
                <c:pt idx="83">
                  <c:v>4005.863636363636</c:v>
                </c:pt>
                <c:pt idx="84">
                  <c:v>-904.38636363636397</c:v>
                </c:pt>
                <c:pt idx="85">
                  <c:v>-297.96969696969609</c:v>
                </c:pt>
                <c:pt idx="86">
                  <c:v>1351.19696969697</c:v>
                </c:pt>
                <c:pt idx="87">
                  <c:v>1759.863636363636</c:v>
                </c:pt>
                <c:pt idx="88">
                  <c:v>2077.5303030303039</c:v>
                </c:pt>
                <c:pt idx="89">
                  <c:v>3398.19696969697</c:v>
                </c:pt>
                <c:pt idx="90">
                  <c:v>2342.94696969697</c:v>
                </c:pt>
                <c:pt idx="91">
                  <c:v>1598.44696969697</c:v>
                </c:pt>
                <c:pt idx="92">
                  <c:v>2382.613636363636</c:v>
                </c:pt>
                <c:pt idx="93">
                  <c:v>2257.2803030303039</c:v>
                </c:pt>
                <c:pt idx="94">
                  <c:v>1707.5303030303039</c:v>
                </c:pt>
                <c:pt idx="95">
                  <c:v>4363.863636363636</c:v>
                </c:pt>
                <c:pt idx="96">
                  <c:v>-1276.05303030303</c:v>
                </c:pt>
                <c:pt idx="97">
                  <c:v>281.53030303030391</c:v>
                </c:pt>
                <c:pt idx="98">
                  <c:v>2041.44696969697</c:v>
                </c:pt>
                <c:pt idx="99">
                  <c:v>1293.613636363636</c:v>
                </c:pt>
                <c:pt idx="100">
                  <c:v>2046.863636363636</c:v>
                </c:pt>
                <c:pt idx="101">
                  <c:v>3566.44696969697</c:v>
                </c:pt>
                <c:pt idx="102">
                  <c:v>712.44696969696997</c:v>
                </c:pt>
                <c:pt idx="103">
                  <c:v>2441.613636363636</c:v>
                </c:pt>
                <c:pt idx="104">
                  <c:v>2020.113636363636</c:v>
                </c:pt>
                <c:pt idx="105">
                  <c:v>1527.2803030303039</c:v>
                </c:pt>
                <c:pt idx="106">
                  <c:v>2618.44696969697</c:v>
                </c:pt>
                <c:pt idx="107">
                  <c:v>3990.5303030303039</c:v>
                </c:pt>
                <c:pt idx="108">
                  <c:v>-1398.386363636364</c:v>
                </c:pt>
                <c:pt idx="109">
                  <c:v>-20.553030303030027</c:v>
                </c:pt>
                <c:pt idx="110">
                  <c:v>2002.5303030303039</c:v>
                </c:pt>
                <c:pt idx="111">
                  <c:v>903.61363636363603</c:v>
                </c:pt>
                <c:pt idx="112">
                  <c:v>2870.19696969697</c:v>
                </c:pt>
                <c:pt idx="113">
                  <c:v>4016.363636363636</c:v>
                </c:pt>
                <c:pt idx="114">
                  <c:v>643.86363636363603</c:v>
                </c:pt>
                <c:pt idx="115">
                  <c:v>2660.2803030303039</c:v>
                </c:pt>
                <c:pt idx="116">
                  <c:v>1098.113636363636</c:v>
                </c:pt>
                <c:pt idx="117">
                  <c:v>1881.69696969697</c:v>
                </c:pt>
                <c:pt idx="118">
                  <c:v>2444.69696969697</c:v>
                </c:pt>
                <c:pt idx="119">
                  <c:v>3405.2803030303039</c:v>
                </c:pt>
                <c:pt idx="120">
                  <c:v>-1292.636363636364</c:v>
                </c:pt>
                <c:pt idx="121">
                  <c:v>-458.46969696969609</c:v>
                </c:pt>
                <c:pt idx="122">
                  <c:v>1773.863636363636</c:v>
                </c:pt>
                <c:pt idx="123">
                  <c:v>960.44696969696997</c:v>
                </c:pt>
                <c:pt idx="124">
                  <c:v>3191.69696969697</c:v>
                </c:pt>
                <c:pt idx="125">
                  <c:v>3534.69696969697</c:v>
                </c:pt>
                <c:pt idx="126">
                  <c:v>1520.44696969697</c:v>
                </c:pt>
                <c:pt idx="127">
                  <c:v>3096.69696969697</c:v>
                </c:pt>
                <c:pt idx="128">
                  <c:v>1135.44696969697</c:v>
                </c:pt>
                <c:pt idx="129">
                  <c:v>2577.363636363636</c:v>
                </c:pt>
                <c:pt idx="130">
                  <c:v>2734.113636363636</c:v>
                </c:pt>
                <c:pt idx="131">
                  <c:v>3750.3333333333339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8-4466-9BA1-A005E6EA8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246416"/>
        <c:axId val="1112472976"/>
      </c:lineChart>
      <c:dateAx>
        <c:axId val="92124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2976"/>
        <c:crosses val="autoZero"/>
        <c:auto val="1"/>
        <c:lblOffset val="100"/>
        <c:baseTimeUnit val="months"/>
      </c:dateAx>
      <c:valAx>
        <c:axId val="11124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4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4-month 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Sheet1!$D$2:$D$140</c:f>
              <c:numCache>
                <c:formatCode>General</c:formatCode>
                <c:ptCount val="139"/>
                <c:pt idx="4">
                  <c:v>9257.75</c:v>
                </c:pt>
                <c:pt idx="5">
                  <c:v>9554.75</c:v>
                </c:pt>
                <c:pt idx="6">
                  <c:v>9674.75</c:v>
                </c:pt>
                <c:pt idx="7">
                  <c:v>9532.5</c:v>
                </c:pt>
                <c:pt idx="8">
                  <c:v>9525.25</c:v>
                </c:pt>
                <c:pt idx="9">
                  <c:v>9326.5</c:v>
                </c:pt>
                <c:pt idx="10">
                  <c:v>9692.5</c:v>
                </c:pt>
                <c:pt idx="11">
                  <c:v>9202.75</c:v>
                </c:pt>
                <c:pt idx="12">
                  <c:v>8610.25</c:v>
                </c:pt>
                <c:pt idx="13">
                  <c:v>8592.75</c:v>
                </c:pt>
                <c:pt idx="14">
                  <c:v>8173.5</c:v>
                </c:pt>
                <c:pt idx="15">
                  <c:v>8699.25</c:v>
                </c:pt>
                <c:pt idx="16">
                  <c:v>9346.5</c:v>
                </c:pt>
                <c:pt idx="17">
                  <c:v>9551.25</c:v>
                </c:pt>
                <c:pt idx="18">
                  <c:v>9491.5</c:v>
                </c:pt>
                <c:pt idx="19">
                  <c:v>9467.25</c:v>
                </c:pt>
                <c:pt idx="20">
                  <c:v>9194.25</c:v>
                </c:pt>
                <c:pt idx="21">
                  <c:v>9054.75</c:v>
                </c:pt>
                <c:pt idx="22">
                  <c:v>9534.75</c:v>
                </c:pt>
                <c:pt idx="23">
                  <c:v>8856.25</c:v>
                </c:pt>
                <c:pt idx="24">
                  <c:v>8457.75</c:v>
                </c:pt>
                <c:pt idx="25">
                  <c:v>8589.25</c:v>
                </c:pt>
                <c:pt idx="26">
                  <c:v>8234.5</c:v>
                </c:pt>
                <c:pt idx="27">
                  <c:v>8932.75</c:v>
                </c:pt>
                <c:pt idx="28">
                  <c:v>9700.5</c:v>
                </c:pt>
                <c:pt idx="29">
                  <c:v>9601</c:v>
                </c:pt>
                <c:pt idx="30">
                  <c:v>9563.25</c:v>
                </c:pt>
                <c:pt idx="31">
                  <c:v>9580.5</c:v>
                </c:pt>
                <c:pt idx="32">
                  <c:v>9295.75</c:v>
                </c:pt>
                <c:pt idx="33">
                  <c:v>9493</c:v>
                </c:pt>
                <c:pt idx="34">
                  <c:v>10038.5</c:v>
                </c:pt>
                <c:pt idx="35">
                  <c:v>9408.75</c:v>
                </c:pt>
                <c:pt idx="36">
                  <c:v>9059</c:v>
                </c:pt>
                <c:pt idx="37">
                  <c:v>9050.5</c:v>
                </c:pt>
                <c:pt idx="38">
                  <c:v>8507</c:v>
                </c:pt>
                <c:pt idx="39">
                  <c:v>9273.5</c:v>
                </c:pt>
                <c:pt idx="40">
                  <c:v>10106</c:v>
                </c:pt>
                <c:pt idx="41">
                  <c:v>9924.5</c:v>
                </c:pt>
                <c:pt idx="42">
                  <c:v>10221.5</c:v>
                </c:pt>
                <c:pt idx="43">
                  <c:v>10251</c:v>
                </c:pt>
                <c:pt idx="44">
                  <c:v>9818</c:v>
                </c:pt>
                <c:pt idx="45">
                  <c:v>10123.5</c:v>
                </c:pt>
                <c:pt idx="46">
                  <c:v>10377</c:v>
                </c:pt>
                <c:pt idx="47">
                  <c:v>9727.25</c:v>
                </c:pt>
                <c:pt idx="48">
                  <c:v>9484.5</c:v>
                </c:pt>
                <c:pt idx="49">
                  <c:v>9329.75</c:v>
                </c:pt>
                <c:pt idx="50">
                  <c:v>8814.75</c:v>
                </c:pt>
                <c:pt idx="51">
                  <c:v>9778.75</c:v>
                </c:pt>
                <c:pt idx="52">
                  <c:v>10437</c:v>
                </c:pt>
                <c:pt idx="53">
                  <c:v>10471</c:v>
                </c:pt>
                <c:pt idx="54">
                  <c:v>10906</c:v>
                </c:pt>
                <c:pt idx="55">
                  <c:v>10453.5</c:v>
                </c:pt>
                <c:pt idx="56">
                  <c:v>10323.5</c:v>
                </c:pt>
                <c:pt idx="57">
                  <c:v>10600.5</c:v>
                </c:pt>
                <c:pt idx="58">
                  <c:v>10790.25</c:v>
                </c:pt>
                <c:pt idx="59">
                  <c:v>10506</c:v>
                </c:pt>
                <c:pt idx="60">
                  <c:v>10039.5</c:v>
                </c:pt>
                <c:pt idx="61">
                  <c:v>9828.75</c:v>
                </c:pt>
                <c:pt idx="62">
                  <c:v>9471.5</c:v>
                </c:pt>
                <c:pt idx="63">
                  <c:v>10427.25</c:v>
                </c:pt>
                <c:pt idx="64">
                  <c:v>11051.5</c:v>
                </c:pt>
                <c:pt idx="65">
                  <c:v>11320.5</c:v>
                </c:pt>
                <c:pt idx="66">
                  <c:v>11562.75</c:v>
                </c:pt>
                <c:pt idx="67">
                  <c:v>11131.75</c:v>
                </c:pt>
                <c:pt idx="68">
                  <c:v>11170.5</c:v>
                </c:pt>
                <c:pt idx="69">
                  <c:v>11158.5</c:v>
                </c:pt>
                <c:pt idx="70">
                  <c:v>11470.25</c:v>
                </c:pt>
                <c:pt idx="71">
                  <c:v>10986</c:v>
                </c:pt>
                <c:pt idx="72">
                  <c:v>10365.75</c:v>
                </c:pt>
                <c:pt idx="73">
                  <c:v>10095</c:v>
                </c:pt>
                <c:pt idx="74">
                  <c:v>9662</c:v>
                </c:pt>
                <c:pt idx="75">
                  <c:v>10470.75</c:v>
                </c:pt>
                <c:pt idx="76">
                  <c:v>11182</c:v>
                </c:pt>
                <c:pt idx="77">
                  <c:v>11409.5</c:v>
                </c:pt>
                <c:pt idx="78">
                  <c:v>11410.5</c:v>
                </c:pt>
                <c:pt idx="79">
                  <c:v>11169.5</c:v>
                </c:pt>
                <c:pt idx="80">
                  <c:v>11147.75</c:v>
                </c:pt>
                <c:pt idx="81">
                  <c:v>11024</c:v>
                </c:pt>
                <c:pt idx="82">
                  <c:v>11606.25</c:v>
                </c:pt>
                <c:pt idx="83">
                  <c:v>10999.25</c:v>
                </c:pt>
                <c:pt idx="84">
                  <c:v>10310.5</c:v>
                </c:pt>
                <c:pt idx="85">
                  <c:v>10373.5</c:v>
                </c:pt>
                <c:pt idx="86">
                  <c:v>9822.75</c:v>
                </c:pt>
                <c:pt idx="87">
                  <c:v>10599.75</c:v>
                </c:pt>
                <c:pt idx="88">
                  <c:v>11560.25</c:v>
                </c:pt>
                <c:pt idx="89">
                  <c:v>11847</c:v>
                </c:pt>
                <c:pt idx="90">
                  <c:v>11876.25</c:v>
                </c:pt>
                <c:pt idx="91">
                  <c:v>12004.75</c:v>
                </c:pt>
                <c:pt idx="92">
                  <c:v>11774.5</c:v>
                </c:pt>
                <c:pt idx="93">
                  <c:v>11683.75</c:v>
                </c:pt>
                <c:pt idx="94">
                  <c:v>12423.5</c:v>
                </c:pt>
                <c:pt idx="95">
                  <c:v>11580</c:v>
                </c:pt>
                <c:pt idx="96">
                  <c:v>11164.5</c:v>
                </c:pt>
                <c:pt idx="97">
                  <c:v>11314.75</c:v>
                </c:pt>
                <c:pt idx="98">
                  <c:v>10624</c:v>
                </c:pt>
                <c:pt idx="99">
                  <c:v>11521.5</c:v>
                </c:pt>
                <c:pt idx="100">
                  <c:v>12361.5</c:v>
                </c:pt>
                <c:pt idx="101">
                  <c:v>12072.25</c:v>
                </c:pt>
                <c:pt idx="102">
                  <c:v>12392.25</c:v>
                </c:pt>
                <c:pt idx="103">
                  <c:v>12400.75</c:v>
                </c:pt>
                <c:pt idx="104">
                  <c:v>11956.75</c:v>
                </c:pt>
                <c:pt idx="105">
                  <c:v>12473.25</c:v>
                </c:pt>
                <c:pt idx="106">
                  <c:v>12903.5</c:v>
                </c:pt>
                <c:pt idx="107">
                  <c:v>12096.25</c:v>
                </c:pt>
                <c:pt idx="108">
                  <c:v>11733</c:v>
                </c:pt>
                <c:pt idx="109">
                  <c:v>11599.25</c:v>
                </c:pt>
                <c:pt idx="110">
                  <c:v>10866.75</c:v>
                </c:pt>
                <c:pt idx="111">
                  <c:v>11992.25</c:v>
                </c:pt>
                <c:pt idx="112">
                  <c:v>13061.75</c:v>
                </c:pt>
                <c:pt idx="113">
                  <c:v>12795.5</c:v>
                </c:pt>
                <c:pt idx="114">
                  <c:v>13273.25</c:v>
                </c:pt>
                <c:pt idx="115">
                  <c:v>12863.75</c:v>
                </c:pt>
                <c:pt idx="116">
                  <c:v>12359</c:v>
                </c:pt>
                <c:pt idx="117">
                  <c:v>12820.25</c:v>
                </c:pt>
                <c:pt idx="118">
                  <c:v>13036</c:v>
                </c:pt>
                <c:pt idx="119">
                  <c:v>12450.25</c:v>
                </c:pt>
                <c:pt idx="120">
                  <c:v>11876.25</c:v>
                </c:pt>
                <c:pt idx="121">
                  <c:v>11731.75</c:v>
                </c:pt>
                <c:pt idx="122">
                  <c:v>11145.25</c:v>
                </c:pt>
                <c:pt idx="123">
                  <c:v>12288.75</c:v>
                </c:pt>
                <c:pt idx="124">
                  <c:v>13330.75</c:v>
                </c:pt>
                <c:pt idx="125">
                  <c:v>13320</c:v>
                </c:pt>
                <c:pt idx="126">
                  <c:v>13904.5</c:v>
                </c:pt>
                <c:pt idx="127">
                  <c:v>13469</c:v>
                </c:pt>
                <c:pt idx="128">
                  <c:v>13301.75</c:v>
                </c:pt>
                <c:pt idx="129">
                  <c:v>13685.25</c:v>
                </c:pt>
                <c:pt idx="130">
                  <c:v>13997</c:v>
                </c:pt>
                <c:pt idx="131">
                  <c:v>14530.666666666666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9F-4ED6-879A-5328307C2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811167"/>
        <c:axId val="1216990975"/>
      </c:scatterChart>
      <c:valAx>
        <c:axId val="167981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990975"/>
        <c:crosses val="autoZero"/>
        <c:crossBetween val="midCat"/>
      </c:valAx>
      <c:valAx>
        <c:axId val="121699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1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[1]A.2!$D$1</c:f>
              <c:strCache>
                <c:ptCount val="1"/>
                <c:pt idx="0">
                  <c:v>Simple Exponential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[1]A.2!$D$2:$D$133</c:f>
              <c:numCache>
                <c:formatCode>General</c:formatCode>
                <c:ptCount val="132"/>
                <c:pt idx="0">
                  <c:v>7093</c:v>
                </c:pt>
                <c:pt idx="1">
                  <c:v>7229.5</c:v>
                </c:pt>
                <c:pt idx="2">
                  <c:v>7626.9250000000002</c:v>
                </c:pt>
                <c:pt idx="3">
                  <c:v>8070.7512500000003</c:v>
                </c:pt>
                <c:pt idx="4">
                  <c:v>8673.8883124999993</c:v>
                </c:pt>
                <c:pt idx="5">
                  <c:v>9129.9774031249999</c:v>
                </c:pt>
                <c:pt idx="6">
                  <c:v>9278.0353120312502</c:v>
                </c:pt>
                <c:pt idx="7">
                  <c:v>9311.9729528203134</c:v>
                </c:pt>
                <c:pt idx="8">
                  <c:v>9281.5324193332035</c:v>
                </c:pt>
                <c:pt idx="9">
                  <c:v>9514.7960725665816</c:v>
                </c:pt>
                <c:pt idx="10">
                  <c:v>9249.9174471682782</c:v>
                </c:pt>
                <c:pt idx="11">
                  <c:v>9806.0963406593801</c:v>
                </c:pt>
                <c:pt idx="12">
                  <c:v>8917.0626214285967</c:v>
                </c:pt>
                <c:pt idx="13">
                  <c:v>8448.3907039285878</c:v>
                </c:pt>
                <c:pt idx="14">
                  <c:v>8532.2539575535811</c:v>
                </c:pt>
                <c:pt idx="15">
                  <c:v>8752.665072409829</c:v>
                </c:pt>
                <c:pt idx="16">
                  <c:v>8968.3822970663896</c:v>
                </c:pt>
                <c:pt idx="17">
                  <c:v>9387.8984930931529</c:v>
                </c:pt>
                <c:pt idx="18">
                  <c:v>9429.5840205105487</c:v>
                </c:pt>
                <c:pt idx="19">
                  <c:v>9252.279613331857</c:v>
                </c:pt>
                <c:pt idx="20">
                  <c:v>9259.1817486657073</c:v>
                </c:pt>
                <c:pt idx="21">
                  <c:v>9194.7181366327095</c:v>
                </c:pt>
                <c:pt idx="22">
                  <c:v>9108.7167888112599</c:v>
                </c:pt>
                <c:pt idx="23">
                  <c:v>9715.7159127273189</c:v>
                </c:pt>
                <c:pt idx="24">
                  <c:v>8610.5153432727566</c:v>
                </c:pt>
                <c:pt idx="25">
                  <c:v>8215.1849731272923</c:v>
                </c:pt>
                <c:pt idx="26">
                  <c:v>8656.1202325327395</c:v>
                </c:pt>
                <c:pt idx="27">
                  <c:v>8924.8781511462803</c:v>
                </c:pt>
                <c:pt idx="28">
                  <c:v>9074.0207982450829</c:v>
                </c:pt>
                <c:pt idx="29">
                  <c:v>9591.3135188593042</c:v>
                </c:pt>
                <c:pt idx="30">
                  <c:v>9411.3037872585483</c:v>
                </c:pt>
                <c:pt idx="31">
                  <c:v>9362.8974617180556</c:v>
                </c:pt>
                <c:pt idx="32">
                  <c:v>9382.8833501167355</c:v>
                </c:pt>
                <c:pt idx="33">
                  <c:v>9393.4241775758783</c:v>
                </c:pt>
                <c:pt idx="34">
                  <c:v>9558.8257154243202</c:v>
                </c:pt>
                <c:pt idx="35">
                  <c:v>10222.486715025809</c:v>
                </c:pt>
                <c:pt idx="36">
                  <c:v>9059.9663647667767</c:v>
                </c:pt>
                <c:pt idx="37">
                  <c:v>8693.8781370984034</c:v>
                </c:pt>
                <c:pt idx="38">
                  <c:v>9092.2207891139624</c:v>
                </c:pt>
                <c:pt idx="39">
                  <c:v>9158.2935129240759</c:v>
                </c:pt>
                <c:pt idx="40">
                  <c:v>9441.3407834006503</c:v>
                </c:pt>
                <c:pt idx="41">
                  <c:v>10107.271509210423</c:v>
                </c:pt>
                <c:pt idx="42">
                  <c:v>9756.8264809867742</c:v>
                </c:pt>
                <c:pt idx="43">
                  <c:v>10006.087212641403</c:v>
                </c:pt>
                <c:pt idx="44">
                  <c:v>10033.706688216913</c:v>
                </c:pt>
                <c:pt idx="45">
                  <c:v>9886.1093473409928</c:v>
                </c:pt>
                <c:pt idx="46">
                  <c:v>10040.771075771645</c:v>
                </c:pt>
                <c:pt idx="47">
                  <c:v>10545.551199251569</c:v>
                </c:pt>
                <c:pt idx="48">
                  <c:v>9474.7082795135211</c:v>
                </c:pt>
                <c:pt idx="49">
                  <c:v>9182.9103816837887</c:v>
                </c:pt>
                <c:pt idx="50">
                  <c:v>9367.0417480944634</c:v>
                </c:pt>
                <c:pt idx="51">
                  <c:v>9386.6271362614007</c:v>
                </c:pt>
                <c:pt idx="52">
                  <c:v>10071.00763856991</c:v>
                </c:pt>
                <c:pt idx="53">
                  <c:v>10492.054965070442</c:v>
                </c:pt>
                <c:pt idx="54">
                  <c:v>10265.585727295787</c:v>
                </c:pt>
                <c:pt idx="55">
                  <c:v>10579.680722742261</c:v>
                </c:pt>
                <c:pt idx="56">
                  <c:v>10212.99246978247</c:v>
                </c:pt>
                <c:pt idx="57">
                  <c:v>10402.345105358605</c:v>
                </c:pt>
                <c:pt idx="58">
                  <c:v>10595.074318483094</c:v>
                </c:pt>
                <c:pt idx="59">
                  <c:v>11059.498307014012</c:v>
                </c:pt>
                <c:pt idx="60">
                  <c:v>10126.923899559108</c:v>
                </c:pt>
                <c:pt idx="61">
                  <c:v>9693.3005347134203</c:v>
                </c:pt>
                <c:pt idx="62">
                  <c:v>9839.1453475637245</c:v>
                </c:pt>
                <c:pt idx="63">
                  <c:v>10067.994475916421</c:v>
                </c:pt>
                <c:pt idx="64">
                  <c:v>10820.496409345673</c:v>
                </c:pt>
                <c:pt idx="65">
                  <c:v>11018.072666074688</c:v>
                </c:pt>
                <c:pt idx="66">
                  <c:v>11076.847232948547</c:v>
                </c:pt>
                <c:pt idx="67">
                  <c:v>11211.650701416555</c:v>
                </c:pt>
                <c:pt idx="68">
                  <c:v>10960.472955920759</c:v>
                </c:pt>
                <c:pt idx="69">
                  <c:v>11163.307421348492</c:v>
                </c:pt>
                <c:pt idx="70">
                  <c:v>11154.449823876521</c:v>
                </c:pt>
                <c:pt idx="71">
                  <c:v>11698.542385519739</c:v>
                </c:pt>
                <c:pt idx="72">
                  <c:v>10599.002550587829</c:v>
                </c:pt>
                <c:pt idx="73">
                  <c:v>10060.001657882089</c:v>
                </c:pt>
                <c:pt idx="74">
                  <c:v>10058.251077623358</c:v>
                </c:pt>
                <c:pt idx="75">
                  <c:v>10379.813200455183</c:v>
                </c:pt>
                <c:pt idx="76">
                  <c:v>10874.078580295869</c:v>
                </c:pt>
                <c:pt idx="77">
                  <c:v>11234.551077192315</c:v>
                </c:pt>
                <c:pt idx="78">
                  <c:v>11140.208200175004</c:v>
                </c:pt>
                <c:pt idx="79">
                  <c:v>11084.485330113754</c:v>
                </c:pt>
                <c:pt idx="80">
                  <c:v>10994.715464573939</c:v>
                </c:pt>
                <c:pt idx="81">
                  <c:v>11282.51505197306</c:v>
                </c:pt>
                <c:pt idx="82">
                  <c:v>10998.134783782489</c:v>
                </c:pt>
                <c:pt idx="83">
                  <c:v>11807.287609458617</c:v>
                </c:pt>
                <c:pt idx="84">
                  <c:v>10614.736946148101</c:v>
                </c:pt>
                <c:pt idx="85">
                  <c:v>10071.279014996266</c:v>
                </c:pt>
                <c:pt idx="86">
                  <c:v>10299.031359747572</c:v>
                </c:pt>
                <c:pt idx="87">
                  <c:v>10581.820383835922</c:v>
                </c:pt>
                <c:pt idx="88">
                  <c:v>10905.983249493349</c:v>
                </c:pt>
                <c:pt idx="89">
                  <c:v>11605.289112170678</c:v>
                </c:pt>
                <c:pt idx="90">
                  <c:v>11697.587922910941</c:v>
                </c:pt>
                <c:pt idx="91">
                  <c:v>11531.83214989211</c:v>
                </c:pt>
                <c:pt idx="92">
                  <c:v>11703.390897429872</c:v>
                </c:pt>
                <c:pt idx="93">
                  <c:v>11801.254083329417</c:v>
                </c:pt>
                <c:pt idx="94">
                  <c:v>11697.91515416412</c:v>
                </c:pt>
                <c:pt idx="95">
                  <c:v>12567.694850206677</c:v>
                </c:pt>
                <c:pt idx="96">
                  <c:v>11195.80165263434</c:v>
                </c:pt>
                <c:pt idx="97">
                  <c:v>10889.62107421232</c:v>
                </c:pt>
                <c:pt idx="98">
                  <c:v>11315.703698238009</c:v>
                </c:pt>
                <c:pt idx="99">
                  <c:v>11352.207403854705</c:v>
                </c:pt>
                <c:pt idx="100">
                  <c:v>11662.234812505558</c:v>
                </c:pt>
                <c:pt idx="101">
                  <c:v>12368.802628128611</c:v>
                </c:pt>
                <c:pt idx="102">
                  <c:v>11872.221708283598</c:v>
                </c:pt>
                <c:pt idx="103">
                  <c:v>12161.944110384338</c:v>
                </c:pt>
                <c:pt idx="104">
                  <c:v>12200.46367174982</c:v>
                </c:pt>
                <c:pt idx="105">
                  <c:v>12097.051386637384</c:v>
                </c:pt>
                <c:pt idx="106">
                  <c:v>12418.683401314298</c:v>
                </c:pt>
                <c:pt idx="107">
                  <c:v>13119.494210854293</c:v>
                </c:pt>
                <c:pt idx="108">
                  <c:v>11692.72123705529</c:v>
                </c:pt>
                <c:pt idx="109">
                  <c:v>11258.468804085938</c:v>
                </c:pt>
                <c:pt idx="110">
                  <c:v>11686.354722655858</c:v>
                </c:pt>
                <c:pt idx="111">
                  <c:v>11617.980569726307</c:v>
                </c:pt>
                <c:pt idx="112">
                  <c:v>12292.437370322099</c:v>
                </c:pt>
                <c:pt idx="113">
                  <c:v>13145.584290709365</c:v>
                </c:pt>
                <c:pt idx="114">
                  <c:v>12540.229788961087</c:v>
                </c:pt>
                <c:pt idx="115">
                  <c:v>12841.849362824707</c:v>
                </c:pt>
                <c:pt idx="116">
                  <c:v>12514.65208583606</c:v>
                </c:pt>
                <c:pt idx="117">
                  <c:v>12583.373855793438</c:v>
                </c:pt>
                <c:pt idx="118">
                  <c:v>12820.543006265734</c:v>
                </c:pt>
                <c:pt idx="119">
                  <c:v>13326.102954072727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7-4355-A152-173BAB255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18447"/>
        <c:axId val="1427005039"/>
      </c:scatterChart>
      <c:valAx>
        <c:axId val="134441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005039"/>
        <c:crosses val="autoZero"/>
        <c:crossBetween val="midCat"/>
      </c:valAx>
      <c:valAx>
        <c:axId val="142700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62850975816438E-2"/>
          <c:y val="0.18560185185185185"/>
          <c:w val="0.9273940021481613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[1]A.2!$E$1</c:f>
              <c:strCache>
                <c:ptCount val="1"/>
                <c:pt idx="0">
                  <c:v>Holt's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[1]A.2!$E$2:$E$133</c:f>
              <c:numCache>
                <c:formatCode>General</c:formatCode>
                <c:ptCount val="132"/>
                <c:pt idx="0">
                  <c:v>7093</c:v>
                </c:pt>
                <c:pt idx="1">
                  <c:v>7549</c:v>
                </c:pt>
                <c:pt idx="2">
                  <c:v>8175.4</c:v>
                </c:pt>
                <c:pt idx="3">
                  <c:v>8763.24</c:v>
                </c:pt>
                <c:pt idx="4">
                  <c:v>9475.5439999999999</c:v>
                </c:pt>
                <c:pt idx="5">
                  <c:v>9976.126400000001</c:v>
                </c:pt>
                <c:pt idx="6">
                  <c:v>10106.875840000001</c:v>
                </c:pt>
                <c:pt idx="7">
                  <c:v>10114.125504</c:v>
                </c:pt>
                <c:pt idx="8">
                  <c:v>10058.475302399998</c:v>
                </c:pt>
                <c:pt idx="9">
                  <c:v>10314.285181439998</c:v>
                </c:pt>
                <c:pt idx="10">
                  <c:v>9991.771108863999</c:v>
                </c:pt>
                <c:pt idx="11">
                  <c:v>10630.662665318399</c:v>
                </c:pt>
                <c:pt idx="12">
                  <c:v>9584.7975991910389</c:v>
                </c:pt>
                <c:pt idx="13">
                  <c:v>9082.0785595146226</c:v>
                </c:pt>
                <c:pt idx="14">
                  <c:v>9224.4471357087732</c:v>
                </c:pt>
                <c:pt idx="15">
                  <c:v>9499.4682814252628</c:v>
                </c:pt>
                <c:pt idx="16">
                  <c:v>9747.280968855157</c:v>
                </c:pt>
                <c:pt idx="17">
                  <c:v>10215.168581313093</c:v>
                </c:pt>
                <c:pt idx="18">
                  <c:v>10231.901148787856</c:v>
                </c:pt>
                <c:pt idx="19">
                  <c:v>10008.340689272714</c:v>
                </c:pt>
                <c:pt idx="20">
                  <c:v>10013.804413563628</c:v>
                </c:pt>
                <c:pt idx="21">
                  <c:v>9938.282648138178</c:v>
                </c:pt>
                <c:pt idx="22">
                  <c:v>9842.5695888829068</c:v>
                </c:pt>
                <c:pt idx="23">
                  <c:v>10542.741753329745</c:v>
                </c:pt>
                <c:pt idx="24">
                  <c:v>9248.8450519978469</c:v>
                </c:pt>
                <c:pt idx="25">
                  <c:v>8841.7070311987081</c:v>
                </c:pt>
                <c:pt idx="26">
                  <c:v>9395.0242187192234</c:v>
                </c:pt>
                <c:pt idx="27">
                  <c:v>9706.6145312315348</c:v>
                </c:pt>
                <c:pt idx="28">
                  <c:v>9864.3687187389205</c:v>
                </c:pt>
                <c:pt idx="29">
                  <c:v>10439.421231243352</c:v>
                </c:pt>
                <c:pt idx="30">
                  <c:v>10194.452738746011</c:v>
                </c:pt>
                <c:pt idx="31">
                  <c:v>10125.871643247607</c:v>
                </c:pt>
                <c:pt idx="32">
                  <c:v>10143.522985948563</c:v>
                </c:pt>
                <c:pt idx="33">
                  <c:v>10151.313791569137</c:v>
                </c:pt>
                <c:pt idx="34">
                  <c:v>10337.188274941482</c:v>
                </c:pt>
                <c:pt idx="35">
                  <c:v>11084.312964964889</c:v>
                </c:pt>
                <c:pt idx="36">
                  <c:v>9710.9877789789334</c:v>
                </c:pt>
                <c:pt idx="37">
                  <c:v>9332.1926673873604</c:v>
                </c:pt>
                <c:pt idx="38">
                  <c:v>9832.1156004324166</c:v>
                </c:pt>
                <c:pt idx="39">
                  <c:v>9911.6693602594496</c:v>
                </c:pt>
                <c:pt idx="40">
                  <c:v>10233.80161615567</c:v>
                </c:pt>
                <c:pt idx="41">
                  <c:v>10977.880969693402</c:v>
                </c:pt>
                <c:pt idx="42">
                  <c:v>10529.128581816041</c:v>
                </c:pt>
                <c:pt idx="43">
                  <c:v>10805.077149089626</c:v>
                </c:pt>
                <c:pt idx="44">
                  <c:v>10817.046289453774</c:v>
                </c:pt>
                <c:pt idx="45">
                  <c:v>10635.027773672264</c:v>
                </c:pt>
                <c:pt idx="46">
                  <c:v>10812.216664203359</c:v>
                </c:pt>
                <c:pt idx="47">
                  <c:v>11380.529998522015</c:v>
                </c:pt>
                <c:pt idx="48">
                  <c:v>10122.717999113209</c:v>
                </c:pt>
                <c:pt idx="49">
                  <c:v>9830.030799467926</c:v>
                </c:pt>
                <c:pt idx="50">
                  <c:v>10081.618479680756</c:v>
                </c:pt>
                <c:pt idx="51">
                  <c:v>10118.171087808454</c:v>
                </c:pt>
                <c:pt idx="52">
                  <c:v>10907.702652685071</c:v>
                </c:pt>
                <c:pt idx="53">
                  <c:v>11354.221591611044</c:v>
                </c:pt>
                <c:pt idx="54">
                  <c:v>11050.532954966626</c:v>
                </c:pt>
                <c:pt idx="55">
                  <c:v>11395.519772979975</c:v>
                </c:pt>
                <c:pt idx="56">
                  <c:v>10950.111863787984</c:v>
                </c:pt>
                <c:pt idx="57">
                  <c:v>11171.667118272791</c:v>
                </c:pt>
                <c:pt idx="58">
                  <c:v>11384.200270963674</c:v>
                </c:pt>
                <c:pt idx="59">
                  <c:v>11899.320162578206</c:v>
                </c:pt>
                <c:pt idx="60">
                  <c:v>10797.592097546923</c:v>
                </c:pt>
                <c:pt idx="61">
                  <c:v>10333.755258528154</c:v>
                </c:pt>
                <c:pt idx="62">
                  <c:v>10544.253155116892</c:v>
                </c:pt>
                <c:pt idx="63">
                  <c:v>10823.751893070135</c:v>
                </c:pt>
                <c:pt idx="64">
                  <c:v>11681.45113584208</c:v>
                </c:pt>
                <c:pt idx="65">
                  <c:v>11862.870681505248</c:v>
                </c:pt>
                <c:pt idx="66">
                  <c:v>11892.122408903149</c:v>
                </c:pt>
                <c:pt idx="67">
                  <c:v>12020.073445341888</c:v>
                </c:pt>
                <c:pt idx="68">
                  <c:v>11709.644067205132</c:v>
                </c:pt>
                <c:pt idx="69">
                  <c:v>11941.786440323078</c:v>
                </c:pt>
                <c:pt idx="70">
                  <c:v>11920.271864193846</c:v>
                </c:pt>
                <c:pt idx="71">
                  <c:v>12535.763118516308</c:v>
                </c:pt>
                <c:pt idx="72">
                  <c:v>11244.257871109785</c:v>
                </c:pt>
                <c:pt idx="73">
                  <c:v>10670.154722665871</c:v>
                </c:pt>
                <c:pt idx="74">
                  <c:v>10724.092833599523</c:v>
                </c:pt>
                <c:pt idx="75">
                  <c:v>11125.255700159714</c:v>
                </c:pt>
                <c:pt idx="76">
                  <c:v>11691.95342009583</c:v>
                </c:pt>
                <c:pt idx="77">
                  <c:v>12076.772052057499</c:v>
                </c:pt>
                <c:pt idx="78">
                  <c:v>11932.063231234499</c:v>
                </c:pt>
                <c:pt idx="79">
                  <c:v>11851.6379387407</c:v>
                </c:pt>
                <c:pt idx="80">
                  <c:v>11742.182763244418</c:v>
                </c:pt>
                <c:pt idx="81">
                  <c:v>12072.10965794665</c:v>
                </c:pt>
                <c:pt idx="82">
                  <c:v>11731.265794767991</c:v>
                </c:pt>
                <c:pt idx="83">
                  <c:v>12662.759476860794</c:v>
                </c:pt>
                <c:pt idx="84">
                  <c:v>11257.655686116475</c:v>
                </c:pt>
                <c:pt idx="85">
                  <c:v>10679.393411669886</c:v>
                </c:pt>
                <c:pt idx="86">
                  <c:v>10996.436047001931</c:v>
                </c:pt>
                <c:pt idx="87">
                  <c:v>11340.661628201158</c:v>
                </c:pt>
                <c:pt idx="88">
                  <c:v>11707.596976920695</c:v>
                </c:pt>
                <c:pt idx="89">
                  <c:v>12486.158186152417</c:v>
                </c:pt>
                <c:pt idx="90">
                  <c:v>12539.29491169145</c:v>
                </c:pt>
                <c:pt idx="91">
                  <c:v>12313.17694701487</c:v>
                </c:pt>
                <c:pt idx="92">
                  <c:v>12496.706168208922</c:v>
                </c:pt>
                <c:pt idx="93">
                  <c:v>12591.223700925353</c:v>
                </c:pt>
                <c:pt idx="94">
                  <c:v>12457.134220555212</c:v>
                </c:pt>
                <c:pt idx="95">
                  <c:v>13447.480532333127</c:v>
                </c:pt>
                <c:pt idx="96">
                  <c:v>11827.688319399876</c:v>
                </c:pt>
                <c:pt idx="97">
                  <c:v>11525.012991639927</c:v>
                </c:pt>
                <c:pt idx="98">
                  <c:v>12057.807794983957</c:v>
                </c:pt>
                <c:pt idx="99">
                  <c:v>12102.684676990375</c:v>
                </c:pt>
                <c:pt idx="100">
                  <c:v>12456.810806194226</c:v>
                </c:pt>
                <c:pt idx="101">
                  <c:v>13246.486483716537</c:v>
                </c:pt>
                <c:pt idx="102">
                  <c:v>12627.891890229921</c:v>
                </c:pt>
                <c:pt idx="103">
                  <c:v>12956.735134137953</c:v>
                </c:pt>
                <c:pt idx="104">
                  <c:v>12982.841080482773</c:v>
                </c:pt>
                <c:pt idx="105">
                  <c:v>12851.704648289662</c:v>
                </c:pt>
                <c:pt idx="106">
                  <c:v>13217.422788973798</c:v>
                </c:pt>
                <c:pt idx="107">
                  <c:v>13998.853673384277</c:v>
                </c:pt>
                <c:pt idx="108">
                  <c:v>12316.512204030567</c:v>
                </c:pt>
                <c:pt idx="109">
                  <c:v>11870.70732241834</c:v>
                </c:pt>
                <c:pt idx="110">
                  <c:v>12414.824393451005</c:v>
                </c:pt>
                <c:pt idx="111">
                  <c:v>12345.294636070603</c:v>
                </c:pt>
                <c:pt idx="112">
                  <c:v>13125.176781642362</c:v>
                </c:pt>
                <c:pt idx="113">
                  <c:v>14067.106068985417</c:v>
                </c:pt>
                <c:pt idx="114">
                  <c:v>13306.663641391249</c:v>
                </c:pt>
                <c:pt idx="115">
                  <c:v>13644.798184834748</c:v>
                </c:pt>
                <c:pt idx="116">
                  <c:v>13249.67891090085</c:v>
                </c:pt>
                <c:pt idx="117">
                  <c:v>13334.207346540508</c:v>
                </c:pt>
                <c:pt idx="118">
                  <c:v>13604.924407924304</c:v>
                </c:pt>
                <c:pt idx="119">
                  <c:v>14168.954644754582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7-46DC-81B3-5F4B878F3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23727"/>
        <c:axId val="1442200959"/>
      </c:scatterChart>
      <c:valAx>
        <c:axId val="134442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00959"/>
        <c:crosses val="autoZero"/>
        <c:crossBetween val="midCat"/>
      </c:valAx>
      <c:valAx>
        <c:axId val="144220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Moving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2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[1]A.2!$F$1</c:f>
              <c:strCache>
                <c:ptCount val="1"/>
                <c:pt idx="0">
                  <c:v>Holt's Winter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[1]A.2!$F$2:$F$133</c:f>
              <c:numCache>
                <c:formatCode>General</c:formatCode>
                <c:ptCount val="132"/>
                <c:pt idx="0">
                  <c:v>7093</c:v>
                </c:pt>
                <c:pt idx="1">
                  <c:v>7433.5</c:v>
                </c:pt>
                <c:pt idx="2">
                  <c:v>8017.6750000000002</c:v>
                </c:pt>
                <c:pt idx="3">
                  <c:v>8577.4712499999987</c:v>
                </c:pt>
                <c:pt idx="4">
                  <c:v>9289.9091874999995</c:v>
                </c:pt>
                <c:pt idx="5">
                  <c:v>9764.1000531250011</c:v>
                </c:pt>
                <c:pt idx="6">
                  <c:v>9834.1050292187501</c:v>
                </c:pt>
                <c:pt idx="7">
                  <c:v>9792.5077660703137</c:v>
                </c:pt>
                <c:pt idx="8">
                  <c:v>9702.129271338672</c:v>
                </c:pt>
                <c:pt idx="9">
                  <c:v>9977.7710992362699</c:v>
                </c:pt>
                <c:pt idx="10">
                  <c:v>9593.8741045799488</c:v>
                </c:pt>
                <c:pt idx="11">
                  <c:v>10319.180757518972</c:v>
                </c:pt>
                <c:pt idx="12">
                  <c:v>9110.2494166354354</c:v>
                </c:pt>
                <c:pt idx="13">
                  <c:v>8585.7371791494897</c:v>
                </c:pt>
                <c:pt idx="14">
                  <c:v>8796.7554485322198</c:v>
                </c:pt>
                <c:pt idx="15">
                  <c:v>9126.1154966927206</c:v>
                </c:pt>
                <c:pt idx="16">
                  <c:v>9400.413523180996</c:v>
                </c:pt>
                <c:pt idx="17">
                  <c:v>9910.3774377495483</c:v>
                </c:pt>
                <c:pt idx="18">
                  <c:v>9893.8575907622526</c:v>
                </c:pt>
                <c:pt idx="19">
                  <c:v>9621.9716749192394</c:v>
                </c:pt>
                <c:pt idx="20">
                  <c:v>9629.4844212055832</c:v>
                </c:pt>
                <c:pt idx="21">
                  <c:v>9544.9664316630715</c:v>
                </c:pt>
                <c:pt idx="22">
                  <c:v>9441.7815374146903</c:v>
                </c:pt>
                <c:pt idx="23">
                  <c:v>10237.32984557808</c:v>
                </c:pt>
                <c:pt idx="24">
                  <c:v>8746.6314150679445</c:v>
                </c:pt>
                <c:pt idx="25">
                  <c:v>8342.0972782873705</c:v>
                </c:pt>
                <c:pt idx="26">
                  <c:v>9016.9035030580544</c:v>
                </c:pt>
                <c:pt idx="27">
                  <c:v>9365.0969266819302</c:v>
                </c:pt>
                <c:pt idx="28">
                  <c:v>9523.7533096750631</c:v>
                </c:pt>
                <c:pt idx="29">
                  <c:v>10151.464320321285</c:v>
                </c:pt>
                <c:pt idx="30">
                  <c:v>9832.9553761767074</c:v>
                </c:pt>
                <c:pt idx="31">
                  <c:v>9745.9754568971912</c:v>
                </c:pt>
                <c:pt idx="32">
                  <c:v>9764.2865012934562</c:v>
                </c:pt>
                <c:pt idx="33">
                  <c:v>9771.2075757114017</c:v>
                </c:pt>
                <c:pt idx="34">
                  <c:v>9978.8641666412714</c:v>
                </c:pt>
                <c:pt idx="35">
                  <c:v>10808.125291652701</c:v>
                </c:pt>
                <c:pt idx="36">
                  <c:v>9214.9189104089855</c:v>
                </c:pt>
                <c:pt idx="37">
                  <c:v>8839.5054007249419</c:v>
                </c:pt>
                <c:pt idx="38">
                  <c:v>9451.1279703987202</c:v>
                </c:pt>
                <c:pt idx="39">
                  <c:v>9539.5703837192959</c:v>
                </c:pt>
                <c:pt idx="40">
                  <c:v>9896.913711045614</c:v>
                </c:pt>
                <c:pt idx="41">
                  <c:v>10713.102541075088</c:v>
                </c:pt>
                <c:pt idx="42">
                  <c:v>10154.906397591298</c:v>
                </c:pt>
                <c:pt idx="43">
                  <c:v>10461.248518675215</c:v>
                </c:pt>
                <c:pt idx="44">
                  <c:v>10456.936685271368</c:v>
                </c:pt>
                <c:pt idx="45">
                  <c:v>10241.715176899253</c:v>
                </c:pt>
                <c:pt idx="46">
                  <c:v>10445.543347294592</c:v>
                </c:pt>
                <c:pt idx="47">
                  <c:v>11077.398841012026</c:v>
                </c:pt>
                <c:pt idx="48">
                  <c:v>9626.2693625566153</c:v>
                </c:pt>
                <c:pt idx="49">
                  <c:v>9347.8981494061391</c:v>
                </c:pt>
                <c:pt idx="50">
                  <c:v>9675.3939821733766</c:v>
                </c:pt>
                <c:pt idx="51">
                  <c:v>9726.8166901953591</c:v>
                </c:pt>
                <c:pt idx="52">
                  <c:v>10618.649179607448</c:v>
                </c:pt>
                <c:pt idx="53">
                  <c:v>11078.557048784096</c:v>
                </c:pt>
                <c:pt idx="54">
                  <c:v>10688.456376831255</c:v>
                </c:pt>
                <c:pt idx="55">
                  <c:v>11067.001007257191</c:v>
                </c:pt>
                <c:pt idx="56">
                  <c:v>10541.250553991456</c:v>
                </c:pt>
                <c:pt idx="57">
                  <c:v>10801.987804695302</c:v>
                </c:pt>
                <c:pt idx="58">
                  <c:v>11034.943292582417</c:v>
                </c:pt>
                <c:pt idx="59">
                  <c:v>11599.11881092033</c:v>
                </c:pt>
                <c:pt idx="60">
                  <c:v>10322.265346006181</c:v>
                </c:pt>
                <c:pt idx="61">
                  <c:v>9841.8459403033994</c:v>
                </c:pt>
                <c:pt idx="62">
                  <c:v>10127.515267166869</c:v>
                </c:pt>
                <c:pt idx="63">
                  <c:v>10456.983396941778</c:v>
                </c:pt>
                <c:pt idx="64">
                  <c:v>11414.440868317979</c:v>
                </c:pt>
                <c:pt idx="65">
                  <c:v>11566.192477574888</c:v>
                </c:pt>
                <c:pt idx="66">
                  <c:v>11560.105862666189</c:v>
                </c:pt>
                <c:pt idx="67">
                  <c:v>11680.958224466405</c:v>
                </c:pt>
                <c:pt idx="68">
                  <c:v>11311.827023456524</c:v>
                </c:pt>
                <c:pt idx="69">
                  <c:v>11579.504862901089</c:v>
                </c:pt>
                <c:pt idx="70">
                  <c:v>11545.827674595599</c:v>
                </c:pt>
                <c:pt idx="71">
                  <c:v>12234.255221027579</c:v>
                </c:pt>
                <c:pt idx="72">
                  <c:v>10744.490371565169</c:v>
                </c:pt>
                <c:pt idx="73">
                  <c:v>10151.019704360842</c:v>
                </c:pt>
                <c:pt idx="74">
                  <c:v>10272.810837398465</c:v>
                </c:pt>
                <c:pt idx="75">
                  <c:v>10754.695960569157</c:v>
                </c:pt>
                <c:pt idx="76">
                  <c:v>11386.482778313039</c:v>
                </c:pt>
                <c:pt idx="77">
                  <c:v>11784.365528072172</c:v>
                </c:pt>
                <c:pt idx="78">
                  <c:v>11580.651040439694</c:v>
                </c:pt>
                <c:pt idx="79">
                  <c:v>11475.808072241831</c:v>
                </c:pt>
                <c:pt idx="80">
                  <c:v>11349.294439733007</c:v>
                </c:pt>
                <c:pt idx="81">
                  <c:v>11724.761941853154</c:v>
                </c:pt>
                <c:pt idx="82">
                  <c:v>11325.119068019234</c:v>
                </c:pt>
                <c:pt idx="83">
                  <c:v>12383.315487410578</c:v>
                </c:pt>
                <c:pt idx="84">
                  <c:v>10755.823518075818</c:v>
                </c:pt>
                <c:pt idx="85">
                  <c:v>10158.6029349417</c:v>
                </c:pt>
                <c:pt idx="86">
                  <c:v>10577.131614217937</c:v>
                </c:pt>
                <c:pt idx="87">
                  <c:v>10980.572387819866</c:v>
                </c:pt>
                <c:pt idx="88">
                  <c:v>11382.914813300928</c:v>
                </c:pt>
                <c:pt idx="89">
                  <c:v>12232.403147315512</c:v>
                </c:pt>
                <c:pt idx="90">
                  <c:v>12233.871731023533</c:v>
                </c:pt>
                <c:pt idx="91">
                  <c:v>11944.429452062945</c:v>
                </c:pt>
                <c:pt idx="92">
                  <c:v>12144.336198634621</c:v>
                </c:pt>
                <c:pt idx="93">
                  <c:v>12236.734909249042</c:v>
                </c:pt>
                <c:pt idx="94">
                  <c:v>12072.904200086974</c:v>
                </c:pt>
                <c:pt idx="95">
                  <c:v>13187.447310047835</c:v>
                </c:pt>
                <c:pt idx="96">
                  <c:v>11309.696020526309</c:v>
                </c:pt>
                <c:pt idx="97">
                  <c:v>11029.782811289471</c:v>
                </c:pt>
                <c:pt idx="98">
                  <c:v>11679.530546209211</c:v>
                </c:pt>
                <c:pt idx="99">
                  <c:v>11727.741800415068</c:v>
                </c:pt>
                <c:pt idx="100">
                  <c:v>12122.357990228287</c:v>
                </c:pt>
                <c:pt idx="101">
                  <c:v>12988.746894625558</c:v>
                </c:pt>
                <c:pt idx="102">
                  <c:v>12236.310792044056</c:v>
                </c:pt>
                <c:pt idx="103">
                  <c:v>12609.970935624231</c:v>
                </c:pt>
                <c:pt idx="104">
                  <c:v>12622.884014593328</c:v>
                </c:pt>
                <c:pt idx="105">
                  <c:v>12464.836208026332</c:v>
                </c:pt>
                <c:pt idx="106">
                  <c:v>12877.859914414483</c:v>
                </c:pt>
                <c:pt idx="107">
                  <c:v>13737.272952927966</c:v>
                </c:pt>
                <c:pt idx="108">
                  <c:v>11789.850124110382</c:v>
                </c:pt>
                <c:pt idx="109">
                  <c:v>11352.817568260711</c:v>
                </c:pt>
                <c:pt idx="110">
                  <c:v>12025.499662543392</c:v>
                </c:pt>
                <c:pt idx="111">
                  <c:v>11949.974814398865</c:v>
                </c:pt>
                <c:pt idx="112">
                  <c:v>12832.736147919377</c:v>
                </c:pt>
                <c:pt idx="113">
                  <c:v>13851.504881355657</c:v>
                </c:pt>
                <c:pt idx="114">
                  <c:v>12920.527684745612</c:v>
                </c:pt>
                <c:pt idx="115">
                  <c:v>13302.190226610088</c:v>
                </c:pt>
                <c:pt idx="116">
                  <c:v>12839.354624635549</c:v>
                </c:pt>
                <c:pt idx="117">
                  <c:v>12946.595043549552</c:v>
                </c:pt>
                <c:pt idx="118">
                  <c:v>13253.077273952254</c:v>
                </c:pt>
                <c:pt idx="119">
                  <c:v>13873.44250067374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9-4E06-B631-0E8383A57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500047"/>
        <c:axId val="1620712671"/>
      </c:scatterChart>
      <c:valAx>
        <c:axId val="143150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12671"/>
        <c:crosses val="autoZero"/>
        <c:crossBetween val="midCat"/>
      </c:valAx>
      <c:valAx>
        <c:axId val="162071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0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[1]A.3!$B$1</c:f>
              <c:strCache>
                <c:ptCount val="1"/>
                <c:pt idx="0">
                  <c:v>Forecast-Exponential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[1]A.3!$B$2:$B$133</c:f>
              <c:numCache>
                <c:formatCode>General</c:formatCode>
                <c:ptCount val="132"/>
                <c:pt idx="13">
                  <c:v>8917.0626214285967</c:v>
                </c:pt>
                <c:pt idx="14">
                  <c:v>8448.3907039285878</c:v>
                </c:pt>
                <c:pt idx="15">
                  <c:v>8532.2539575535811</c:v>
                </c:pt>
                <c:pt idx="16">
                  <c:v>8752.665072409829</c:v>
                </c:pt>
                <c:pt idx="17">
                  <c:v>8968.3822970663896</c:v>
                </c:pt>
                <c:pt idx="18">
                  <c:v>9387.8984930931529</c:v>
                </c:pt>
                <c:pt idx="19">
                  <c:v>9429.5840205105487</c:v>
                </c:pt>
                <c:pt idx="20">
                  <c:v>9252.279613331857</c:v>
                </c:pt>
                <c:pt idx="21">
                  <c:v>9259.1817486657073</c:v>
                </c:pt>
                <c:pt idx="22">
                  <c:v>9194.7181366327095</c:v>
                </c:pt>
                <c:pt idx="23">
                  <c:v>9108.7167888112599</c:v>
                </c:pt>
                <c:pt idx="24">
                  <c:v>9715.7159127273189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1-4276-9DB3-B0ADB233E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493807"/>
        <c:axId val="1620709199"/>
      </c:scatterChart>
      <c:valAx>
        <c:axId val="143149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09199"/>
        <c:crosses val="autoZero"/>
        <c:crossBetween val="midCat"/>
      </c:valAx>
      <c:valAx>
        <c:axId val="162070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49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</xdr:row>
      <xdr:rowOff>19050</xdr:rowOff>
    </xdr:from>
    <xdr:to>
      <xdr:col>26</xdr:col>
      <xdr:colOff>428625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D24475-B9E8-4C83-928E-606F7E33A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23</xdr:row>
      <xdr:rowOff>95250</xdr:rowOff>
    </xdr:from>
    <xdr:to>
      <xdr:col>26</xdr:col>
      <xdr:colOff>400050</xdr:colOff>
      <xdr:row>42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CD8201-0C87-4A49-9369-051DB816A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400049</xdr:colOff>
      <xdr:row>44</xdr:row>
      <xdr:rowOff>0</xdr:rowOff>
    </xdr:from>
    <xdr:to>
      <xdr:col>26</xdr:col>
      <xdr:colOff>400050</xdr:colOff>
      <xdr:row>65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8B519A-5D6D-4EB4-B12A-C0F99FFCE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66</xdr:row>
      <xdr:rowOff>161925</xdr:rowOff>
    </xdr:from>
    <xdr:to>
      <xdr:col>26</xdr:col>
      <xdr:colOff>428625</xdr:colOff>
      <xdr:row>88</xdr:row>
      <xdr:rowOff>9524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05F606-8F49-43E6-A138-DADC3AAA6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419099</xdr:colOff>
      <xdr:row>89</xdr:row>
      <xdr:rowOff>95250</xdr:rowOff>
    </xdr:from>
    <xdr:to>
      <xdr:col>26</xdr:col>
      <xdr:colOff>428624</xdr:colOff>
      <xdr:row>108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D781CF-E9B7-E880-38FB-D71414DD2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</xdr:row>
      <xdr:rowOff>9525</xdr:rowOff>
    </xdr:from>
    <xdr:to>
      <xdr:col>23</xdr:col>
      <xdr:colOff>342900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8DF49-5894-4D4E-9477-CC80A7754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20</xdr:row>
      <xdr:rowOff>171450</xdr:rowOff>
    </xdr:from>
    <xdr:to>
      <xdr:col>23</xdr:col>
      <xdr:colOff>285749</xdr:colOff>
      <xdr:row>39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BDEB9A-DC0C-45D6-A715-90485D6FE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209550</xdr:colOff>
      <xdr:row>40</xdr:row>
      <xdr:rowOff>142875</xdr:rowOff>
    </xdr:from>
    <xdr:to>
      <xdr:col>23</xdr:col>
      <xdr:colOff>304800</xdr:colOff>
      <xdr:row>58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96BD8C-C26D-434B-BD9A-C7B627B58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</xdr:row>
      <xdr:rowOff>0</xdr:rowOff>
    </xdr:from>
    <xdr:to>
      <xdr:col>25</xdr:col>
      <xdr:colOff>161924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D602A3-91F9-4E52-A314-7D221209E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190499</xdr:rowOff>
    </xdr:from>
    <xdr:to>
      <xdr:col>25</xdr:col>
      <xdr:colOff>142875</xdr:colOff>
      <xdr:row>39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20F77A-00CC-438C-A099-582B49370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25</xdr:col>
      <xdr:colOff>152400</xdr:colOff>
      <xdr:row>61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6FFE6E-4573-4A45-B2D3-58414CDEB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aha\OneDrive\Desktop\TIME%20SERIES%20ANALYSIS.xlsx" TargetMode="External"/><Relationship Id="rId1" Type="http://schemas.openxmlformats.org/officeDocument/2006/relationships/externalLinkPath" Target="TIME%20SERIES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verage_Sales Data"/>
      <sheetName val="A.1"/>
      <sheetName val="Graph1"/>
      <sheetName val="Graph2"/>
      <sheetName val="Graph3"/>
      <sheetName val="Graph4"/>
      <sheetName val="A.2"/>
      <sheetName val="A.3"/>
    </sheetNames>
    <sheetDataSet>
      <sheetData sheetId="0">
        <row r="1">
          <cell r="B1" t="str">
            <v>Time</v>
          </cell>
          <cell r="C1" t="str">
            <v>Moving Average</v>
          </cell>
          <cell r="E1" t="str">
            <v>Yearly Average</v>
          </cell>
          <cell r="F1" t="str">
            <v>Residuals</v>
          </cell>
        </row>
        <row r="2">
          <cell r="A2">
            <v>39448</v>
          </cell>
          <cell r="B2">
            <v>7093</v>
          </cell>
          <cell r="E2">
            <v>-1575.6969696969702</v>
          </cell>
          <cell r="F2">
            <v>8668.69696969697</v>
          </cell>
        </row>
        <row r="3">
          <cell r="A3">
            <v>39479</v>
          </cell>
          <cell r="B3">
            <v>7483</v>
          </cell>
          <cell r="E3">
            <v>-746.31818181818187</v>
          </cell>
          <cell r="F3">
            <v>9058.69696969697</v>
          </cell>
        </row>
        <row r="4">
          <cell r="A4">
            <v>39508</v>
          </cell>
          <cell r="B4">
            <v>8365</v>
          </cell>
          <cell r="E4">
            <v>761.0454545454545</v>
          </cell>
          <cell r="F4">
            <v>9940.69696969697</v>
          </cell>
        </row>
        <row r="5">
          <cell r="A5">
            <v>39539</v>
          </cell>
          <cell r="B5">
            <v>8895</v>
          </cell>
          <cell r="E5">
            <v>670.40909090909076</v>
          </cell>
          <cell r="F5">
            <v>10470.69696969697</v>
          </cell>
        </row>
        <row r="6">
          <cell r="A6">
            <v>39569</v>
          </cell>
          <cell r="B6">
            <v>9794</v>
          </cell>
          <cell r="E6">
            <v>1696.4242424242425</v>
          </cell>
          <cell r="F6">
            <v>11369.69696969697</v>
          </cell>
        </row>
        <row r="7">
          <cell r="A7">
            <v>39600</v>
          </cell>
          <cell r="B7">
            <v>9977</v>
          </cell>
          <cell r="E7">
            <v>2331.1287878787875</v>
          </cell>
          <cell r="F7">
            <v>11552.69696969697</v>
          </cell>
        </row>
        <row r="8">
          <cell r="A8">
            <v>39630</v>
          </cell>
          <cell r="B8">
            <v>9553</v>
          </cell>
          <cell r="E8">
            <v>804.41666666666652</v>
          </cell>
          <cell r="F8">
            <v>11128.69696969697</v>
          </cell>
        </row>
        <row r="9">
          <cell r="A9">
            <v>39661</v>
          </cell>
          <cell r="B9">
            <v>9375</v>
          </cell>
          <cell r="E9">
            <v>1427.2121212121212</v>
          </cell>
          <cell r="F9">
            <v>10950.69696969697</v>
          </cell>
        </row>
        <row r="10">
          <cell r="A10">
            <v>39692</v>
          </cell>
          <cell r="B10">
            <v>9225</v>
          </cell>
          <cell r="E10">
            <v>872.07575757575728</v>
          </cell>
          <cell r="F10">
            <v>10800.69696969697</v>
          </cell>
        </row>
        <row r="11">
          <cell r="A11">
            <v>39722</v>
          </cell>
          <cell r="B11">
            <v>9948</v>
          </cell>
          <cell r="E11">
            <v>1305.5</v>
          </cell>
          <cell r="F11">
            <v>11523.69696969697</v>
          </cell>
        </row>
        <row r="12">
          <cell r="A12">
            <v>39753</v>
          </cell>
          <cell r="B12">
            <v>8758</v>
          </cell>
          <cell r="E12">
            <v>1247.1590909090908</v>
          </cell>
          <cell r="F12">
            <v>10333.69696969697</v>
          </cell>
        </row>
        <row r="13">
          <cell r="A13">
            <v>39783</v>
          </cell>
          <cell r="B13">
            <v>10839</v>
          </cell>
          <cell r="E13">
            <v>2884.4063360881537</v>
          </cell>
          <cell r="F13">
            <v>12414.69696969697</v>
          </cell>
        </row>
        <row r="14">
          <cell r="A14">
            <v>39814</v>
          </cell>
          <cell r="B14">
            <v>7266</v>
          </cell>
          <cell r="C14">
            <v>9131.0833333333339</v>
          </cell>
          <cell r="E14">
            <v>-2132.0472545704988</v>
          </cell>
          <cell r="F14">
            <v>-289.38636363636397</v>
          </cell>
        </row>
        <row r="15">
          <cell r="A15">
            <v>39845</v>
          </cell>
          <cell r="B15">
            <v>7578</v>
          </cell>
          <cell r="C15">
            <v>9158</v>
          </cell>
          <cell r="E15">
            <v>-1391.3219696969697</v>
          </cell>
          <cell r="F15">
            <v>-4.3030303030300274</v>
          </cell>
        </row>
        <row r="16">
          <cell r="A16">
            <v>39873</v>
          </cell>
          <cell r="B16">
            <v>8688</v>
          </cell>
          <cell r="C16">
            <v>9180.25</v>
          </cell>
          <cell r="E16">
            <v>0.65</v>
          </cell>
          <cell r="F16">
            <v>1083.44696969697</v>
          </cell>
        </row>
        <row r="17">
          <cell r="A17">
            <v>39904</v>
          </cell>
          <cell r="B17">
            <v>9162</v>
          </cell>
          <cell r="C17">
            <v>9144.8333333333339</v>
          </cell>
          <cell r="E17">
            <v>1117.5075757575758</v>
          </cell>
          <cell r="F17">
            <v>1592.863636363636</v>
          </cell>
        </row>
        <row r="18">
          <cell r="A18">
            <v>39934</v>
          </cell>
          <cell r="B18">
            <v>9369</v>
          </cell>
          <cell r="C18">
            <v>9160.6666666666661</v>
          </cell>
          <cell r="E18">
            <v>1066.592726967617</v>
          </cell>
          <cell r="F18">
            <v>1784.0303030303039</v>
          </cell>
        </row>
        <row r="19">
          <cell r="A19">
            <v>39965</v>
          </cell>
          <cell r="B19">
            <v>10167</v>
          </cell>
          <cell r="C19">
            <v>9156.8333333333339</v>
          </cell>
          <cell r="E19">
            <v>1424.3965091548921</v>
          </cell>
          <cell r="F19">
            <v>2585.863636363636</v>
          </cell>
        </row>
        <row r="20">
          <cell r="A20">
            <v>39995</v>
          </cell>
          <cell r="B20">
            <v>9507</v>
          </cell>
          <cell r="C20">
            <v>9119.1666666666661</v>
          </cell>
          <cell r="E20">
            <v>-70.441666666666791</v>
          </cell>
          <cell r="F20">
            <v>1963.5303030303039</v>
          </cell>
        </row>
        <row r="21">
          <cell r="A21">
            <v>40026</v>
          </cell>
          <cell r="B21">
            <v>8923</v>
          </cell>
          <cell r="C21">
            <v>9123.0833333333339</v>
          </cell>
          <cell r="E21">
            <v>632.43333333333339</v>
          </cell>
          <cell r="F21">
            <v>1375.613636363636</v>
          </cell>
        </row>
        <row r="22">
          <cell r="A22">
            <v>40057</v>
          </cell>
          <cell r="B22">
            <v>9272</v>
          </cell>
          <cell r="C22">
            <v>9050.3333333333339</v>
          </cell>
          <cell r="E22">
            <v>36.783333333333033</v>
          </cell>
          <cell r="F22">
            <v>1797.363636363636</v>
          </cell>
        </row>
        <row r="23">
          <cell r="A23">
            <v>40087</v>
          </cell>
          <cell r="B23">
            <v>9075</v>
          </cell>
          <cell r="C23">
            <v>9066.25</v>
          </cell>
          <cell r="E23">
            <v>441.25</v>
          </cell>
          <cell r="F23">
            <v>1584.44696969697</v>
          </cell>
        </row>
        <row r="24">
          <cell r="A24">
            <v>40118</v>
          </cell>
          <cell r="B24">
            <v>8949</v>
          </cell>
          <cell r="C24">
            <v>9066.5833333333339</v>
          </cell>
          <cell r="E24">
            <v>496.07499999999982</v>
          </cell>
          <cell r="F24">
            <v>1458.113636363636</v>
          </cell>
        </row>
        <row r="25">
          <cell r="A25">
            <v>40148</v>
          </cell>
          <cell r="B25">
            <v>10843</v>
          </cell>
          <cell r="C25">
            <v>9007.5833333333339</v>
          </cell>
          <cell r="E25">
            <v>2088.9469696969691</v>
          </cell>
          <cell r="F25">
            <v>3411.113636363636</v>
          </cell>
        </row>
        <row r="26">
          <cell r="A26">
            <v>40179</v>
          </cell>
          <cell r="B26">
            <v>6558</v>
          </cell>
          <cell r="C26">
            <v>8999.5</v>
          </cell>
          <cell r="E26">
            <v>-2158.7436466942154</v>
          </cell>
          <cell r="F26">
            <v>-865.80303030303003</v>
          </cell>
        </row>
        <row r="27">
          <cell r="A27">
            <v>40210</v>
          </cell>
          <cell r="B27">
            <v>7481</v>
          </cell>
          <cell r="C27">
            <v>9065.0833333333339</v>
          </cell>
          <cell r="E27">
            <v>-1372.4541666666667</v>
          </cell>
          <cell r="F27">
            <v>-8.3863636363639671</v>
          </cell>
        </row>
        <row r="28">
          <cell r="A28">
            <v>40238</v>
          </cell>
          <cell r="B28">
            <v>9475</v>
          </cell>
          <cell r="C28">
            <v>9086.9166666666661</v>
          </cell>
          <cell r="E28">
            <v>55.416666666666664</v>
          </cell>
          <cell r="F28">
            <v>1963.7803030303039</v>
          </cell>
        </row>
        <row r="29">
          <cell r="A29">
            <v>40269</v>
          </cell>
          <cell r="B29">
            <v>9424</v>
          </cell>
          <cell r="C29">
            <v>9085.4166666666661</v>
          </cell>
          <cell r="E29">
            <v>1227.5416666666665</v>
          </cell>
          <cell r="F29">
            <v>1914.2803030303039</v>
          </cell>
        </row>
        <row r="30">
          <cell r="A30">
            <v>40299</v>
          </cell>
          <cell r="B30">
            <v>9351</v>
          </cell>
          <cell r="C30">
            <v>9117.5</v>
          </cell>
          <cell r="E30">
            <v>1152.4186663310452</v>
          </cell>
          <cell r="F30">
            <v>1809.19696969697</v>
          </cell>
        </row>
        <row r="31">
          <cell r="A31">
            <v>40330</v>
          </cell>
          <cell r="B31">
            <v>10552</v>
          </cell>
          <cell r="C31">
            <v>9081.6666666666661</v>
          </cell>
          <cell r="E31">
            <v>1465.8194934037147</v>
          </cell>
          <cell r="F31">
            <v>3046.0303030303039</v>
          </cell>
        </row>
        <row r="32">
          <cell r="A32">
            <v>40360</v>
          </cell>
          <cell r="B32">
            <v>9077</v>
          </cell>
          <cell r="C32">
            <v>9110.8333333333339</v>
          </cell>
          <cell r="E32">
            <v>-121.36111111111131</v>
          </cell>
          <cell r="F32">
            <v>1541.863636363636</v>
          </cell>
        </row>
        <row r="33">
          <cell r="A33">
            <v>40391</v>
          </cell>
          <cell r="B33">
            <v>9273</v>
          </cell>
          <cell r="C33">
            <v>9123.1666666666661</v>
          </cell>
          <cell r="E33">
            <v>724.93518518518533</v>
          </cell>
          <cell r="F33">
            <v>1725.5303030303039</v>
          </cell>
        </row>
        <row r="34">
          <cell r="A34">
            <v>40422</v>
          </cell>
          <cell r="B34">
            <v>9420</v>
          </cell>
          <cell r="C34">
            <v>9151.3333333333339</v>
          </cell>
          <cell r="E34">
            <v>16.24074074074047</v>
          </cell>
          <cell r="F34">
            <v>1844.363636363636</v>
          </cell>
        </row>
        <row r="35">
          <cell r="A35">
            <v>40452</v>
          </cell>
          <cell r="B35">
            <v>9413</v>
          </cell>
          <cell r="C35">
            <v>9227.75</v>
          </cell>
          <cell r="E35">
            <v>489.30555555555554</v>
          </cell>
          <cell r="F35">
            <v>1760.94696969697</v>
          </cell>
        </row>
        <row r="36">
          <cell r="A36">
            <v>40483</v>
          </cell>
          <cell r="B36">
            <v>9866</v>
          </cell>
          <cell r="C36">
            <v>9278.75</v>
          </cell>
          <cell r="E36">
            <v>564.25925925925912</v>
          </cell>
          <cell r="F36">
            <v>2162.94696969697</v>
          </cell>
        </row>
        <row r="37">
          <cell r="A37">
            <v>40513</v>
          </cell>
          <cell r="B37">
            <v>11455</v>
          </cell>
          <cell r="C37">
            <v>9307.3333333333339</v>
          </cell>
          <cell r="E37">
            <v>2117.1170033670032</v>
          </cell>
          <cell r="F37">
            <v>3723.363636363636</v>
          </cell>
        </row>
        <row r="38">
          <cell r="A38">
            <v>40544</v>
          </cell>
          <cell r="B38">
            <v>6901</v>
          </cell>
          <cell r="C38">
            <v>9351.75</v>
          </cell>
          <cell r="E38">
            <v>-2127.3262741046838</v>
          </cell>
          <cell r="F38">
            <v>-875.05303030303003</v>
          </cell>
        </row>
        <row r="39">
          <cell r="A39">
            <v>40575</v>
          </cell>
          <cell r="B39">
            <v>8014</v>
          </cell>
          <cell r="C39">
            <v>9381.5</v>
          </cell>
          <cell r="E39">
            <v>-1348.9398148148148</v>
          </cell>
          <cell r="F39">
            <v>208.19696969696997</v>
          </cell>
        </row>
        <row r="40">
          <cell r="A40">
            <v>40603</v>
          </cell>
          <cell r="B40">
            <v>9832</v>
          </cell>
          <cell r="C40">
            <v>9369.5833333333339</v>
          </cell>
          <cell r="E40">
            <v>13.833333333333258</v>
          </cell>
          <cell r="F40">
            <v>2038.113636363636</v>
          </cell>
        </row>
        <row r="41">
          <cell r="A41">
            <v>40634</v>
          </cell>
          <cell r="B41">
            <v>9281</v>
          </cell>
          <cell r="C41">
            <v>9420.9166666666661</v>
          </cell>
          <cell r="E41">
            <v>1326.3148148148148</v>
          </cell>
          <cell r="F41">
            <v>1435.7803030303039</v>
          </cell>
        </row>
        <row r="42">
          <cell r="A42">
            <v>40664</v>
          </cell>
          <cell r="B42">
            <v>9967</v>
          </cell>
          <cell r="C42">
            <v>9486.9166666666661</v>
          </cell>
          <cell r="E42">
            <v>1254.5207403678278</v>
          </cell>
          <cell r="F42">
            <v>2055.7803030303039</v>
          </cell>
        </row>
        <row r="43">
          <cell r="A43">
            <v>40695</v>
          </cell>
          <cell r="B43">
            <v>11344</v>
          </cell>
          <cell r="C43">
            <v>9489.3333333333339</v>
          </cell>
          <cell r="E43">
            <v>1465.317955633757</v>
          </cell>
          <cell r="F43">
            <v>3430.363636363636</v>
          </cell>
        </row>
        <row r="44">
          <cell r="A44">
            <v>40725</v>
          </cell>
          <cell r="B44">
            <v>9106</v>
          </cell>
          <cell r="C44">
            <v>9589</v>
          </cell>
          <cell r="E44">
            <v>-132.30208333333348</v>
          </cell>
          <cell r="F44">
            <v>1092.69696969697</v>
          </cell>
        </row>
        <row r="45">
          <cell r="A45">
            <v>40756</v>
          </cell>
          <cell r="B45">
            <v>10469</v>
          </cell>
          <cell r="C45">
            <v>9644.4166666666661</v>
          </cell>
          <cell r="E45">
            <v>796.82291666666674</v>
          </cell>
          <cell r="F45">
            <v>2400.2803030303039</v>
          </cell>
        </row>
        <row r="46">
          <cell r="A46">
            <v>40787</v>
          </cell>
          <cell r="B46">
            <v>10085</v>
          </cell>
          <cell r="C46">
            <v>9661</v>
          </cell>
          <cell r="E46">
            <v>-15.312500000000227</v>
          </cell>
          <cell r="F46">
            <v>1999.69696969697</v>
          </cell>
        </row>
        <row r="47">
          <cell r="A47">
            <v>40817</v>
          </cell>
          <cell r="B47">
            <v>9612</v>
          </cell>
          <cell r="C47">
            <v>9699.5</v>
          </cell>
          <cell r="E47">
            <v>527.3125</v>
          </cell>
          <cell r="F47">
            <v>1488.19696969697</v>
          </cell>
        </row>
        <row r="48">
          <cell r="A48">
            <v>40848</v>
          </cell>
          <cell r="B48">
            <v>10328</v>
          </cell>
          <cell r="C48">
            <v>9701.8333333333339</v>
          </cell>
          <cell r="E48">
            <v>561.38541666666652</v>
          </cell>
          <cell r="F48">
            <v>2201.863636363636</v>
          </cell>
        </row>
        <row r="49">
          <cell r="A49">
            <v>40878</v>
          </cell>
          <cell r="B49">
            <v>11483</v>
          </cell>
          <cell r="C49">
            <v>9750.5833333333339</v>
          </cell>
          <cell r="E49">
            <v>2113.298295454545</v>
          </cell>
          <cell r="F49">
            <v>3308.113636363636</v>
          </cell>
        </row>
        <row r="50">
          <cell r="A50">
            <v>40909</v>
          </cell>
          <cell r="B50">
            <v>7486</v>
          </cell>
          <cell r="C50">
            <v>9802.8333333333339</v>
          </cell>
          <cell r="E50">
            <v>-2086.898308367769</v>
          </cell>
          <cell r="F50">
            <v>-741.13636363636397</v>
          </cell>
        </row>
        <row r="51">
          <cell r="A51">
            <v>40940</v>
          </cell>
          <cell r="B51">
            <v>8641</v>
          </cell>
          <cell r="C51">
            <v>9792.5833333333339</v>
          </cell>
          <cell r="E51">
            <v>-1346.6197916666665</v>
          </cell>
          <cell r="F51">
            <v>424.11363636363603</v>
          </cell>
        </row>
        <row r="52">
          <cell r="A52">
            <v>40969</v>
          </cell>
          <cell r="B52">
            <v>9709</v>
          </cell>
          <cell r="C52">
            <v>9804.4166666666661</v>
          </cell>
          <cell r="E52">
            <v>-50.25</v>
          </cell>
          <cell r="F52">
            <v>1480.2803030303039</v>
          </cell>
        </row>
        <row r="53">
          <cell r="A53">
            <v>41000</v>
          </cell>
          <cell r="B53">
            <v>9423</v>
          </cell>
          <cell r="C53">
            <v>9919</v>
          </cell>
          <cell r="E53">
            <v>1509.5937499999998</v>
          </cell>
          <cell r="F53">
            <v>1079.69696969697</v>
          </cell>
        </row>
        <row r="54">
          <cell r="A54">
            <v>41030</v>
          </cell>
          <cell r="B54">
            <v>11342</v>
          </cell>
          <cell r="C54">
            <v>9913.1666666666661</v>
          </cell>
          <cell r="E54">
            <v>1351.3254162471399</v>
          </cell>
          <cell r="F54">
            <v>3004.5303030303039</v>
          </cell>
        </row>
        <row r="55">
          <cell r="A55">
            <v>41061</v>
          </cell>
          <cell r="B55">
            <v>11274</v>
          </cell>
          <cell r="C55">
            <v>9974.75</v>
          </cell>
          <cell r="E55">
            <v>1416.6493667546433</v>
          </cell>
          <cell r="F55">
            <v>2874.94696969697</v>
          </cell>
        </row>
        <row r="56">
          <cell r="A56">
            <v>41091</v>
          </cell>
          <cell r="B56">
            <v>9845</v>
          </cell>
          <cell r="C56">
            <v>10032.583333333334</v>
          </cell>
          <cell r="E56">
            <v>-82.20238095238112</v>
          </cell>
          <cell r="F56">
            <v>1388.113636363636</v>
          </cell>
        </row>
        <row r="57">
          <cell r="A57">
            <v>41122</v>
          </cell>
          <cell r="B57">
            <v>11163</v>
          </cell>
          <cell r="C57">
            <v>9986.5</v>
          </cell>
          <cell r="E57">
            <v>792.85714285714289</v>
          </cell>
          <cell r="F57">
            <v>2752.19696969697</v>
          </cell>
        </row>
        <row r="58">
          <cell r="A58">
            <v>41153</v>
          </cell>
          <cell r="B58">
            <v>9532</v>
          </cell>
          <cell r="C58">
            <v>10081.666666666666</v>
          </cell>
          <cell r="E58">
            <v>-78.071428571428825</v>
          </cell>
          <cell r="F58">
            <v>1026.0303030303039</v>
          </cell>
        </row>
        <row r="59">
          <cell r="A59">
            <v>41183</v>
          </cell>
          <cell r="B59">
            <v>10754</v>
          </cell>
          <cell r="C59">
            <v>10133.75</v>
          </cell>
          <cell r="E59">
            <v>615.14285714285711</v>
          </cell>
          <cell r="F59">
            <v>2195.94696969697</v>
          </cell>
        </row>
        <row r="60">
          <cell r="A60">
            <v>41214</v>
          </cell>
          <cell r="B60">
            <v>10953</v>
          </cell>
          <cell r="C60">
            <v>10170.333333333334</v>
          </cell>
          <cell r="E60">
            <v>552.13095238095229</v>
          </cell>
          <cell r="F60">
            <v>2358.363636363636</v>
          </cell>
        </row>
        <row r="61">
          <cell r="A61">
            <v>41244</v>
          </cell>
          <cell r="B61">
            <v>11922</v>
          </cell>
          <cell r="C61">
            <v>10246.083333333334</v>
          </cell>
          <cell r="E61">
            <v>2167.7099567099567</v>
          </cell>
          <cell r="F61">
            <v>3251.613636363636</v>
          </cell>
        </row>
        <row r="62">
          <cell r="A62">
            <v>41275</v>
          </cell>
          <cell r="B62">
            <v>8395</v>
          </cell>
          <cell r="C62">
            <v>10266.666666666666</v>
          </cell>
          <cell r="E62">
            <v>-2054.0504476584024</v>
          </cell>
          <cell r="F62">
            <v>-295.96969696969609</v>
          </cell>
        </row>
        <row r="63">
          <cell r="A63">
            <v>41306</v>
          </cell>
          <cell r="B63">
            <v>8888</v>
          </cell>
          <cell r="C63">
            <v>10300.083333333334</v>
          </cell>
          <cell r="E63">
            <v>-1374.4821428571427</v>
          </cell>
          <cell r="F63">
            <v>163.61363636363603</v>
          </cell>
        </row>
        <row r="64">
          <cell r="A64">
            <v>41334</v>
          </cell>
          <cell r="B64">
            <v>10110</v>
          </cell>
          <cell r="C64">
            <v>10389.25</v>
          </cell>
          <cell r="E64">
            <v>-42.722222222222321</v>
          </cell>
          <cell r="F64">
            <v>1296.44696969697</v>
          </cell>
        </row>
        <row r="65">
          <cell r="A65">
            <v>41365</v>
          </cell>
          <cell r="B65">
            <v>10493</v>
          </cell>
          <cell r="C65">
            <v>10462.25</v>
          </cell>
          <cell r="E65">
            <v>1796.1071428571427</v>
          </cell>
          <cell r="F65">
            <v>1606.44696969697</v>
          </cell>
        </row>
        <row r="66">
          <cell r="A66">
            <v>41395</v>
          </cell>
          <cell r="B66">
            <v>12218</v>
          </cell>
          <cell r="C66">
            <v>10471.5</v>
          </cell>
          <cell r="E66">
            <v>1340.2528566633976</v>
          </cell>
          <cell r="F66">
            <v>3322.19696969697</v>
          </cell>
        </row>
        <row r="67">
          <cell r="A67">
            <v>41426</v>
          </cell>
          <cell r="B67">
            <v>11385</v>
          </cell>
          <cell r="C67">
            <v>10583.25</v>
          </cell>
          <cell r="E67">
            <v>1433.4207048624496</v>
          </cell>
          <cell r="F67">
            <v>2377.44696969697</v>
          </cell>
        </row>
        <row r="68">
          <cell r="A68">
            <v>41456</v>
          </cell>
          <cell r="B68">
            <v>11186</v>
          </cell>
          <cell r="C68">
            <v>10608.166666666666</v>
          </cell>
          <cell r="E68">
            <v>-64.638888888888985</v>
          </cell>
          <cell r="F68">
            <v>2153.5303030303039</v>
          </cell>
        </row>
        <row r="69">
          <cell r="A69">
            <v>41487</v>
          </cell>
          <cell r="B69">
            <v>11462</v>
          </cell>
          <cell r="C69">
            <v>10688.333333333334</v>
          </cell>
          <cell r="E69">
            <v>728.91666666666663</v>
          </cell>
          <cell r="F69">
            <v>2349.363636363636</v>
          </cell>
        </row>
        <row r="70">
          <cell r="A70">
            <v>41518</v>
          </cell>
          <cell r="B70">
            <v>10494</v>
          </cell>
          <cell r="C70">
            <v>10753.833333333334</v>
          </cell>
          <cell r="E70">
            <v>0.52777777777737356</v>
          </cell>
          <cell r="F70">
            <v>1315.863636363636</v>
          </cell>
        </row>
        <row r="71">
          <cell r="A71">
            <v>41548</v>
          </cell>
          <cell r="B71">
            <v>11540</v>
          </cell>
          <cell r="C71">
            <v>10769.25</v>
          </cell>
          <cell r="E71">
            <v>614.29166666666663</v>
          </cell>
          <cell r="F71">
            <v>2346.44696969697</v>
          </cell>
        </row>
        <row r="72">
          <cell r="A72">
            <v>41579</v>
          </cell>
          <cell r="B72">
            <v>11138</v>
          </cell>
          <cell r="C72">
            <v>10834.833333333334</v>
          </cell>
          <cell r="E72">
            <v>513.70833333333337</v>
          </cell>
          <cell r="F72">
            <v>1878.863636363636</v>
          </cell>
        </row>
        <row r="73">
          <cell r="A73">
            <v>41609</v>
          </cell>
          <cell r="B73">
            <v>12709</v>
          </cell>
          <cell r="C73">
            <v>10848.333333333334</v>
          </cell>
          <cell r="E73">
            <v>2249.6755050505049</v>
          </cell>
          <cell r="F73">
            <v>3436.363636363636</v>
          </cell>
        </row>
        <row r="74">
          <cell r="A74">
            <v>41640</v>
          </cell>
          <cell r="B74">
            <v>8557</v>
          </cell>
          <cell r="C74">
            <v>10862.583333333334</v>
          </cell>
          <cell r="E74">
            <v>-2084.4477444903582</v>
          </cell>
          <cell r="F74">
            <v>-729.88636363636397</v>
          </cell>
        </row>
        <row r="75">
          <cell r="A75">
            <v>41671</v>
          </cell>
          <cell r="B75">
            <v>9059</v>
          </cell>
          <cell r="C75">
            <v>10858</v>
          </cell>
          <cell r="E75">
            <v>-1368.2152777777774</v>
          </cell>
          <cell r="F75">
            <v>-223.30303030303003</v>
          </cell>
        </row>
        <row r="76">
          <cell r="A76">
            <v>41699</v>
          </cell>
          <cell r="B76">
            <v>10055</v>
          </cell>
          <cell r="C76">
            <v>10898.333333333334</v>
          </cell>
          <cell r="E76">
            <v>4.5833333333332122</v>
          </cell>
          <cell r="F76">
            <v>732.36363636363603</v>
          </cell>
        </row>
        <row r="77">
          <cell r="A77">
            <v>41730</v>
          </cell>
          <cell r="B77">
            <v>10977</v>
          </cell>
          <cell r="C77">
            <v>10862.833333333334</v>
          </cell>
          <cell r="E77">
            <v>2090.333333333333</v>
          </cell>
          <cell r="F77">
            <v>1689.863636363636</v>
          </cell>
        </row>
        <row r="78">
          <cell r="A78">
            <v>41760</v>
          </cell>
          <cell r="B78">
            <v>11792</v>
          </cell>
          <cell r="C78">
            <v>10906.083333333334</v>
          </cell>
          <cell r="E78">
            <v>1272.5449994406306</v>
          </cell>
          <cell r="F78">
            <v>2461.613636363636</v>
          </cell>
        </row>
        <row r="79">
          <cell r="A79">
            <v>41791</v>
          </cell>
          <cell r="B79">
            <v>11904</v>
          </cell>
          <cell r="C79">
            <v>10887.666666666666</v>
          </cell>
          <cell r="E79">
            <v>1538.6991556728578</v>
          </cell>
          <cell r="F79">
            <v>2592.0303030303039</v>
          </cell>
        </row>
        <row r="80">
          <cell r="A80">
            <v>41821</v>
          </cell>
          <cell r="B80">
            <v>10965</v>
          </cell>
          <cell r="C80">
            <v>10847.583333333334</v>
          </cell>
          <cell r="E80">
            <v>-193.13333333333358</v>
          </cell>
          <cell r="F80">
            <v>1693.113636363636</v>
          </cell>
        </row>
        <row r="81">
          <cell r="A81">
            <v>41852</v>
          </cell>
          <cell r="B81">
            <v>10981</v>
          </cell>
          <cell r="C81">
            <v>10875.416666666666</v>
          </cell>
          <cell r="E81">
            <v>719.96666666666681</v>
          </cell>
          <cell r="F81">
            <v>1681.2803030303039</v>
          </cell>
        </row>
        <row r="82">
          <cell r="A82">
            <v>41883</v>
          </cell>
          <cell r="B82">
            <v>10828</v>
          </cell>
          <cell r="C82">
            <v>10898.5</v>
          </cell>
          <cell r="E82">
            <v>52.599999999999639</v>
          </cell>
          <cell r="F82">
            <v>1505.19696969697</v>
          </cell>
        </row>
        <row r="83">
          <cell r="A83">
            <v>41913</v>
          </cell>
          <cell r="B83">
            <v>11817</v>
          </cell>
          <cell r="C83">
            <v>10842.833333333334</v>
          </cell>
          <cell r="E83">
            <v>583</v>
          </cell>
          <cell r="F83">
            <v>2549.863636363636</v>
          </cell>
        </row>
        <row r="84">
          <cell r="A84">
            <v>41944</v>
          </cell>
          <cell r="B84">
            <v>10470</v>
          </cell>
          <cell r="C84">
            <v>10892.916666666666</v>
          </cell>
          <cell r="E84">
            <v>555.81666666666683</v>
          </cell>
          <cell r="F84">
            <v>1152.7803030303039</v>
          </cell>
        </row>
        <row r="85">
          <cell r="A85">
            <v>41974</v>
          </cell>
          <cell r="B85">
            <v>13310</v>
          </cell>
          <cell r="C85">
            <v>10879.833333333334</v>
          </cell>
          <cell r="E85">
            <v>2327.477272727273</v>
          </cell>
          <cell r="F85">
            <v>4005.863636363636</v>
          </cell>
        </row>
        <row r="86">
          <cell r="A86">
            <v>42005</v>
          </cell>
          <cell r="B86">
            <v>8400</v>
          </cell>
          <cell r="C86">
            <v>10880.083333333334</v>
          </cell>
          <cell r="E86">
            <v>-2040.2206267217632</v>
          </cell>
          <cell r="F86">
            <v>-904.38636363636397</v>
          </cell>
        </row>
        <row r="87">
          <cell r="A87">
            <v>42036</v>
          </cell>
          <cell r="B87">
            <v>9062</v>
          </cell>
          <cell r="C87">
            <v>10935.666666666666</v>
          </cell>
          <cell r="E87">
            <v>-1282.0583333333329</v>
          </cell>
          <cell r="F87">
            <v>-297.96969696969609</v>
          </cell>
        </row>
        <row r="88">
          <cell r="A88">
            <v>42064</v>
          </cell>
          <cell r="B88">
            <v>10722</v>
          </cell>
          <cell r="C88">
            <v>10946.5</v>
          </cell>
          <cell r="E88">
            <v>216.5625</v>
          </cell>
          <cell r="F88">
            <v>1351.19696969697</v>
          </cell>
        </row>
        <row r="89">
          <cell r="A89">
            <v>42095</v>
          </cell>
          <cell r="B89">
            <v>11107</v>
          </cell>
          <cell r="C89">
            <v>10922.833333333334</v>
          </cell>
          <cell r="E89">
            <v>2485.5666666666666</v>
          </cell>
          <cell r="F89">
            <v>1759.863636363636</v>
          </cell>
        </row>
        <row r="90">
          <cell r="A90">
            <v>42125</v>
          </cell>
          <cell r="B90">
            <v>11508</v>
          </cell>
          <cell r="C90">
            <v>11006.166666666666</v>
          </cell>
          <cell r="E90">
            <v>1349.8706659954237</v>
          </cell>
          <cell r="F90">
            <v>2077.5303030303039</v>
          </cell>
        </row>
        <row r="91">
          <cell r="A91">
            <v>42156</v>
          </cell>
          <cell r="B91">
            <v>12904</v>
          </cell>
          <cell r="C91">
            <v>11081.5</v>
          </cell>
          <cell r="E91">
            <v>1643.1723201407626</v>
          </cell>
          <cell r="F91">
            <v>3398.19696969697</v>
          </cell>
        </row>
        <row r="92">
          <cell r="A92">
            <v>42186</v>
          </cell>
          <cell r="B92">
            <v>11869</v>
          </cell>
          <cell r="C92">
            <v>11101.75</v>
          </cell>
          <cell r="E92">
            <v>-270.77083333333348</v>
          </cell>
          <cell r="F92">
            <v>2342.94696969697</v>
          </cell>
        </row>
        <row r="93">
          <cell r="A93">
            <v>42217</v>
          </cell>
          <cell r="B93">
            <v>11224</v>
          </cell>
          <cell r="C93">
            <v>11201.25</v>
          </cell>
          <cell r="E93">
            <v>873.5625</v>
          </cell>
          <cell r="F93">
            <v>1598.44696969697</v>
          </cell>
        </row>
        <row r="94">
          <cell r="A94">
            <v>42248</v>
          </cell>
          <cell r="B94">
            <v>12022</v>
          </cell>
          <cell r="C94">
            <v>11215.083333333334</v>
          </cell>
          <cell r="E94">
            <v>83.374999999999545</v>
          </cell>
          <cell r="F94">
            <v>2382.613636363636</v>
          </cell>
        </row>
        <row r="95">
          <cell r="A95">
            <v>42278</v>
          </cell>
          <cell r="B95">
            <v>11983</v>
          </cell>
          <cell r="C95">
            <v>11301.416666666666</v>
          </cell>
          <cell r="E95">
            <v>485.20833333333348</v>
          </cell>
          <cell r="F95">
            <v>2257.2803030303039</v>
          </cell>
        </row>
        <row r="96">
          <cell r="A96">
            <v>42309</v>
          </cell>
          <cell r="B96">
            <v>11506</v>
          </cell>
          <cell r="C96">
            <v>11374.166666666666</v>
          </cell>
          <cell r="E96">
            <v>800.5</v>
          </cell>
          <cell r="F96">
            <v>1707.5303030303039</v>
          </cell>
        </row>
        <row r="97">
          <cell r="A97">
            <v>42339</v>
          </cell>
          <cell r="B97">
            <v>14183</v>
          </cell>
          <cell r="C97">
            <v>11394.833333333334</v>
          </cell>
          <cell r="E97">
            <v>2301.8049242424245</v>
          </cell>
          <cell r="F97">
            <v>4363.863636363636</v>
          </cell>
        </row>
        <row r="98">
          <cell r="A98">
            <v>42370</v>
          </cell>
          <cell r="B98">
            <v>8648</v>
          </cell>
          <cell r="C98">
            <v>11499.75</v>
          </cell>
          <cell r="E98">
            <v>-1930.2549500688706</v>
          </cell>
          <cell r="F98">
            <v>-1276.05303030303</v>
          </cell>
        </row>
        <row r="99">
          <cell r="A99">
            <v>42401</v>
          </cell>
          <cell r="B99">
            <v>10321</v>
          </cell>
          <cell r="C99">
            <v>11615.166666666666</v>
          </cell>
          <cell r="E99">
            <v>-1134.1562499999995</v>
          </cell>
          <cell r="F99">
            <v>281.53030303030391</v>
          </cell>
        </row>
        <row r="100">
          <cell r="A100">
            <v>42430</v>
          </cell>
          <cell r="B100">
            <v>12107</v>
          </cell>
          <cell r="C100">
            <v>11641.25</v>
          </cell>
          <cell r="E100">
            <v>363.58333333333331</v>
          </cell>
          <cell r="F100">
            <v>2041.44696969697</v>
          </cell>
        </row>
        <row r="101">
          <cell r="A101">
            <v>42461</v>
          </cell>
          <cell r="B101">
            <v>11420</v>
          </cell>
          <cell r="C101">
            <v>11702.083333333334</v>
          </cell>
          <cell r="E101">
            <v>3060.9166666666665</v>
          </cell>
          <cell r="F101">
            <v>1293.613636363636</v>
          </cell>
        </row>
        <row r="102">
          <cell r="A102">
            <v>42491</v>
          </cell>
          <cell r="B102">
            <v>12238</v>
          </cell>
          <cell r="C102">
            <v>11766.833333333334</v>
          </cell>
          <cell r="E102">
            <v>1561.879999160946</v>
          </cell>
          <cell r="F102">
            <v>2046.863636363636</v>
          </cell>
        </row>
        <row r="103">
          <cell r="A103">
            <v>42522</v>
          </cell>
          <cell r="B103">
            <v>13681</v>
          </cell>
          <cell r="C103">
            <v>11690.25</v>
          </cell>
          <cell r="E103">
            <v>1598.3404001759529</v>
          </cell>
          <cell r="F103">
            <v>3566.44696969697</v>
          </cell>
        </row>
        <row r="104">
          <cell r="A104">
            <v>42552</v>
          </cell>
          <cell r="B104">
            <v>10950</v>
          </cell>
          <cell r="C104">
            <v>11813.25</v>
          </cell>
          <cell r="E104">
            <v>-616.77777777777794</v>
          </cell>
          <cell r="F104">
            <v>712.44696969696997</v>
          </cell>
        </row>
        <row r="105">
          <cell r="A105">
            <v>42583</v>
          </cell>
          <cell r="B105">
            <v>12700</v>
          </cell>
          <cell r="C105">
            <v>11834.083333333334</v>
          </cell>
          <cell r="E105">
            <v>1157.1666666666667</v>
          </cell>
          <cell r="F105">
            <v>2441.613636363636</v>
          </cell>
        </row>
        <row r="106">
          <cell r="A106">
            <v>42614</v>
          </cell>
          <cell r="B106">
            <v>12272</v>
          </cell>
          <cell r="C106">
            <v>11827.583333333334</v>
          </cell>
          <cell r="E106">
            <v>-157.80555555555597</v>
          </cell>
          <cell r="F106">
            <v>2020.113636363636</v>
          </cell>
        </row>
        <row r="107">
          <cell r="A107">
            <v>42644</v>
          </cell>
          <cell r="B107">
            <v>11905</v>
          </cell>
          <cell r="C107">
            <v>11953.416666666666</v>
          </cell>
          <cell r="E107">
            <v>419.75</v>
          </cell>
          <cell r="F107">
            <v>1527.2803030303039</v>
          </cell>
        </row>
        <row r="108">
          <cell r="A108">
            <v>42675</v>
          </cell>
          <cell r="B108">
            <v>13016</v>
          </cell>
          <cell r="C108">
            <v>11973.25</v>
          </cell>
          <cell r="E108">
            <v>1023.3888888888887</v>
          </cell>
          <cell r="F108">
            <v>2618.44696969697</v>
          </cell>
        </row>
        <row r="109">
          <cell r="A109">
            <v>42705</v>
          </cell>
          <cell r="B109">
            <v>14421</v>
          </cell>
          <cell r="C109">
            <v>12006.166666666666</v>
          </cell>
          <cell r="E109">
            <v>2139.6843434343441</v>
          </cell>
          <cell r="F109">
            <v>3990.5303030303039</v>
          </cell>
        </row>
        <row r="110">
          <cell r="A110">
            <v>42736</v>
          </cell>
          <cell r="B110">
            <v>9043</v>
          </cell>
          <cell r="C110">
            <v>12017.083333333334</v>
          </cell>
          <cell r="E110">
            <v>-1623.0899334251608</v>
          </cell>
          <cell r="F110">
            <v>-1398.386363636364</v>
          </cell>
        </row>
        <row r="111">
          <cell r="A111">
            <v>42767</v>
          </cell>
          <cell r="B111">
            <v>10452</v>
          </cell>
          <cell r="C111">
            <v>12048.25</v>
          </cell>
          <cell r="E111">
            <v>-1080.8194444444441</v>
          </cell>
          <cell r="F111">
            <v>-20.553030303030027</v>
          </cell>
        </row>
        <row r="112">
          <cell r="A112">
            <v>42795</v>
          </cell>
          <cell r="B112">
            <v>12481</v>
          </cell>
          <cell r="C112">
            <v>12054.166666666666</v>
          </cell>
          <cell r="E112">
            <v>312.5</v>
          </cell>
          <cell r="F112">
            <v>2002.5303030303039</v>
          </cell>
        </row>
        <row r="113">
          <cell r="A113">
            <v>42826</v>
          </cell>
          <cell r="B113">
            <v>11491</v>
          </cell>
          <cell r="C113">
            <v>12163.083333333334</v>
          </cell>
          <cell r="E113">
            <v>4175.25</v>
          </cell>
          <cell r="F113">
            <v>903.61363636363603</v>
          </cell>
        </row>
        <row r="114">
          <cell r="A114">
            <v>42856</v>
          </cell>
          <cell r="B114">
            <v>13545</v>
          </cell>
          <cell r="C114">
            <v>12250.5</v>
          </cell>
          <cell r="E114">
            <v>1925.4511099923727</v>
          </cell>
          <cell r="F114">
            <v>2870.19696969697</v>
          </cell>
        </row>
        <row r="115">
          <cell r="A115">
            <v>42887</v>
          </cell>
          <cell r="B115">
            <v>14730</v>
          </cell>
          <cell r="C115">
            <v>12289.333333333334</v>
          </cell>
          <cell r="E115">
            <v>1467.5372002346039</v>
          </cell>
          <cell r="F115">
            <v>4016.363636363636</v>
          </cell>
        </row>
        <row r="116">
          <cell r="A116">
            <v>42917</v>
          </cell>
          <cell r="B116">
            <v>11416</v>
          </cell>
          <cell r="C116">
            <v>12347.833333333334</v>
          </cell>
          <cell r="E116">
            <v>-493.54166666666697</v>
          </cell>
          <cell r="F116">
            <v>643.86363636363603</v>
          </cell>
        </row>
        <row r="117">
          <cell r="A117">
            <v>42948</v>
          </cell>
          <cell r="B117">
            <v>13402</v>
          </cell>
          <cell r="C117">
            <v>12317.416666666666</v>
          </cell>
          <cell r="E117">
            <v>1302.791666666667</v>
          </cell>
          <cell r="F117">
            <v>2660.2803030303039</v>
          </cell>
        </row>
        <row r="118">
          <cell r="A118">
            <v>42979</v>
          </cell>
          <cell r="B118">
            <v>11907</v>
          </cell>
          <cell r="C118">
            <v>12384.583333333334</v>
          </cell>
          <cell r="E118">
            <v>-458.91666666666697</v>
          </cell>
          <cell r="F118">
            <v>1098.113636363636</v>
          </cell>
        </row>
        <row r="119">
          <cell r="A119">
            <v>43009</v>
          </cell>
          <cell r="B119">
            <v>12711</v>
          </cell>
          <cell r="C119">
            <v>12405</v>
          </cell>
          <cell r="E119">
            <v>653.83333333333303</v>
          </cell>
          <cell r="F119">
            <v>1881.69696969697</v>
          </cell>
        </row>
        <row r="120">
          <cell r="A120">
            <v>43040</v>
          </cell>
          <cell r="B120">
            <v>13261</v>
          </cell>
          <cell r="C120">
            <v>12392</v>
          </cell>
          <cell r="E120">
            <v>1013.708333333333</v>
          </cell>
          <cell r="F120">
            <v>2444.69696969697</v>
          </cell>
        </row>
        <row r="121">
          <cell r="A121">
            <v>43070</v>
          </cell>
          <cell r="B121">
            <v>14265</v>
          </cell>
          <cell r="C121">
            <v>12435.416666666666</v>
          </cell>
          <cell r="E121">
            <v>2002.109848484849</v>
          </cell>
          <cell r="F121">
            <v>3405.2803030303039</v>
          </cell>
        </row>
        <row r="122">
          <cell r="A122">
            <v>43101</v>
          </cell>
          <cell r="B122">
            <v>9564</v>
          </cell>
          <cell r="C122">
            <v>12432.333333333334</v>
          </cell>
          <cell r="E122">
            <v>-947.5932334710742</v>
          </cell>
          <cell r="F122">
            <v>-1292.636363636364</v>
          </cell>
        </row>
        <row r="123">
          <cell r="A123">
            <v>43132</v>
          </cell>
          <cell r="B123">
            <v>10415</v>
          </cell>
          <cell r="C123">
            <v>12449.166666666666</v>
          </cell>
          <cell r="E123">
            <v>-823.10416666666606</v>
          </cell>
          <cell r="F123">
            <v>-458.46969696969609</v>
          </cell>
        </row>
        <row r="124">
          <cell r="A124">
            <v>43160</v>
          </cell>
          <cell r="B124">
            <v>12683</v>
          </cell>
          <cell r="C124">
            <v>12484.833333333334</v>
          </cell>
          <cell r="E124">
            <v>198.16666666666606</v>
          </cell>
          <cell r="F124">
            <v>1773.863636363636</v>
          </cell>
        </row>
        <row r="125">
          <cell r="A125">
            <v>43191</v>
          </cell>
          <cell r="B125">
            <v>11919</v>
          </cell>
          <cell r="C125">
            <v>12534.25</v>
          </cell>
          <cell r="E125">
            <v>6598.916666666667</v>
          </cell>
          <cell r="F125">
            <v>960.44696969696997</v>
          </cell>
        </row>
        <row r="126">
          <cell r="A126">
            <v>43221</v>
          </cell>
          <cell r="B126">
            <v>14138</v>
          </cell>
          <cell r="C126">
            <v>12522</v>
          </cell>
          <cell r="E126">
            <v>2240.926664988559</v>
          </cell>
          <cell r="F126">
            <v>3191.69696969697</v>
          </cell>
        </row>
        <row r="127">
          <cell r="A127">
            <v>43252</v>
          </cell>
          <cell r="B127">
            <v>14583</v>
          </cell>
          <cell r="C127">
            <v>12624</v>
          </cell>
          <cell r="E127">
            <v>980.97246701857284</v>
          </cell>
          <cell r="F127">
            <v>3534.69696969697</v>
          </cell>
        </row>
        <row r="128">
          <cell r="A128">
            <v>43282</v>
          </cell>
          <cell r="B128">
            <v>12640</v>
          </cell>
          <cell r="C128">
            <v>12695.25</v>
          </cell>
          <cell r="E128">
            <v>-55.25</v>
          </cell>
          <cell r="F128">
            <v>1520.44696969697</v>
          </cell>
        </row>
        <row r="129">
          <cell r="A129">
            <v>43313</v>
          </cell>
          <cell r="B129">
            <v>14257</v>
          </cell>
          <cell r="C129">
            <v>12736</v>
          </cell>
          <cell r="E129">
            <v>1521</v>
          </cell>
          <cell r="F129">
            <v>3096.69696969697</v>
          </cell>
        </row>
        <row r="130">
          <cell r="A130">
            <v>43344</v>
          </cell>
          <cell r="B130">
            <v>12396</v>
          </cell>
          <cell r="C130">
            <v>12836.25</v>
          </cell>
          <cell r="E130">
            <v>-440.25</v>
          </cell>
          <cell r="F130">
            <v>1135.44696969697</v>
          </cell>
        </row>
        <row r="131">
          <cell r="A131">
            <v>43374</v>
          </cell>
          <cell r="B131">
            <v>13914</v>
          </cell>
          <cell r="C131">
            <v>12912.333333333334</v>
          </cell>
          <cell r="E131">
            <v>1001.6666666666661</v>
          </cell>
          <cell r="F131">
            <v>2577.363636363636</v>
          </cell>
        </row>
        <row r="132">
          <cell r="A132">
            <v>43405</v>
          </cell>
          <cell r="B132">
            <v>14174</v>
          </cell>
          <cell r="C132">
            <v>13015.583333333334</v>
          </cell>
          <cell r="E132">
            <v>1158.4166666666661</v>
          </cell>
          <cell r="F132">
            <v>2734.113636363636</v>
          </cell>
        </row>
        <row r="133">
          <cell r="A133">
            <v>43435</v>
          </cell>
          <cell r="B133">
            <v>15504</v>
          </cell>
          <cell r="C133">
            <v>13329.363636363636</v>
          </cell>
          <cell r="E133">
            <v>2174.636363636364</v>
          </cell>
          <cell r="F133">
            <v>3750.3333333333339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D1" t="str">
            <v>Simple Exponential</v>
          </cell>
          <cell r="E1" t="str">
            <v>Holt's Trend</v>
          </cell>
          <cell r="F1" t="str">
            <v>Holt's Winter</v>
          </cell>
        </row>
        <row r="2">
          <cell r="D2">
            <v>7093</v>
          </cell>
          <cell r="E2">
            <v>7093</v>
          </cell>
          <cell r="F2">
            <v>7093</v>
          </cell>
        </row>
        <row r="3">
          <cell r="D3">
            <v>7229.5</v>
          </cell>
          <cell r="E3">
            <v>7549</v>
          </cell>
          <cell r="F3">
            <v>7433.5</v>
          </cell>
        </row>
        <row r="4">
          <cell r="D4">
            <v>7626.9250000000002</v>
          </cell>
          <cell r="E4">
            <v>8175.4</v>
          </cell>
          <cell r="F4">
            <v>8017.6750000000002</v>
          </cell>
        </row>
        <row r="5">
          <cell r="D5">
            <v>8070.7512500000003</v>
          </cell>
          <cell r="E5">
            <v>8763.24</v>
          </cell>
          <cell r="F5">
            <v>8577.4712499999987</v>
          </cell>
        </row>
        <row r="6">
          <cell r="D6">
            <v>8673.8883124999993</v>
          </cell>
          <cell r="E6">
            <v>9475.5439999999999</v>
          </cell>
          <cell r="F6">
            <v>9289.9091874999995</v>
          </cell>
        </row>
        <row r="7">
          <cell r="D7">
            <v>9129.9774031249999</v>
          </cell>
          <cell r="E7">
            <v>9976.126400000001</v>
          </cell>
          <cell r="F7">
            <v>9764.1000531250011</v>
          </cell>
        </row>
        <row r="8">
          <cell r="D8">
            <v>9278.0353120312502</v>
          </cell>
          <cell r="E8">
            <v>10106.875840000001</v>
          </cell>
          <cell r="F8">
            <v>9834.1050292187501</v>
          </cell>
        </row>
        <row r="9">
          <cell r="D9">
            <v>9311.9729528203134</v>
          </cell>
          <cell r="E9">
            <v>10114.125504</v>
          </cell>
          <cell r="F9">
            <v>9792.5077660703137</v>
          </cell>
        </row>
        <row r="10">
          <cell r="D10">
            <v>9281.5324193332035</v>
          </cell>
          <cell r="E10">
            <v>10058.475302399998</v>
          </cell>
          <cell r="F10">
            <v>9702.129271338672</v>
          </cell>
        </row>
        <row r="11">
          <cell r="D11">
            <v>9514.7960725665816</v>
          </cell>
          <cell r="E11">
            <v>10314.285181439998</v>
          </cell>
          <cell r="F11">
            <v>9977.7710992362699</v>
          </cell>
        </row>
        <row r="12">
          <cell r="D12">
            <v>9249.9174471682782</v>
          </cell>
          <cell r="E12">
            <v>9991.771108863999</v>
          </cell>
          <cell r="F12">
            <v>9593.8741045799488</v>
          </cell>
        </row>
        <row r="13">
          <cell r="D13">
            <v>9806.0963406593801</v>
          </cell>
          <cell r="E13">
            <v>10630.662665318399</v>
          </cell>
          <cell r="F13">
            <v>10319.180757518972</v>
          </cell>
        </row>
        <row r="14">
          <cell r="D14">
            <v>8917.0626214285967</v>
          </cell>
          <cell r="E14">
            <v>9584.7975991910389</v>
          </cell>
          <cell r="F14">
            <v>9110.2494166354354</v>
          </cell>
        </row>
        <row r="15">
          <cell r="D15">
            <v>8448.3907039285878</v>
          </cell>
          <cell r="E15">
            <v>9082.0785595146226</v>
          </cell>
          <cell r="F15">
            <v>8585.7371791494897</v>
          </cell>
        </row>
        <row r="16">
          <cell r="D16">
            <v>8532.2539575535811</v>
          </cell>
          <cell r="E16">
            <v>9224.4471357087732</v>
          </cell>
          <cell r="F16">
            <v>8796.7554485322198</v>
          </cell>
        </row>
        <row r="17">
          <cell r="D17">
            <v>8752.665072409829</v>
          </cell>
          <cell r="E17">
            <v>9499.4682814252628</v>
          </cell>
          <cell r="F17">
            <v>9126.1154966927206</v>
          </cell>
        </row>
        <row r="18">
          <cell r="D18">
            <v>8968.3822970663896</v>
          </cell>
          <cell r="E18">
            <v>9747.280968855157</v>
          </cell>
          <cell r="F18">
            <v>9400.413523180996</v>
          </cell>
        </row>
        <row r="19">
          <cell r="D19">
            <v>9387.8984930931529</v>
          </cell>
          <cell r="E19">
            <v>10215.168581313093</v>
          </cell>
          <cell r="F19">
            <v>9910.3774377495483</v>
          </cell>
        </row>
        <row r="20">
          <cell r="D20">
            <v>9429.5840205105487</v>
          </cell>
          <cell r="E20">
            <v>10231.901148787856</v>
          </cell>
          <cell r="F20">
            <v>9893.8575907622526</v>
          </cell>
        </row>
        <row r="21">
          <cell r="D21">
            <v>9252.279613331857</v>
          </cell>
          <cell r="E21">
            <v>10008.340689272714</v>
          </cell>
          <cell r="F21">
            <v>9621.9716749192394</v>
          </cell>
        </row>
        <row r="22">
          <cell r="D22">
            <v>9259.1817486657073</v>
          </cell>
          <cell r="E22">
            <v>10013.804413563628</v>
          </cell>
          <cell r="F22">
            <v>9629.4844212055832</v>
          </cell>
        </row>
        <row r="23">
          <cell r="D23">
            <v>9194.7181366327095</v>
          </cell>
          <cell r="E23">
            <v>9938.282648138178</v>
          </cell>
          <cell r="F23">
            <v>9544.9664316630715</v>
          </cell>
        </row>
        <row r="24">
          <cell r="D24">
            <v>9108.7167888112599</v>
          </cell>
          <cell r="E24">
            <v>9842.5695888829068</v>
          </cell>
          <cell r="F24">
            <v>9441.7815374146903</v>
          </cell>
        </row>
        <row r="25">
          <cell r="D25">
            <v>9715.7159127273189</v>
          </cell>
          <cell r="E25">
            <v>10542.741753329745</v>
          </cell>
          <cell r="F25">
            <v>10237.32984557808</v>
          </cell>
        </row>
        <row r="26">
          <cell r="D26">
            <v>8610.5153432727566</v>
          </cell>
          <cell r="E26">
            <v>9248.8450519978469</v>
          </cell>
          <cell r="F26">
            <v>8746.6314150679445</v>
          </cell>
        </row>
        <row r="27">
          <cell r="D27">
            <v>8215.1849731272923</v>
          </cell>
          <cell r="E27">
            <v>8841.7070311987081</v>
          </cell>
          <cell r="F27">
            <v>8342.0972782873705</v>
          </cell>
        </row>
        <row r="28">
          <cell r="D28">
            <v>8656.1202325327395</v>
          </cell>
          <cell r="E28">
            <v>9395.0242187192234</v>
          </cell>
          <cell r="F28">
            <v>9016.9035030580544</v>
          </cell>
        </row>
        <row r="29">
          <cell r="D29">
            <v>8924.8781511462803</v>
          </cell>
          <cell r="E29">
            <v>9706.6145312315348</v>
          </cell>
          <cell r="F29">
            <v>9365.0969266819302</v>
          </cell>
        </row>
        <row r="30">
          <cell r="D30">
            <v>9074.0207982450829</v>
          </cell>
          <cell r="E30">
            <v>9864.3687187389205</v>
          </cell>
          <cell r="F30">
            <v>9523.7533096750631</v>
          </cell>
        </row>
        <row r="31">
          <cell r="D31">
            <v>9591.3135188593042</v>
          </cell>
          <cell r="E31">
            <v>10439.421231243352</v>
          </cell>
          <cell r="F31">
            <v>10151.464320321285</v>
          </cell>
        </row>
        <row r="32">
          <cell r="D32">
            <v>9411.3037872585483</v>
          </cell>
          <cell r="E32">
            <v>10194.452738746011</v>
          </cell>
          <cell r="F32">
            <v>9832.9553761767074</v>
          </cell>
        </row>
        <row r="33">
          <cell r="D33">
            <v>9362.8974617180556</v>
          </cell>
          <cell r="E33">
            <v>10125.871643247607</v>
          </cell>
          <cell r="F33">
            <v>9745.9754568971912</v>
          </cell>
        </row>
        <row r="34">
          <cell r="D34">
            <v>9382.8833501167355</v>
          </cell>
          <cell r="E34">
            <v>10143.522985948563</v>
          </cell>
          <cell r="F34">
            <v>9764.2865012934562</v>
          </cell>
        </row>
        <row r="35">
          <cell r="D35">
            <v>9393.4241775758783</v>
          </cell>
          <cell r="E35">
            <v>10151.313791569137</v>
          </cell>
          <cell r="F35">
            <v>9771.2075757114017</v>
          </cell>
        </row>
        <row r="36">
          <cell r="D36">
            <v>9558.8257154243202</v>
          </cell>
          <cell r="E36">
            <v>10337.188274941482</v>
          </cell>
          <cell r="F36">
            <v>9978.8641666412714</v>
          </cell>
        </row>
        <row r="37">
          <cell r="D37">
            <v>10222.486715025809</v>
          </cell>
          <cell r="E37">
            <v>11084.312964964889</v>
          </cell>
          <cell r="F37">
            <v>10808.125291652701</v>
          </cell>
        </row>
        <row r="38">
          <cell r="D38">
            <v>9059.9663647667767</v>
          </cell>
          <cell r="E38">
            <v>9710.9877789789334</v>
          </cell>
          <cell r="F38">
            <v>9214.9189104089855</v>
          </cell>
        </row>
        <row r="39">
          <cell r="D39">
            <v>8693.8781370984034</v>
          </cell>
          <cell r="E39">
            <v>9332.1926673873604</v>
          </cell>
          <cell r="F39">
            <v>8839.5054007249419</v>
          </cell>
        </row>
        <row r="40">
          <cell r="D40">
            <v>9092.2207891139624</v>
          </cell>
          <cell r="E40">
            <v>9832.1156004324166</v>
          </cell>
          <cell r="F40">
            <v>9451.1279703987202</v>
          </cell>
        </row>
        <row r="41">
          <cell r="D41">
            <v>9158.2935129240759</v>
          </cell>
          <cell r="E41">
            <v>9911.6693602594496</v>
          </cell>
          <cell r="F41">
            <v>9539.5703837192959</v>
          </cell>
        </row>
        <row r="42">
          <cell r="D42">
            <v>9441.3407834006503</v>
          </cell>
          <cell r="E42">
            <v>10233.80161615567</v>
          </cell>
          <cell r="F42">
            <v>9896.913711045614</v>
          </cell>
        </row>
        <row r="43">
          <cell r="D43">
            <v>10107.271509210423</v>
          </cell>
          <cell r="E43">
            <v>10977.880969693402</v>
          </cell>
          <cell r="F43">
            <v>10713.102541075088</v>
          </cell>
        </row>
        <row r="44">
          <cell r="D44">
            <v>9756.8264809867742</v>
          </cell>
          <cell r="E44">
            <v>10529.128581816041</v>
          </cell>
          <cell r="F44">
            <v>10154.906397591298</v>
          </cell>
        </row>
        <row r="45">
          <cell r="D45">
            <v>10006.087212641403</v>
          </cell>
          <cell r="E45">
            <v>10805.077149089626</v>
          </cell>
          <cell r="F45">
            <v>10461.248518675215</v>
          </cell>
        </row>
        <row r="46">
          <cell r="D46">
            <v>10033.706688216913</v>
          </cell>
          <cell r="E46">
            <v>10817.046289453774</v>
          </cell>
          <cell r="F46">
            <v>10456.936685271368</v>
          </cell>
        </row>
        <row r="47">
          <cell r="D47">
            <v>9886.1093473409928</v>
          </cell>
          <cell r="E47">
            <v>10635.027773672264</v>
          </cell>
          <cell r="F47">
            <v>10241.715176899253</v>
          </cell>
        </row>
        <row r="48">
          <cell r="D48">
            <v>10040.771075771645</v>
          </cell>
          <cell r="E48">
            <v>10812.216664203359</v>
          </cell>
          <cell r="F48">
            <v>10445.543347294592</v>
          </cell>
        </row>
        <row r="49">
          <cell r="D49">
            <v>10545.551199251569</v>
          </cell>
          <cell r="E49">
            <v>11380.529998522015</v>
          </cell>
          <cell r="F49">
            <v>11077.398841012026</v>
          </cell>
        </row>
        <row r="50">
          <cell r="D50">
            <v>9474.7082795135211</v>
          </cell>
          <cell r="E50">
            <v>10122.717999113209</v>
          </cell>
          <cell r="F50">
            <v>9626.2693625566153</v>
          </cell>
        </row>
        <row r="51">
          <cell r="D51">
            <v>9182.9103816837887</v>
          </cell>
          <cell r="E51">
            <v>9830.030799467926</v>
          </cell>
          <cell r="F51">
            <v>9347.8981494061391</v>
          </cell>
        </row>
        <row r="52">
          <cell r="D52">
            <v>9367.0417480944634</v>
          </cell>
          <cell r="E52">
            <v>10081.618479680756</v>
          </cell>
          <cell r="F52">
            <v>9675.3939821733766</v>
          </cell>
        </row>
        <row r="53">
          <cell r="D53">
            <v>9386.6271362614007</v>
          </cell>
          <cell r="E53">
            <v>10118.171087808454</v>
          </cell>
          <cell r="F53">
            <v>9726.8166901953591</v>
          </cell>
        </row>
        <row r="54">
          <cell r="D54">
            <v>10071.00763856991</v>
          </cell>
          <cell r="E54">
            <v>10907.702652685071</v>
          </cell>
          <cell r="F54">
            <v>10618.649179607448</v>
          </cell>
        </row>
        <row r="55">
          <cell r="D55">
            <v>10492.054965070442</v>
          </cell>
          <cell r="E55">
            <v>11354.221591611044</v>
          </cell>
          <cell r="F55">
            <v>11078.557048784096</v>
          </cell>
        </row>
        <row r="56">
          <cell r="D56">
            <v>10265.585727295787</v>
          </cell>
          <cell r="E56">
            <v>11050.532954966626</v>
          </cell>
          <cell r="F56">
            <v>10688.456376831255</v>
          </cell>
        </row>
        <row r="57">
          <cell r="D57">
            <v>10579.680722742261</v>
          </cell>
          <cell r="E57">
            <v>11395.519772979975</v>
          </cell>
          <cell r="F57">
            <v>11067.001007257191</v>
          </cell>
        </row>
        <row r="58">
          <cell r="D58">
            <v>10212.99246978247</v>
          </cell>
          <cell r="E58">
            <v>10950.111863787984</v>
          </cell>
          <cell r="F58">
            <v>10541.250553991456</v>
          </cell>
        </row>
        <row r="59">
          <cell r="D59">
            <v>10402.345105358605</v>
          </cell>
          <cell r="E59">
            <v>11171.667118272791</v>
          </cell>
          <cell r="F59">
            <v>10801.987804695302</v>
          </cell>
        </row>
        <row r="60">
          <cell r="D60">
            <v>10595.074318483094</v>
          </cell>
          <cell r="E60">
            <v>11384.200270963674</v>
          </cell>
          <cell r="F60">
            <v>11034.943292582417</v>
          </cell>
        </row>
        <row r="61">
          <cell r="D61">
            <v>11059.498307014012</v>
          </cell>
          <cell r="E61">
            <v>11899.320162578206</v>
          </cell>
          <cell r="F61">
            <v>11599.11881092033</v>
          </cell>
        </row>
        <row r="62">
          <cell r="D62">
            <v>10126.923899559108</v>
          </cell>
          <cell r="E62">
            <v>10797.592097546923</v>
          </cell>
          <cell r="F62">
            <v>10322.265346006181</v>
          </cell>
        </row>
        <row r="63">
          <cell r="D63">
            <v>9693.3005347134203</v>
          </cell>
          <cell r="E63">
            <v>10333.755258528154</v>
          </cell>
          <cell r="F63">
            <v>9841.8459403033994</v>
          </cell>
        </row>
        <row r="64">
          <cell r="D64">
            <v>9839.1453475637245</v>
          </cell>
          <cell r="E64">
            <v>10544.253155116892</v>
          </cell>
          <cell r="F64">
            <v>10127.515267166869</v>
          </cell>
        </row>
        <row r="65">
          <cell r="D65">
            <v>10067.994475916421</v>
          </cell>
          <cell r="E65">
            <v>10823.751893070135</v>
          </cell>
          <cell r="F65">
            <v>10456.983396941778</v>
          </cell>
        </row>
        <row r="66">
          <cell r="D66">
            <v>10820.496409345673</v>
          </cell>
          <cell r="E66">
            <v>11681.45113584208</v>
          </cell>
          <cell r="F66">
            <v>11414.440868317979</v>
          </cell>
        </row>
        <row r="67">
          <cell r="D67">
            <v>11018.072666074688</v>
          </cell>
          <cell r="E67">
            <v>11862.870681505248</v>
          </cell>
          <cell r="F67">
            <v>11566.192477574888</v>
          </cell>
        </row>
        <row r="68">
          <cell r="D68">
            <v>11076.847232948547</v>
          </cell>
          <cell r="E68">
            <v>11892.122408903149</v>
          </cell>
          <cell r="F68">
            <v>11560.105862666189</v>
          </cell>
        </row>
        <row r="69">
          <cell r="D69">
            <v>11211.650701416555</v>
          </cell>
          <cell r="E69">
            <v>12020.073445341888</v>
          </cell>
          <cell r="F69">
            <v>11680.958224466405</v>
          </cell>
        </row>
        <row r="70">
          <cell r="D70">
            <v>10960.472955920759</v>
          </cell>
          <cell r="E70">
            <v>11709.644067205132</v>
          </cell>
          <cell r="F70">
            <v>11311.827023456524</v>
          </cell>
        </row>
        <row r="71">
          <cell r="D71">
            <v>11163.307421348492</v>
          </cell>
          <cell r="E71">
            <v>11941.786440323078</v>
          </cell>
          <cell r="F71">
            <v>11579.504862901089</v>
          </cell>
        </row>
        <row r="72">
          <cell r="D72">
            <v>11154.449823876521</v>
          </cell>
          <cell r="E72">
            <v>11920.271864193846</v>
          </cell>
          <cell r="F72">
            <v>11545.827674595599</v>
          </cell>
        </row>
        <row r="73">
          <cell r="D73">
            <v>11698.542385519739</v>
          </cell>
          <cell r="E73">
            <v>12535.763118516308</v>
          </cell>
          <cell r="F73">
            <v>12234.255221027579</v>
          </cell>
        </row>
        <row r="74">
          <cell r="D74">
            <v>10599.002550587829</v>
          </cell>
          <cell r="E74">
            <v>11244.257871109785</v>
          </cell>
          <cell r="F74">
            <v>10744.490371565169</v>
          </cell>
        </row>
        <row r="75">
          <cell r="D75">
            <v>10060.001657882089</v>
          </cell>
          <cell r="E75">
            <v>10670.154722665871</v>
          </cell>
          <cell r="F75">
            <v>10151.019704360842</v>
          </cell>
        </row>
        <row r="76">
          <cell r="D76">
            <v>10058.251077623358</v>
          </cell>
          <cell r="E76">
            <v>10724.092833599523</v>
          </cell>
          <cell r="F76">
            <v>10272.810837398465</v>
          </cell>
        </row>
        <row r="77">
          <cell r="D77">
            <v>10379.813200455183</v>
          </cell>
          <cell r="E77">
            <v>11125.255700159714</v>
          </cell>
          <cell r="F77">
            <v>10754.695960569157</v>
          </cell>
        </row>
        <row r="78">
          <cell r="D78">
            <v>10874.078580295869</v>
          </cell>
          <cell r="E78">
            <v>11691.95342009583</v>
          </cell>
          <cell r="F78">
            <v>11386.482778313039</v>
          </cell>
        </row>
        <row r="79">
          <cell r="D79">
            <v>11234.551077192315</v>
          </cell>
          <cell r="E79">
            <v>12076.772052057499</v>
          </cell>
          <cell r="F79">
            <v>11784.365528072172</v>
          </cell>
        </row>
        <row r="80">
          <cell r="D80">
            <v>11140.208200175004</v>
          </cell>
          <cell r="E80">
            <v>11932.063231234499</v>
          </cell>
          <cell r="F80">
            <v>11580.651040439694</v>
          </cell>
        </row>
        <row r="81">
          <cell r="D81">
            <v>11084.485330113754</v>
          </cell>
          <cell r="E81">
            <v>11851.6379387407</v>
          </cell>
          <cell r="F81">
            <v>11475.808072241831</v>
          </cell>
        </row>
        <row r="82">
          <cell r="D82">
            <v>10994.715464573939</v>
          </cell>
          <cell r="E82">
            <v>11742.182763244418</v>
          </cell>
          <cell r="F82">
            <v>11349.294439733007</v>
          </cell>
        </row>
        <row r="83">
          <cell r="D83">
            <v>11282.51505197306</v>
          </cell>
          <cell r="E83">
            <v>12072.10965794665</v>
          </cell>
          <cell r="F83">
            <v>11724.761941853154</v>
          </cell>
        </row>
        <row r="84">
          <cell r="D84">
            <v>10998.134783782489</v>
          </cell>
          <cell r="E84">
            <v>11731.265794767991</v>
          </cell>
          <cell r="F84">
            <v>11325.119068019234</v>
          </cell>
        </row>
        <row r="85">
          <cell r="D85">
            <v>11807.287609458617</v>
          </cell>
          <cell r="E85">
            <v>12662.759476860794</v>
          </cell>
          <cell r="F85">
            <v>12383.315487410578</v>
          </cell>
        </row>
        <row r="86">
          <cell r="D86">
            <v>10614.736946148101</v>
          </cell>
          <cell r="E86">
            <v>11257.655686116475</v>
          </cell>
          <cell r="F86">
            <v>10755.823518075818</v>
          </cell>
        </row>
        <row r="87">
          <cell r="D87">
            <v>10071.279014996266</v>
          </cell>
          <cell r="E87">
            <v>10679.393411669886</v>
          </cell>
          <cell r="F87">
            <v>10158.6029349417</v>
          </cell>
        </row>
        <row r="88">
          <cell r="D88">
            <v>10299.031359747572</v>
          </cell>
          <cell r="E88">
            <v>10996.436047001931</v>
          </cell>
          <cell r="F88">
            <v>10577.131614217937</v>
          </cell>
        </row>
        <row r="89">
          <cell r="D89">
            <v>10581.820383835922</v>
          </cell>
          <cell r="E89">
            <v>11340.661628201158</v>
          </cell>
          <cell r="F89">
            <v>10980.572387819866</v>
          </cell>
        </row>
        <row r="90">
          <cell r="D90">
            <v>10905.983249493349</v>
          </cell>
          <cell r="E90">
            <v>11707.596976920695</v>
          </cell>
          <cell r="F90">
            <v>11382.914813300928</v>
          </cell>
        </row>
        <row r="91">
          <cell r="D91">
            <v>11605.289112170678</v>
          </cell>
          <cell r="E91">
            <v>12486.158186152417</v>
          </cell>
          <cell r="F91">
            <v>12232.403147315512</v>
          </cell>
        </row>
        <row r="92">
          <cell r="D92">
            <v>11697.587922910941</v>
          </cell>
          <cell r="E92">
            <v>12539.29491169145</v>
          </cell>
          <cell r="F92">
            <v>12233.871731023533</v>
          </cell>
        </row>
        <row r="93">
          <cell r="D93">
            <v>11531.83214989211</v>
          </cell>
          <cell r="E93">
            <v>12313.17694701487</v>
          </cell>
          <cell r="F93">
            <v>11944.429452062945</v>
          </cell>
        </row>
        <row r="94">
          <cell r="D94">
            <v>11703.390897429872</v>
          </cell>
          <cell r="E94">
            <v>12496.706168208922</v>
          </cell>
          <cell r="F94">
            <v>12144.336198634621</v>
          </cell>
        </row>
        <row r="95">
          <cell r="D95">
            <v>11801.254083329417</v>
          </cell>
          <cell r="E95">
            <v>12591.223700925353</v>
          </cell>
          <cell r="F95">
            <v>12236.734909249042</v>
          </cell>
        </row>
        <row r="96">
          <cell r="D96">
            <v>11697.91515416412</v>
          </cell>
          <cell r="E96">
            <v>12457.134220555212</v>
          </cell>
          <cell r="F96">
            <v>12072.904200086974</v>
          </cell>
        </row>
        <row r="97">
          <cell r="D97">
            <v>12567.694850206677</v>
          </cell>
          <cell r="E97">
            <v>13447.480532333127</v>
          </cell>
          <cell r="F97">
            <v>13187.447310047835</v>
          </cell>
        </row>
        <row r="98">
          <cell r="D98">
            <v>11195.80165263434</v>
          </cell>
          <cell r="E98">
            <v>11827.688319399876</v>
          </cell>
          <cell r="F98">
            <v>11309.696020526309</v>
          </cell>
        </row>
        <row r="99">
          <cell r="D99">
            <v>10889.62107421232</v>
          </cell>
          <cell r="E99">
            <v>11525.012991639927</v>
          </cell>
          <cell r="F99">
            <v>11029.782811289471</v>
          </cell>
        </row>
        <row r="100">
          <cell r="D100">
            <v>11315.703698238009</v>
          </cell>
          <cell r="E100">
            <v>12057.807794983957</v>
          </cell>
          <cell r="F100">
            <v>11679.530546209211</v>
          </cell>
        </row>
        <row r="101">
          <cell r="D101">
            <v>11352.207403854705</v>
          </cell>
          <cell r="E101">
            <v>12102.684676990375</v>
          </cell>
          <cell r="F101">
            <v>11727.741800415068</v>
          </cell>
        </row>
        <row r="102">
          <cell r="D102">
            <v>11662.234812505558</v>
          </cell>
          <cell r="E102">
            <v>12456.810806194226</v>
          </cell>
          <cell r="F102">
            <v>12122.357990228287</v>
          </cell>
        </row>
        <row r="103">
          <cell r="D103">
            <v>12368.802628128611</v>
          </cell>
          <cell r="E103">
            <v>13246.486483716537</v>
          </cell>
          <cell r="F103">
            <v>12988.746894625558</v>
          </cell>
        </row>
        <row r="104">
          <cell r="D104">
            <v>11872.221708283598</v>
          </cell>
          <cell r="E104">
            <v>12627.891890229921</v>
          </cell>
          <cell r="F104">
            <v>12236.310792044056</v>
          </cell>
        </row>
        <row r="105">
          <cell r="D105">
            <v>12161.944110384338</v>
          </cell>
          <cell r="E105">
            <v>12956.735134137953</v>
          </cell>
          <cell r="F105">
            <v>12609.970935624231</v>
          </cell>
        </row>
        <row r="106">
          <cell r="D106">
            <v>12200.46367174982</v>
          </cell>
          <cell r="E106">
            <v>12982.841080482773</v>
          </cell>
          <cell r="F106">
            <v>12622.884014593328</v>
          </cell>
        </row>
        <row r="107">
          <cell r="D107">
            <v>12097.051386637384</v>
          </cell>
          <cell r="E107">
            <v>12851.704648289662</v>
          </cell>
          <cell r="F107">
            <v>12464.836208026332</v>
          </cell>
        </row>
        <row r="108">
          <cell r="D108">
            <v>12418.683401314298</v>
          </cell>
          <cell r="E108">
            <v>13217.422788973798</v>
          </cell>
          <cell r="F108">
            <v>12877.859914414483</v>
          </cell>
        </row>
        <row r="109">
          <cell r="D109">
            <v>13119.494210854293</v>
          </cell>
          <cell r="E109">
            <v>13998.853673384277</v>
          </cell>
          <cell r="F109">
            <v>13737.272952927966</v>
          </cell>
        </row>
        <row r="110">
          <cell r="D110">
            <v>11692.72123705529</v>
          </cell>
          <cell r="E110">
            <v>12316.512204030567</v>
          </cell>
          <cell r="F110">
            <v>11789.850124110382</v>
          </cell>
        </row>
        <row r="111">
          <cell r="D111">
            <v>11258.468804085938</v>
          </cell>
          <cell r="E111">
            <v>11870.70732241834</v>
          </cell>
          <cell r="F111">
            <v>11352.817568260711</v>
          </cell>
        </row>
        <row r="112">
          <cell r="D112">
            <v>11686.354722655858</v>
          </cell>
          <cell r="E112">
            <v>12414.824393451005</v>
          </cell>
          <cell r="F112">
            <v>12025.499662543392</v>
          </cell>
        </row>
        <row r="113">
          <cell r="D113">
            <v>11617.980569726307</v>
          </cell>
          <cell r="E113">
            <v>12345.294636070603</v>
          </cell>
          <cell r="F113">
            <v>11949.974814398865</v>
          </cell>
        </row>
        <row r="114">
          <cell r="D114">
            <v>12292.437370322099</v>
          </cell>
          <cell r="E114">
            <v>13125.176781642362</v>
          </cell>
          <cell r="F114">
            <v>12832.736147919377</v>
          </cell>
        </row>
        <row r="115">
          <cell r="D115">
            <v>13145.584290709365</v>
          </cell>
          <cell r="E115">
            <v>14067.106068985417</v>
          </cell>
          <cell r="F115">
            <v>13851.504881355657</v>
          </cell>
        </row>
        <row r="116">
          <cell r="D116">
            <v>12540.229788961087</v>
          </cell>
          <cell r="E116">
            <v>13306.663641391249</v>
          </cell>
          <cell r="F116">
            <v>12920.527684745612</v>
          </cell>
        </row>
        <row r="117">
          <cell r="D117">
            <v>12841.849362824707</v>
          </cell>
          <cell r="E117">
            <v>13644.798184834748</v>
          </cell>
          <cell r="F117">
            <v>13302.190226610088</v>
          </cell>
        </row>
        <row r="118">
          <cell r="D118">
            <v>12514.65208583606</v>
          </cell>
          <cell r="E118">
            <v>13249.67891090085</v>
          </cell>
          <cell r="F118">
            <v>12839.354624635549</v>
          </cell>
        </row>
        <row r="119">
          <cell r="D119">
            <v>12583.373855793438</v>
          </cell>
          <cell r="E119">
            <v>13334.207346540508</v>
          </cell>
          <cell r="F119">
            <v>12946.595043549552</v>
          </cell>
        </row>
        <row r="120">
          <cell r="D120">
            <v>12820.543006265734</v>
          </cell>
          <cell r="E120">
            <v>13604.924407924304</v>
          </cell>
          <cell r="F120">
            <v>13253.077273952254</v>
          </cell>
        </row>
        <row r="121">
          <cell r="D121">
            <v>13326.102954072727</v>
          </cell>
          <cell r="E121">
            <v>14168.954644754582</v>
          </cell>
          <cell r="F121">
            <v>13873.44250067374</v>
          </cell>
        </row>
      </sheetData>
      <sheetData sheetId="7">
        <row r="1">
          <cell r="B1" t="str">
            <v>Forecast-Exponential</v>
          </cell>
          <cell r="E1" t="str">
            <v>Trend-Forecast</v>
          </cell>
          <cell r="G1" t="str">
            <v>Winter-Forecast</v>
          </cell>
        </row>
        <row r="15">
          <cell r="B15">
            <v>8917.0626214285967</v>
          </cell>
          <cell r="E15">
            <v>9590.0578043956284</v>
          </cell>
          <cell r="G15">
            <v>9916.856271994784</v>
          </cell>
        </row>
        <row r="16">
          <cell r="B16">
            <v>8448.3907039285878</v>
          </cell>
          <cell r="E16">
            <v>9181.4375728571576</v>
          </cell>
          <cell r="G16">
            <v>9556.0467663649961</v>
          </cell>
        </row>
        <row r="17">
          <cell r="B17">
            <v>8532.2539575535811</v>
          </cell>
          <cell r="E17">
            <v>9344.2344223571527</v>
          </cell>
          <cell r="G17">
            <v>9395.3400023998602</v>
          </cell>
        </row>
        <row r="18">
          <cell r="B18">
            <v>8752.665072409829</v>
          </cell>
          <cell r="E18">
            <v>9584.1523745321483</v>
          </cell>
          <cell r="G18">
            <v>9406.1362839043468</v>
          </cell>
        </row>
        <row r="19">
          <cell r="B19">
            <v>8968.3822970663896</v>
          </cell>
          <cell r="E19">
            <v>9799.1990434458967</v>
          </cell>
          <cell r="G19">
            <v>9509.1469898272662</v>
          </cell>
        </row>
        <row r="20">
          <cell r="B20">
            <v>9387.8984930931529</v>
          </cell>
          <cell r="E20">
            <v>10247.829378239834</v>
          </cell>
          <cell r="G20">
            <v>9754.5851662969162</v>
          </cell>
        </row>
        <row r="21">
          <cell r="B21">
            <v>9429.5840205105487</v>
          </cell>
          <cell r="E21">
            <v>10235.539095855893</v>
          </cell>
          <cell r="G21">
            <v>9908.334650693052</v>
          </cell>
        </row>
        <row r="22">
          <cell r="B22">
            <v>9252.279613331857</v>
          </cell>
          <cell r="E22">
            <v>10026.950412306329</v>
          </cell>
          <cell r="G22">
            <v>9913.1098838805156</v>
          </cell>
        </row>
        <row r="23">
          <cell r="B23">
            <v>9259.1817486657073</v>
          </cell>
          <cell r="E23">
            <v>10060.167767999115</v>
          </cell>
          <cell r="G23">
            <v>9918.842223033851</v>
          </cell>
        </row>
        <row r="24">
          <cell r="B24">
            <v>9194.7181366327095</v>
          </cell>
          <cell r="E24">
            <v>9985.5090491994233</v>
          </cell>
          <cell r="G24">
            <v>9892.986384153337</v>
          </cell>
        </row>
        <row r="25">
          <cell r="B25">
            <v>9108.7167888112599</v>
          </cell>
          <cell r="E25">
            <v>9896.4308819796261</v>
          </cell>
          <cell r="G25">
            <v>9840.0650662494027</v>
          </cell>
        </row>
        <row r="26">
          <cell r="B26">
            <v>9715.7159127273189</v>
          </cell>
          <cell r="E26">
            <v>10602.430073286756</v>
          </cell>
          <cell r="G26">
            <v>10084.107947164466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"/>
  <sheetViews>
    <sheetView workbookViewId="0">
      <selection activeCell="C13" sqref="C13"/>
    </sheetView>
  </sheetViews>
  <sheetFormatPr defaultRowHeight="15" x14ac:dyDescent="0.25"/>
  <cols>
    <col min="1" max="1" width="14.28515625" customWidth="1"/>
    <col min="2" max="2" width="15.28515625" customWidth="1"/>
  </cols>
  <sheetData>
    <row r="1" spans="1:2" ht="21.75" thickBot="1" x14ac:dyDescent="0.4">
      <c r="A1" s="4" t="s">
        <v>0</v>
      </c>
      <c r="B1" s="3" t="s">
        <v>1</v>
      </c>
    </row>
    <row r="2" spans="1:2" x14ac:dyDescent="0.25">
      <c r="A2" s="5">
        <v>39448</v>
      </c>
      <c r="B2" s="1">
        <v>7093</v>
      </c>
    </row>
    <row r="3" spans="1:2" x14ac:dyDescent="0.25">
      <c r="A3" s="5">
        <v>39479</v>
      </c>
      <c r="B3" s="1">
        <v>7483</v>
      </c>
    </row>
    <row r="4" spans="1:2" x14ac:dyDescent="0.25">
      <c r="A4" s="5">
        <v>39508</v>
      </c>
      <c r="B4" s="1">
        <v>8365</v>
      </c>
    </row>
    <row r="5" spans="1:2" x14ac:dyDescent="0.25">
      <c r="A5" s="5">
        <v>39539</v>
      </c>
      <c r="B5" s="1">
        <v>8895</v>
      </c>
    </row>
    <row r="6" spans="1:2" x14ac:dyDescent="0.25">
      <c r="A6" s="5">
        <v>39569</v>
      </c>
      <c r="B6" s="1">
        <v>9794</v>
      </c>
    </row>
    <row r="7" spans="1:2" x14ac:dyDescent="0.25">
      <c r="A7" s="5">
        <v>39600</v>
      </c>
      <c r="B7" s="1">
        <v>9977</v>
      </c>
    </row>
    <row r="8" spans="1:2" x14ac:dyDescent="0.25">
      <c r="A8" s="5">
        <v>39630</v>
      </c>
      <c r="B8" s="1">
        <v>9553</v>
      </c>
    </row>
    <row r="9" spans="1:2" x14ac:dyDescent="0.25">
      <c r="A9" s="5">
        <v>39661</v>
      </c>
      <c r="B9" s="1">
        <v>9375</v>
      </c>
    </row>
    <row r="10" spans="1:2" x14ac:dyDescent="0.25">
      <c r="A10" s="5">
        <v>39692</v>
      </c>
      <c r="B10" s="1">
        <v>9225</v>
      </c>
    </row>
    <row r="11" spans="1:2" x14ac:dyDescent="0.25">
      <c r="A11" s="5">
        <v>39722</v>
      </c>
      <c r="B11" s="1">
        <v>9948</v>
      </c>
    </row>
    <row r="12" spans="1:2" x14ac:dyDescent="0.25">
      <c r="A12" s="5">
        <v>39753</v>
      </c>
      <c r="B12" s="1">
        <v>8758</v>
      </c>
    </row>
    <row r="13" spans="1:2" x14ac:dyDescent="0.25">
      <c r="A13" s="5">
        <v>39783</v>
      </c>
      <c r="B13" s="1">
        <v>10839</v>
      </c>
    </row>
    <row r="14" spans="1:2" x14ac:dyDescent="0.25">
      <c r="A14" s="5">
        <v>39814</v>
      </c>
      <c r="B14" s="1">
        <v>7266</v>
      </c>
    </row>
    <row r="15" spans="1:2" x14ac:dyDescent="0.25">
      <c r="A15" s="5">
        <v>39845</v>
      </c>
      <c r="B15" s="1">
        <v>7578</v>
      </c>
    </row>
    <row r="16" spans="1:2" x14ac:dyDescent="0.25">
      <c r="A16" s="5">
        <v>39873</v>
      </c>
      <c r="B16" s="1">
        <v>8688</v>
      </c>
    </row>
    <row r="17" spans="1:2" x14ac:dyDescent="0.25">
      <c r="A17" s="5">
        <v>39904</v>
      </c>
      <c r="B17" s="1">
        <v>9162</v>
      </c>
    </row>
    <row r="18" spans="1:2" x14ac:dyDescent="0.25">
      <c r="A18" s="5">
        <v>39934</v>
      </c>
      <c r="B18" s="1">
        <v>9369</v>
      </c>
    </row>
    <row r="19" spans="1:2" x14ac:dyDescent="0.25">
      <c r="A19" s="5">
        <v>39965</v>
      </c>
      <c r="B19" s="1">
        <v>10167</v>
      </c>
    </row>
    <row r="20" spans="1:2" x14ac:dyDescent="0.25">
      <c r="A20" s="5">
        <v>39995</v>
      </c>
      <c r="B20" s="1">
        <v>9507</v>
      </c>
    </row>
    <row r="21" spans="1:2" x14ac:dyDescent="0.25">
      <c r="A21" s="5">
        <v>40026</v>
      </c>
      <c r="B21" s="1">
        <v>8923</v>
      </c>
    </row>
    <row r="22" spans="1:2" x14ac:dyDescent="0.25">
      <c r="A22" s="5">
        <v>40057</v>
      </c>
      <c r="B22" s="1">
        <v>9272</v>
      </c>
    </row>
    <row r="23" spans="1:2" x14ac:dyDescent="0.25">
      <c r="A23" s="5">
        <v>40087</v>
      </c>
      <c r="B23" s="1">
        <v>9075</v>
      </c>
    </row>
    <row r="24" spans="1:2" x14ac:dyDescent="0.25">
      <c r="A24" s="5">
        <v>40118</v>
      </c>
      <c r="B24" s="1">
        <v>8949</v>
      </c>
    </row>
    <row r="25" spans="1:2" x14ac:dyDescent="0.25">
      <c r="A25" s="5">
        <v>40148</v>
      </c>
      <c r="B25" s="1">
        <v>10843</v>
      </c>
    </row>
    <row r="26" spans="1:2" x14ac:dyDescent="0.25">
      <c r="A26" s="5">
        <v>40179</v>
      </c>
      <c r="B26" s="1">
        <v>6558</v>
      </c>
    </row>
    <row r="27" spans="1:2" x14ac:dyDescent="0.25">
      <c r="A27" s="5">
        <v>40210</v>
      </c>
      <c r="B27" s="1">
        <v>7481</v>
      </c>
    </row>
    <row r="28" spans="1:2" x14ac:dyDescent="0.25">
      <c r="A28" s="5">
        <v>40238</v>
      </c>
      <c r="B28" s="1">
        <v>9475</v>
      </c>
    </row>
    <row r="29" spans="1:2" x14ac:dyDescent="0.25">
      <c r="A29" s="5">
        <v>40269</v>
      </c>
      <c r="B29" s="1">
        <v>9424</v>
      </c>
    </row>
    <row r="30" spans="1:2" x14ac:dyDescent="0.25">
      <c r="A30" s="5">
        <v>40299</v>
      </c>
      <c r="B30" s="1">
        <v>9351</v>
      </c>
    </row>
    <row r="31" spans="1:2" x14ac:dyDescent="0.25">
      <c r="A31" s="5">
        <v>40330</v>
      </c>
      <c r="B31" s="1">
        <v>10552</v>
      </c>
    </row>
    <row r="32" spans="1:2" x14ac:dyDescent="0.25">
      <c r="A32" s="5">
        <v>40360</v>
      </c>
      <c r="B32" s="1">
        <v>9077</v>
      </c>
    </row>
    <row r="33" spans="1:2" x14ac:dyDescent="0.25">
      <c r="A33" s="5">
        <v>40391</v>
      </c>
      <c r="B33" s="1">
        <v>9273</v>
      </c>
    </row>
    <row r="34" spans="1:2" x14ac:dyDescent="0.25">
      <c r="A34" s="5">
        <v>40422</v>
      </c>
      <c r="B34" s="1">
        <v>9420</v>
      </c>
    </row>
    <row r="35" spans="1:2" x14ac:dyDescent="0.25">
      <c r="A35" s="5">
        <v>40452</v>
      </c>
      <c r="B35" s="1">
        <v>9413</v>
      </c>
    </row>
    <row r="36" spans="1:2" x14ac:dyDescent="0.25">
      <c r="A36" s="5">
        <v>40483</v>
      </c>
      <c r="B36" s="1">
        <v>9866</v>
      </c>
    </row>
    <row r="37" spans="1:2" x14ac:dyDescent="0.25">
      <c r="A37" s="5">
        <v>40513</v>
      </c>
      <c r="B37" s="1">
        <v>11455</v>
      </c>
    </row>
    <row r="38" spans="1:2" x14ac:dyDescent="0.25">
      <c r="A38" s="5">
        <v>40544</v>
      </c>
      <c r="B38" s="1">
        <v>6901</v>
      </c>
    </row>
    <row r="39" spans="1:2" x14ac:dyDescent="0.25">
      <c r="A39" s="5">
        <v>40575</v>
      </c>
      <c r="B39" s="1">
        <v>8014</v>
      </c>
    </row>
    <row r="40" spans="1:2" x14ac:dyDescent="0.25">
      <c r="A40" s="5">
        <v>40603</v>
      </c>
      <c r="B40" s="1">
        <v>9832</v>
      </c>
    </row>
    <row r="41" spans="1:2" x14ac:dyDescent="0.25">
      <c r="A41" s="5">
        <v>40634</v>
      </c>
      <c r="B41" s="1">
        <v>9281</v>
      </c>
    </row>
    <row r="42" spans="1:2" x14ac:dyDescent="0.25">
      <c r="A42" s="5">
        <v>40664</v>
      </c>
      <c r="B42" s="1">
        <v>9967</v>
      </c>
    </row>
    <row r="43" spans="1:2" x14ac:dyDescent="0.25">
      <c r="A43" s="5">
        <v>40695</v>
      </c>
      <c r="B43" s="1">
        <v>11344</v>
      </c>
    </row>
    <row r="44" spans="1:2" x14ac:dyDescent="0.25">
      <c r="A44" s="5">
        <v>40725</v>
      </c>
      <c r="B44" s="1">
        <v>9106</v>
      </c>
    </row>
    <row r="45" spans="1:2" x14ac:dyDescent="0.25">
      <c r="A45" s="5">
        <v>40756</v>
      </c>
      <c r="B45" s="1">
        <v>10469</v>
      </c>
    </row>
    <row r="46" spans="1:2" x14ac:dyDescent="0.25">
      <c r="A46" s="5">
        <v>40787</v>
      </c>
      <c r="B46" s="1">
        <v>10085</v>
      </c>
    </row>
    <row r="47" spans="1:2" x14ac:dyDescent="0.25">
      <c r="A47" s="5">
        <v>40817</v>
      </c>
      <c r="B47" s="1">
        <v>9612</v>
      </c>
    </row>
    <row r="48" spans="1:2" x14ac:dyDescent="0.25">
      <c r="A48" s="5">
        <v>40848</v>
      </c>
      <c r="B48" s="1">
        <v>10328</v>
      </c>
    </row>
    <row r="49" spans="1:2" x14ac:dyDescent="0.25">
      <c r="A49" s="5">
        <v>40878</v>
      </c>
      <c r="B49" s="1">
        <v>11483</v>
      </c>
    </row>
    <row r="50" spans="1:2" x14ac:dyDescent="0.25">
      <c r="A50" s="5">
        <v>40909</v>
      </c>
      <c r="B50" s="1">
        <v>7486</v>
      </c>
    </row>
    <row r="51" spans="1:2" x14ac:dyDescent="0.25">
      <c r="A51" s="5">
        <v>40940</v>
      </c>
      <c r="B51" s="1">
        <v>8641</v>
      </c>
    </row>
    <row r="52" spans="1:2" x14ac:dyDescent="0.25">
      <c r="A52" s="5">
        <v>40969</v>
      </c>
      <c r="B52" s="1">
        <v>9709</v>
      </c>
    </row>
    <row r="53" spans="1:2" x14ac:dyDescent="0.25">
      <c r="A53" s="5">
        <v>41000</v>
      </c>
      <c r="B53" s="1">
        <v>9423</v>
      </c>
    </row>
    <row r="54" spans="1:2" x14ac:dyDescent="0.25">
      <c r="A54" s="5">
        <v>41030</v>
      </c>
      <c r="B54" s="1">
        <v>11342</v>
      </c>
    </row>
    <row r="55" spans="1:2" x14ac:dyDescent="0.25">
      <c r="A55" s="5">
        <v>41061</v>
      </c>
      <c r="B55" s="1">
        <v>11274</v>
      </c>
    </row>
    <row r="56" spans="1:2" x14ac:dyDescent="0.25">
      <c r="A56" s="5">
        <v>41091</v>
      </c>
      <c r="B56" s="1">
        <v>9845</v>
      </c>
    </row>
    <row r="57" spans="1:2" x14ac:dyDescent="0.25">
      <c r="A57" s="5">
        <v>41122</v>
      </c>
      <c r="B57" s="1">
        <v>11163</v>
      </c>
    </row>
    <row r="58" spans="1:2" x14ac:dyDescent="0.25">
      <c r="A58" s="5">
        <v>41153</v>
      </c>
      <c r="B58" s="1">
        <v>9532</v>
      </c>
    </row>
    <row r="59" spans="1:2" x14ac:dyDescent="0.25">
      <c r="A59" s="5">
        <v>41183</v>
      </c>
      <c r="B59" s="1">
        <v>10754</v>
      </c>
    </row>
    <row r="60" spans="1:2" x14ac:dyDescent="0.25">
      <c r="A60" s="5">
        <v>41214</v>
      </c>
      <c r="B60" s="1">
        <v>10953</v>
      </c>
    </row>
    <row r="61" spans="1:2" x14ac:dyDescent="0.25">
      <c r="A61" s="5">
        <v>41244</v>
      </c>
      <c r="B61" s="1">
        <v>11922</v>
      </c>
    </row>
    <row r="62" spans="1:2" x14ac:dyDescent="0.25">
      <c r="A62" s="5">
        <v>41275</v>
      </c>
      <c r="B62" s="1">
        <v>8395</v>
      </c>
    </row>
    <row r="63" spans="1:2" x14ac:dyDescent="0.25">
      <c r="A63" s="5">
        <v>41306</v>
      </c>
      <c r="B63" s="1">
        <v>8888</v>
      </c>
    </row>
    <row r="64" spans="1:2" x14ac:dyDescent="0.25">
      <c r="A64" s="5">
        <v>41334</v>
      </c>
      <c r="B64" s="1">
        <v>10110</v>
      </c>
    </row>
    <row r="65" spans="1:2" x14ac:dyDescent="0.25">
      <c r="A65" s="5">
        <v>41365</v>
      </c>
      <c r="B65" s="1">
        <v>10493</v>
      </c>
    </row>
    <row r="66" spans="1:2" x14ac:dyDescent="0.25">
      <c r="A66" s="5">
        <v>41395</v>
      </c>
      <c r="B66" s="1">
        <v>12218</v>
      </c>
    </row>
    <row r="67" spans="1:2" x14ac:dyDescent="0.25">
      <c r="A67" s="5">
        <v>41426</v>
      </c>
      <c r="B67" s="1">
        <v>11385</v>
      </c>
    </row>
    <row r="68" spans="1:2" x14ac:dyDescent="0.25">
      <c r="A68" s="5">
        <v>41456</v>
      </c>
      <c r="B68" s="1">
        <v>11186</v>
      </c>
    </row>
    <row r="69" spans="1:2" x14ac:dyDescent="0.25">
      <c r="A69" s="5">
        <v>41487</v>
      </c>
      <c r="B69" s="1">
        <v>11462</v>
      </c>
    </row>
    <row r="70" spans="1:2" x14ac:dyDescent="0.25">
      <c r="A70" s="5">
        <v>41518</v>
      </c>
      <c r="B70" s="1">
        <v>10494</v>
      </c>
    </row>
    <row r="71" spans="1:2" x14ac:dyDescent="0.25">
      <c r="A71" s="5">
        <v>41548</v>
      </c>
      <c r="B71" s="1">
        <v>11540</v>
      </c>
    </row>
    <row r="72" spans="1:2" x14ac:dyDescent="0.25">
      <c r="A72" s="5">
        <v>41579</v>
      </c>
      <c r="B72" s="1">
        <v>11138</v>
      </c>
    </row>
    <row r="73" spans="1:2" x14ac:dyDescent="0.25">
      <c r="A73" s="5">
        <v>41609</v>
      </c>
      <c r="B73" s="1">
        <v>12709</v>
      </c>
    </row>
    <row r="74" spans="1:2" x14ac:dyDescent="0.25">
      <c r="A74" s="5">
        <v>41640</v>
      </c>
      <c r="B74" s="1">
        <v>8557</v>
      </c>
    </row>
    <row r="75" spans="1:2" x14ac:dyDescent="0.25">
      <c r="A75" s="5">
        <v>41671</v>
      </c>
      <c r="B75" s="1">
        <v>9059</v>
      </c>
    </row>
    <row r="76" spans="1:2" x14ac:dyDescent="0.25">
      <c r="A76" s="5">
        <v>41699</v>
      </c>
      <c r="B76" s="1">
        <v>10055</v>
      </c>
    </row>
    <row r="77" spans="1:2" x14ac:dyDescent="0.25">
      <c r="A77" s="5">
        <v>41730</v>
      </c>
      <c r="B77" s="1">
        <v>10977</v>
      </c>
    </row>
    <row r="78" spans="1:2" x14ac:dyDescent="0.25">
      <c r="A78" s="5">
        <v>41760</v>
      </c>
      <c r="B78" s="1">
        <v>11792</v>
      </c>
    </row>
    <row r="79" spans="1:2" x14ac:dyDescent="0.25">
      <c r="A79" s="5">
        <v>41791</v>
      </c>
      <c r="B79" s="1">
        <v>11904</v>
      </c>
    </row>
    <row r="80" spans="1:2" x14ac:dyDescent="0.25">
      <c r="A80" s="5">
        <v>41821</v>
      </c>
      <c r="B80" s="1">
        <v>10965</v>
      </c>
    </row>
    <row r="81" spans="1:2" x14ac:dyDescent="0.25">
      <c r="A81" s="5">
        <v>41852</v>
      </c>
      <c r="B81" s="1">
        <v>10981</v>
      </c>
    </row>
    <row r="82" spans="1:2" x14ac:dyDescent="0.25">
      <c r="A82" s="5">
        <v>41883</v>
      </c>
      <c r="B82" s="1">
        <v>10828</v>
      </c>
    </row>
    <row r="83" spans="1:2" x14ac:dyDescent="0.25">
      <c r="A83" s="5">
        <v>41913</v>
      </c>
      <c r="B83" s="1">
        <v>11817</v>
      </c>
    </row>
    <row r="84" spans="1:2" x14ac:dyDescent="0.25">
      <c r="A84" s="5">
        <v>41944</v>
      </c>
      <c r="B84" s="1">
        <v>10470</v>
      </c>
    </row>
    <row r="85" spans="1:2" x14ac:dyDescent="0.25">
      <c r="A85" s="5">
        <v>41974</v>
      </c>
      <c r="B85" s="1">
        <v>13310</v>
      </c>
    </row>
    <row r="86" spans="1:2" x14ac:dyDescent="0.25">
      <c r="A86" s="5">
        <v>42005</v>
      </c>
      <c r="B86" s="1">
        <v>8400</v>
      </c>
    </row>
    <row r="87" spans="1:2" x14ac:dyDescent="0.25">
      <c r="A87" s="5">
        <v>42036</v>
      </c>
      <c r="B87" s="1">
        <v>9062</v>
      </c>
    </row>
    <row r="88" spans="1:2" x14ac:dyDescent="0.25">
      <c r="A88" s="5">
        <v>42064</v>
      </c>
      <c r="B88" s="1">
        <v>10722</v>
      </c>
    </row>
    <row r="89" spans="1:2" x14ac:dyDescent="0.25">
      <c r="A89" s="5">
        <v>42095</v>
      </c>
      <c r="B89" s="1">
        <v>11107</v>
      </c>
    </row>
    <row r="90" spans="1:2" x14ac:dyDescent="0.25">
      <c r="A90" s="5">
        <v>42125</v>
      </c>
      <c r="B90" s="1">
        <v>11508</v>
      </c>
    </row>
    <row r="91" spans="1:2" x14ac:dyDescent="0.25">
      <c r="A91" s="5">
        <v>42156</v>
      </c>
      <c r="B91" s="1">
        <v>12904</v>
      </c>
    </row>
    <row r="92" spans="1:2" x14ac:dyDescent="0.25">
      <c r="A92" s="5">
        <v>42186</v>
      </c>
      <c r="B92" s="1">
        <v>11869</v>
      </c>
    </row>
    <row r="93" spans="1:2" x14ac:dyDescent="0.25">
      <c r="A93" s="5">
        <v>42217</v>
      </c>
      <c r="B93" s="1">
        <v>11224</v>
      </c>
    </row>
    <row r="94" spans="1:2" x14ac:dyDescent="0.25">
      <c r="A94" s="5">
        <v>42248</v>
      </c>
      <c r="B94" s="1">
        <v>12022</v>
      </c>
    </row>
    <row r="95" spans="1:2" x14ac:dyDescent="0.25">
      <c r="A95" s="5">
        <v>42278</v>
      </c>
      <c r="B95" s="1">
        <v>11983</v>
      </c>
    </row>
    <row r="96" spans="1:2" x14ac:dyDescent="0.25">
      <c r="A96" s="5">
        <v>42309</v>
      </c>
      <c r="B96" s="1">
        <v>11506</v>
      </c>
    </row>
    <row r="97" spans="1:2" x14ac:dyDescent="0.25">
      <c r="A97" s="5">
        <v>42339</v>
      </c>
      <c r="B97" s="1">
        <v>14183</v>
      </c>
    </row>
    <row r="98" spans="1:2" x14ac:dyDescent="0.25">
      <c r="A98" s="5">
        <v>42370</v>
      </c>
      <c r="B98" s="1">
        <v>8648</v>
      </c>
    </row>
    <row r="99" spans="1:2" x14ac:dyDescent="0.25">
      <c r="A99" s="5">
        <v>42401</v>
      </c>
      <c r="B99" s="1">
        <v>10321</v>
      </c>
    </row>
    <row r="100" spans="1:2" x14ac:dyDescent="0.25">
      <c r="A100" s="5">
        <v>42430</v>
      </c>
      <c r="B100" s="1">
        <v>12107</v>
      </c>
    </row>
    <row r="101" spans="1:2" x14ac:dyDescent="0.25">
      <c r="A101" s="5">
        <v>42461</v>
      </c>
      <c r="B101" s="1">
        <v>11420</v>
      </c>
    </row>
    <row r="102" spans="1:2" x14ac:dyDescent="0.25">
      <c r="A102" s="5">
        <v>42491</v>
      </c>
      <c r="B102" s="1">
        <v>12238</v>
      </c>
    </row>
    <row r="103" spans="1:2" x14ac:dyDescent="0.25">
      <c r="A103" s="5">
        <v>42522</v>
      </c>
      <c r="B103" s="1">
        <v>13681</v>
      </c>
    </row>
    <row r="104" spans="1:2" x14ac:dyDescent="0.25">
      <c r="A104" s="5">
        <v>42552</v>
      </c>
      <c r="B104" s="1">
        <v>10950</v>
      </c>
    </row>
    <row r="105" spans="1:2" x14ac:dyDescent="0.25">
      <c r="A105" s="5">
        <v>42583</v>
      </c>
      <c r="B105" s="1">
        <v>12700</v>
      </c>
    </row>
    <row r="106" spans="1:2" x14ac:dyDescent="0.25">
      <c r="A106" s="5">
        <v>42614</v>
      </c>
      <c r="B106" s="1">
        <v>12272</v>
      </c>
    </row>
    <row r="107" spans="1:2" x14ac:dyDescent="0.25">
      <c r="A107" s="5">
        <v>42644</v>
      </c>
      <c r="B107" s="1">
        <v>11905</v>
      </c>
    </row>
    <row r="108" spans="1:2" x14ac:dyDescent="0.25">
      <c r="A108" s="5">
        <v>42675</v>
      </c>
      <c r="B108" s="1">
        <v>13016</v>
      </c>
    </row>
    <row r="109" spans="1:2" x14ac:dyDescent="0.25">
      <c r="A109" s="5">
        <v>42705</v>
      </c>
      <c r="B109" s="1">
        <v>14421</v>
      </c>
    </row>
    <row r="110" spans="1:2" x14ac:dyDescent="0.25">
      <c r="A110" s="5">
        <v>42736</v>
      </c>
      <c r="B110" s="1">
        <v>9043</v>
      </c>
    </row>
    <row r="111" spans="1:2" x14ac:dyDescent="0.25">
      <c r="A111" s="5">
        <v>42767</v>
      </c>
      <c r="B111" s="1">
        <v>10452</v>
      </c>
    </row>
    <row r="112" spans="1:2" x14ac:dyDescent="0.25">
      <c r="A112" s="5">
        <v>42795</v>
      </c>
      <c r="B112" s="1">
        <v>12481</v>
      </c>
    </row>
    <row r="113" spans="1:2" x14ac:dyDescent="0.25">
      <c r="A113" s="5">
        <v>42826</v>
      </c>
      <c r="B113" s="1">
        <v>11491</v>
      </c>
    </row>
    <row r="114" spans="1:2" x14ac:dyDescent="0.25">
      <c r="A114" s="5">
        <v>42856</v>
      </c>
      <c r="B114" s="1">
        <v>13545</v>
      </c>
    </row>
    <row r="115" spans="1:2" x14ac:dyDescent="0.25">
      <c r="A115" s="5">
        <v>42887</v>
      </c>
      <c r="B115" s="1">
        <v>14730</v>
      </c>
    </row>
    <row r="116" spans="1:2" x14ac:dyDescent="0.25">
      <c r="A116" s="5">
        <v>42917</v>
      </c>
      <c r="B116" s="1">
        <v>11416</v>
      </c>
    </row>
    <row r="117" spans="1:2" x14ac:dyDescent="0.25">
      <c r="A117" s="5">
        <v>42948</v>
      </c>
      <c r="B117" s="1">
        <v>13402</v>
      </c>
    </row>
    <row r="118" spans="1:2" x14ac:dyDescent="0.25">
      <c r="A118" s="5">
        <v>42979</v>
      </c>
      <c r="B118" s="1">
        <v>11907</v>
      </c>
    </row>
    <row r="119" spans="1:2" x14ac:dyDescent="0.25">
      <c r="A119" s="5">
        <v>43009</v>
      </c>
      <c r="B119" s="1">
        <v>12711</v>
      </c>
    </row>
    <row r="120" spans="1:2" x14ac:dyDescent="0.25">
      <c r="A120" s="5">
        <v>43040</v>
      </c>
      <c r="B120" s="1">
        <v>13261</v>
      </c>
    </row>
    <row r="121" spans="1:2" x14ac:dyDescent="0.25">
      <c r="A121" s="5">
        <v>43070</v>
      </c>
      <c r="B121" s="1">
        <v>14265</v>
      </c>
    </row>
    <row r="122" spans="1:2" x14ac:dyDescent="0.25">
      <c r="A122" s="5">
        <v>43101</v>
      </c>
      <c r="B122" s="1">
        <v>9564</v>
      </c>
    </row>
    <row r="123" spans="1:2" x14ac:dyDescent="0.25">
      <c r="A123" s="5">
        <v>43132</v>
      </c>
      <c r="B123" s="1">
        <v>10415</v>
      </c>
    </row>
    <row r="124" spans="1:2" x14ac:dyDescent="0.25">
      <c r="A124" s="5">
        <v>43160</v>
      </c>
      <c r="B124" s="1">
        <v>12683</v>
      </c>
    </row>
    <row r="125" spans="1:2" x14ac:dyDescent="0.25">
      <c r="A125" s="5">
        <v>43191</v>
      </c>
      <c r="B125" s="1">
        <v>11919</v>
      </c>
    </row>
    <row r="126" spans="1:2" x14ac:dyDescent="0.25">
      <c r="A126" s="5">
        <v>43221</v>
      </c>
      <c r="B126" s="1">
        <v>14138</v>
      </c>
    </row>
    <row r="127" spans="1:2" x14ac:dyDescent="0.25">
      <c r="A127" s="5">
        <v>43252</v>
      </c>
      <c r="B127" s="1">
        <v>14583</v>
      </c>
    </row>
    <row r="128" spans="1:2" x14ac:dyDescent="0.25">
      <c r="A128" s="5">
        <v>43282</v>
      </c>
      <c r="B128" s="1">
        <v>12640</v>
      </c>
    </row>
    <row r="129" spans="1:2" x14ac:dyDescent="0.25">
      <c r="A129" s="5">
        <v>43313</v>
      </c>
      <c r="B129" s="1">
        <v>14257</v>
      </c>
    </row>
    <row r="130" spans="1:2" x14ac:dyDescent="0.25">
      <c r="A130" s="5">
        <v>43344</v>
      </c>
      <c r="B130" s="1">
        <v>12396</v>
      </c>
    </row>
    <row r="131" spans="1:2" x14ac:dyDescent="0.25">
      <c r="A131" s="5">
        <v>43374</v>
      </c>
      <c r="B131" s="1">
        <v>13914</v>
      </c>
    </row>
    <row r="132" spans="1:2" x14ac:dyDescent="0.25">
      <c r="A132" s="5">
        <v>43405</v>
      </c>
      <c r="B132" s="1">
        <v>14174</v>
      </c>
    </row>
    <row r="133" spans="1:2" ht="15.75" thickBot="1" x14ac:dyDescent="0.3">
      <c r="A133" s="6">
        <v>43435</v>
      </c>
      <c r="B133" s="2">
        <v>15504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DE0A-D7A2-462C-AB13-8A8B589AF995}">
  <dimension ref="A1:G140"/>
  <sheetViews>
    <sheetView workbookViewId="0">
      <selection activeCell="L110" sqref="L110"/>
    </sheetView>
  </sheetViews>
  <sheetFormatPr defaultRowHeight="15" x14ac:dyDescent="0.25"/>
  <cols>
    <col min="1" max="1" width="30.7109375" bestFit="1" customWidth="1"/>
    <col min="2" max="2" width="12" bestFit="1" customWidth="1"/>
    <col min="3" max="3" width="22" bestFit="1" customWidth="1"/>
    <col min="4" max="4" width="22" customWidth="1"/>
    <col min="5" max="5" width="18.7109375" bestFit="1" customWidth="1"/>
    <col min="6" max="6" width="20.28515625" bestFit="1" customWidth="1"/>
    <col min="7" max="7" width="12.85546875" bestFit="1" customWidth="1"/>
  </cols>
  <sheetData>
    <row r="1" spans="2:7" ht="21" x14ac:dyDescent="0.35">
      <c r="B1" s="7" t="s">
        <v>1</v>
      </c>
      <c r="C1" s="7" t="s">
        <v>2</v>
      </c>
      <c r="D1" s="7" t="s">
        <v>13</v>
      </c>
      <c r="E1" s="7" t="s">
        <v>3</v>
      </c>
      <c r="F1" s="7" t="s">
        <v>4</v>
      </c>
      <c r="G1" s="7" t="s">
        <v>5</v>
      </c>
    </row>
    <row r="2" spans="2:7" x14ac:dyDescent="0.25">
      <c r="B2">
        <v>7093</v>
      </c>
      <c r="E2">
        <f t="shared" ref="E2:E65" si="0">B2-C2</f>
        <v>7093</v>
      </c>
      <c r="F2">
        <f t="shared" ref="F2:F13" ca="1" si="1">AVERAGE(E2,E14,E26,E38,E50,E62,E74,E86,E98,E110,E122)</f>
        <v>-1575.6969696969702</v>
      </c>
      <c r="G2">
        <f t="shared" ref="G2:G65" ca="1" si="2">B2-(C2+F$2)</f>
        <v>8668.69696969697</v>
      </c>
    </row>
    <row r="3" spans="2:7" x14ac:dyDescent="0.25">
      <c r="B3">
        <v>7483</v>
      </c>
      <c r="E3">
        <f t="shared" si="0"/>
        <v>7483</v>
      </c>
      <c r="F3">
        <f t="shared" ca="1" si="1"/>
        <v>-746.31818181818187</v>
      </c>
      <c r="G3">
        <f t="shared" ca="1" si="2"/>
        <v>9058.69696969697</v>
      </c>
    </row>
    <row r="4" spans="2:7" x14ac:dyDescent="0.25">
      <c r="B4">
        <v>8365</v>
      </c>
      <c r="E4">
        <f t="shared" si="0"/>
        <v>8365</v>
      </c>
      <c r="F4">
        <f t="shared" ca="1" si="1"/>
        <v>761.0454545454545</v>
      </c>
      <c r="G4">
        <f t="shared" ca="1" si="2"/>
        <v>9940.69696969697</v>
      </c>
    </row>
    <row r="5" spans="2:7" x14ac:dyDescent="0.25">
      <c r="B5">
        <v>8895</v>
      </c>
      <c r="E5">
        <f t="shared" si="0"/>
        <v>8895</v>
      </c>
      <c r="F5">
        <f t="shared" ca="1" si="1"/>
        <v>670.40909090909076</v>
      </c>
      <c r="G5">
        <f t="shared" ca="1" si="2"/>
        <v>10470.69696969697</v>
      </c>
    </row>
    <row r="6" spans="2:7" x14ac:dyDescent="0.25">
      <c r="B6">
        <v>9794</v>
      </c>
      <c r="D6">
        <f ca="1">AVERAGE(OFFSET($B$2,ROW()-4,0,4,1))</f>
        <v>9257.75</v>
      </c>
      <c r="E6">
        <f t="shared" si="0"/>
        <v>9794</v>
      </c>
      <c r="F6">
        <f t="shared" ca="1" si="1"/>
        <v>1696.4242424242425</v>
      </c>
      <c r="G6">
        <f t="shared" ca="1" si="2"/>
        <v>11369.69696969697</v>
      </c>
    </row>
    <row r="7" spans="2:7" x14ac:dyDescent="0.25">
      <c r="B7">
        <v>9977</v>
      </c>
      <c r="D7">
        <f t="shared" ref="D7:D70" ca="1" si="3">AVERAGE(OFFSET($B$2,ROW()-4,0,4,1))</f>
        <v>9554.75</v>
      </c>
      <c r="E7">
        <f t="shared" si="0"/>
        <v>9977</v>
      </c>
      <c r="F7">
        <f t="shared" ca="1" si="1"/>
        <v>2331.1287878787875</v>
      </c>
      <c r="G7">
        <f t="shared" ca="1" si="2"/>
        <v>11552.69696969697</v>
      </c>
    </row>
    <row r="8" spans="2:7" x14ac:dyDescent="0.25">
      <c r="B8">
        <v>9553</v>
      </c>
      <c r="D8">
        <f t="shared" ca="1" si="3"/>
        <v>9674.75</v>
      </c>
      <c r="E8">
        <f t="shared" si="0"/>
        <v>9553</v>
      </c>
      <c r="F8">
        <f t="shared" ca="1" si="1"/>
        <v>804.41666666666652</v>
      </c>
      <c r="G8">
        <f t="shared" ca="1" si="2"/>
        <v>11128.69696969697</v>
      </c>
    </row>
    <row r="9" spans="2:7" x14ac:dyDescent="0.25">
      <c r="B9">
        <v>9375</v>
      </c>
      <c r="D9">
        <f t="shared" ca="1" si="3"/>
        <v>9532.5</v>
      </c>
      <c r="E9">
        <f t="shared" si="0"/>
        <v>9375</v>
      </c>
      <c r="F9">
        <f t="shared" ca="1" si="1"/>
        <v>1427.2121212121212</v>
      </c>
      <c r="G9">
        <f t="shared" ca="1" si="2"/>
        <v>10950.69696969697</v>
      </c>
    </row>
    <row r="10" spans="2:7" x14ac:dyDescent="0.25">
      <c r="B10">
        <v>9225</v>
      </c>
      <c r="D10">
        <f t="shared" ca="1" si="3"/>
        <v>9525.25</v>
      </c>
      <c r="E10">
        <f t="shared" si="0"/>
        <v>9225</v>
      </c>
      <c r="F10">
        <f t="shared" ca="1" si="1"/>
        <v>872.07575757575728</v>
      </c>
      <c r="G10">
        <f t="shared" ca="1" si="2"/>
        <v>10800.69696969697</v>
      </c>
    </row>
    <row r="11" spans="2:7" x14ac:dyDescent="0.25">
      <c r="B11">
        <v>9948</v>
      </c>
      <c r="D11">
        <f t="shared" ca="1" si="3"/>
        <v>9326.5</v>
      </c>
      <c r="E11">
        <f t="shared" si="0"/>
        <v>9948</v>
      </c>
      <c r="F11">
        <f t="shared" ca="1" si="1"/>
        <v>1305.5</v>
      </c>
      <c r="G11">
        <f t="shared" ca="1" si="2"/>
        <v>11523.69696969697</v>
      </c>
    </row>
    <row r="12" spans="2:7" x14ac:dyDescent="0.25">
      <c r="B12">
        <v>8758</v>
      </c>
      <c r="D12">
        <f t="shared" ca="1" si="3"/>
        <v>9692.5</v>
      </c>
      <c r="E12">
        <f t="shared" si="0"/>
        <v>8758</v>
      </c>
      <c r="F12">
        <f t="shared" ca="1" si="1"/>
        <v>1247.1590909090908</v>
      </c>
      <c r="G12">
        <f t="shared" ca="1" si="2"/>
        <v>10333.69696969697</v>
      </c>
    </row>
    <row r="13" spans="2:7" x14ac:dyDescent="0.25">
      <c r="B13">
        <v>10839</v>
      </c>
      <c r="D13">
        <f t="shared" ca="1" si="3"/>
        <v>9202.75</v>
      </c>
      <c r="E13">
        <f t="shared" si="0"/>
        <v>10839</v>
      </c>
      <c r="F13">
        <f t="shared" ca="1" si="1"/>
        <v>2884.4063360881537</v>
      </c>
      <c r="G13">
        <f t="shared" ca="1" si="2"/>
        <v>12414.69696969697</v>
      </c>
    </row>
    <row r="14" spans="2:7" x14ac:dyDescent="0.25">
      <c r="B14">
        <v>7266</v>
      </c>
      <c r="C14">
        <f t="shared" ref="C14:C77" ca="1" si="4">AVERAGE(OFFSET($B$2,ROW()-12,0,12,1))</f>
        <v>9131.0833333333339</v>
      </c>
      <c r="D14">
        <f t="shared" ca="1" si="3"/>
        <v>8610.25</v>
      </c>
      <c r="E14">
        <f t="shared" ca="1" si="0"/>
        <v>-1865.0833333333339</v>
      </c>
      <c r="F14">
        <f t="shared" ref="F14:F20" ca="1" si="5">AVERAGE(E14,E26,E38,E50,E62,E74,E86,E98,E110,E122,E135)</f>
        <v>-2442.5666666666671</v>
      </c>
      <c r="G14">
        <f t="shared" ca="1" si="2"/>
        <v>-289.38636363636397</v>
      </c>
    </row>
    <row r="15" spans="2:7" x14ac:dyDescent="0.25">
      <c r="B15">
        <v>7578</v>
      </c>
      <c r="C15">
        <f t="shared" ca="1" si="4"/>
        <v>9158</v>
      </c>
      <c r="D15">
        <f t="shared" ca="1" si="3"/>
        <v>8592.75</v>
      </c>
      <c r="E15">
        <f t="shared" ca="1" si="0"/>
        <v>-1580</v>
      </c>
      <c r="F15">
        <f t="shared" ca="1" si="5"/>
        <v>-1569.25</v>
      </c>
      <c r="G15">
        <f t="shared" ca="1" si="2"/>
        <v>-4.3030303030300274</v>
      </c>
    </row>
    <row r="16" spans="2:7" x14ac:dyDescent="0.25">
      <c r="B16">
        <v>8688</v>
      </c>
      <c r="C16">
        <f t="shared" ca="1" si="4"/>
        <v>9180.25</v>
      </c>
      <c r="D16">
        <f t="shared" ca="1" si="3"/>
        <v>8173.5</v>
      </c>
      <c r="E16">
        <f t="shared" ca="1" si="0"/>
        <v>-492.25</v>
      </c>
      <c r="F16">
        <f t="shared" ca="1" si="5"/>
        <v>0.65</v>
      </c>
      <c r="G16">
        <f t="shared" ca="1" si="2"/>
        <v>1083.44696969697</v>
      </c>
    </row>
    <row r="17" spans="2:7" x14ac:dyDescent="0.25">
      <c r="B17">
        <v>9162</v>
      </c>
      <c r="C17">
        <f t="shared" ca="1" si="4"/>
        <v>9144.8333333333339</v>
      </c>
      <c r="D17">
        <f t="shared" ca="1" si="3"/>
        <v>8699.25</v>
      </c>
      <c r="E17">
        <f t="shared" ca="1" si="0"/>
        <v>17.16666666666606</v>
      </c>
      <c r="F17">
        <f t="shared" ca="1" si="5"/>
        <v>-152.05000000000018</v>
      </c>
      <c r="G17">
        <f t="shared" ca="1" si="2"/>
        <v>1592.863636363636</v>
      </c>
    </row>
    <row r="18" spans="2:7" x14ac:dyDescent="0.25">
      <c r="B18">
        <v>9369</v>
      </c>
      <c r="C18">
        <f t="shared" ca="1" si="4"/>
        <v>9160.6666666666661</v>
      </c>
      <c r="D18">
        <f t="shared" ca="1" si="3"/>
        <v>9346.5</v>
      </c>
      <c r="E18">
        <f t="shared" ca="1" si="0"/>
        <v>208.33333333333394</v>
      </c>
      <c r="F18">
        <f t="shared" ca="1" si="5"/>
        <v>886.66666666666674</v>
      </c>
      <c r="G18">
        <f t="shared" ca="1" si="2"/>
        <v>1784.0303030303039</v>
      </c>
    </row>
    <row r="19" spans="2:7" x14ac:dyDescent="0.25">
      <c r="B19">
        <v>10167</v>
      </c>
      <c r="C19">
        <f t="shared" ca="1" si="4"/>
        <v>9156.8333333333339</v>
      </c>
      <c r="D19">
        <f t="shared" ca="1" si="3"/>
        <v>9551.25</v>
      </c>
      <c r="E19">
        <f t="shared" ca="1" si="0"/>
        <v>1010.1666666666661</v>
      </c>
      <c r="F19">
        <f t="shared" ca="1" si="5"/>
        <v>1566.5416666666665</v>
      </c>
      <c r="G19">
        <f t="shared" ca="1" si="2"/>
        <v>2585.863636363636</v>
      </c>
    </row>
    <row r="20" spans="2:7" x14ac:dyDescent="0.25">
      <c r="B20">
        <v>9507</v>
      </c>
      <c r="C20">
        <f t="shared" ca="1" si="4"/>
        <v>9119.1666666666661</v>
      </c>
      <c r="D20">
        <f t="shared" ca="1" si="3"/>
        <v>9491.5</v>
      </c>
      <c r="E20">
        <f t="shared" ca="1" si="0"/>
        <v>387.83333333333394</v>
      </c>
      <c r="F20">
        <f t="shared" ca="1" si="5"/>
        <v>-70.441666666666791</v>
      </c>
      <c r="G20">
        <f t="shared" ca="1" si="2"/>
        <v>1963.5303030303039</v>
      </c>
    </row>
    <row r="21" spans="2:7" x14ac:dyDescent="0.25">
      <c r="B21">
        <v>8923</v>
      </c>
      <c r="C21">
        <f t="shared" ca="1" si="4"/>
        <v>9123.0833333333339</v>
      </c>
      <c r="D21">
        <f t="shared" ca="1" si="3"/>
        <v>9467.25</v>
      </c>
      <c r="E21">
        <f t="shared" ca="1" si="0"/>
        <v>-200.08333333333394</v>
      </c>
      <c r="F21">
        <f ca="1">AVERAGE(E21,E33,E45,E57,E69,E81,E93,E105,E117,E129,E145)</f>
        <v>632.43333333333339</v>
      </c>
      <c r="G21">
        <f t="shared" ca="1" si="2"/>
        <v>1375.613636363636</v>
      </c>
    </row>
    <row r="22" spans="2:7" x14ac:dyDescent="0.25">
      <c r="B22">
        <v>9272</v>
      </c>
      <c r="C22">
        <f t="shared" ca="1" si="4"/>
        <v>9050.3333333333339</v>
      </c>
      <c r="D22">
        <f t="shared" ca="1" si="3"/>
        <v>9194.25</v>
      </c>
      <c r="E22">
        <f t="shared" ca="1" si="0"/>
        <v>221.66666666666606</v>
      </c>
      <c r="F22">
        <f ca="1">AVERAGE(E22,E34,E46,E58,E70,E82,E94,E106,E118,E130,E146)</f>
        <v>36.783333333333033</v>
      </c>
      <c r="G22">
        <f t="shared" ca="1" si="2"/>
        <v>1797.363636363636</v>
      </c>
    </row>
    <row r="23" spans="2:7" x14ac:dyDescent="0.25">
      <c r="B23">
        <v>9075</v>
      </c>
      <c r="C23">
        <f t="shared" ca="1" si="4"/>
        <v>9066.25</v>
      </c>
      <c r="D23">
        <f t="shared" ca="1" si="3"/>
        <v>9054.75</v>
      </c>
      <c r="E23">
        <f t="shared" ca="1" si="0"/>
        <v>8.75</v>
      </c>
      <c r="F23">
        <f ca="1">AVERAGE(E23,E35,E47,E59,E71,E83,E95,E107,E119,E131,E147)</f>
        <v>441.25</v>
      </c>
      <c r="G23">
        <f t="shared" ca="1" si="2"/>
        <v>1584.44696969697</v>
      </c>
    </row>
    <row r="24" spans="2:7" x14ac:dyDescent="0.25">
      <c r="B24">
        <v>8949</v>
      </c>
      <c r="C24">
        <f t="shared" ca="1" si="4"/>
        <v>9066.5833333333339</v>
      </c>
      <c r="D24">
        <f t="shared" ca="1" si="3"/>
        <v>9534.75</v>
      </c>
      <c r="E24">
        <f t="shared" ca="1" si="0"/>
        <v>-117.58333333333394</v>
      </c>
      <c r="F24">
        <f ca="1">AVERAGE(E24,E36,E48,E60,E72,E84,E96,E108,E120,E132,E148)</f>
        <v>496.07499999999982</v>
      </c>
      <c r="G24">
        <f t="shared" ca="1" si="2"/>
        <v>1458.113636363636</v>
      </c>
    </row>
    <row r="25" spans="2:7" x14ac:dyDescent="0.25">
      <c r="B25">
        <v>10843</v>
      </c>
      <c r="C25">
        <f t="shared" ca="1" si="4"/>
        <v>9007.5833333333339</v>
      </c>
      <c r="D25">
        <f t="shared" ca="1" si="3"/>
        <v>8856.25</v>
      </c>
      <c r="E25">
        <f t="shared" ca="1" si="0"/>
        <v>1835.4166666666661</v>
      </c>
      <c r="F25">
        <f ca="1">AVERAGE(E25,E37,E49,E61,E73,E85,E97,E109,E121,E133,E149)</f>
        <v>2088.9469696969691</v>
      </c>
      <c r="G25">
        <f t="shared" ca="1" si="2"/>
        <v>3411.113636363636</v>
      </c>
    </row>
    <row r="26" spans="2:7" x14ac:dyDescent="0.25">
      <c r="B26">
        <v>6558</v>
      </c>
      <c r="C26">
        <f t="shared" ca="1" si="4"/>
        <v>8999.5</v>
      </c>
      <c r="D26">
        <f t="shared" ca="1" si="3"/>
        <v>8457.75</v>
      </c>
      <c r="E26">
        <f t="shared" ca="1" si="0"/>
        <v>-2441.5</v>
      </c>
      <c r="F26">
        <f t="shared" ref="F26:F32" ca="1" si="6">AVERAGE(E26,E38,E50,E62,E74,E86,E98,E110,E122,E135,E150)</f>
        <v>-2506.7314814814818</v>
      </c>
      <c r="G26">
        <f t="shared" ca="1" si="2"/>
        <v>-865.80303030303003</v>
      </c>
    </row>
    <row r="27" spans="2:7" x14ac:dyDescent="0.25">
      <c r="B27">
        <v>7481</v>
      </c>
      <c r="C27">
        <f t="shared" ca="1" si="4"/>
        <v>9065.0833333333339</v>
      </c>
      <c r="D27">
        <f t="shared" ca="1" si="3"/>
        <v>8589.25</v>
      </c>
      <c r="E27">
        <f t="shared" ca="1" si="0"/>
        <v>-1584.0833333333339</v>
      </c>
      <c r="F27">
        <f t="shared" ca="1" si="6"/>
        <v>-1568.0555555555557</v>
      </c>
      <c r="G27">
        <f t="shared" ca="1" si="2"/>
        <v>-8.3863636363639671</v>
      </c>
    </row>
    <row r="28" spans="2:7" x14ac:dyDescent="0.25">
      <c r="B28">
        <v>9475</v>
      </c>
      <c r="C28">
        <f t="shared" ca="1" si="4"/>
        <v>9086.9166666666661</v>
      </c>
      <c r="D28">
        <f t="shared" ca="1" si="3"/>
        <v>8234.5</v>
      </c>
      <c r="E28">
        <f t="shared" ca="1" si="0"/>
        <v>388.08333333333394</v>
      </c>
      <c r="F28">
        <f t="shared" ca="1" si="6"/>
        <v>55.416666666666664</v>
      </c>
      <c r="G28">
        <f t="shared" ca="1" si="2"/>
        <v>1963.7803030303039</v>
      </c>
    </row>
    <row r="29" spans="2:7" x14ac:dyDescent="0.25">
      <c r="B29">
        <v>9424</v>
      </c>
      <c r="C29">
        <f t="shared" ca="1" si="4"/>
        <v>9085.4166666666661</v>
      </c>
      <c r="D29">
        <f t="shared" ca="1" si="3"/>
        <v>8932.75</v>
      </c>
      <c r="E29">
        <f t="shared" ca="1" si="0"/>
        <v>338.58333333333394</v>
      </c>
      <c r="F29">
        <f t="shared" ca="1" si="6"/>
        <v>-170.85185185185199</v>
      </c>
      <c r="G29">
        <f t="shared" ca="1" si="2"/>
        <v>1914.2803030303039</v>
      </c>
    </row>
    <row r="30" spans="2:7" x14ac:dyDescent="0.25">
      <c r="B30">
        <v>9351</v>
      </c>
      <c r="C30">
        <f t="shared" ca="1" si="4"/>
        <v>9117.5</v>
      </c>
      <c r="D30">
        <f t="shared" ca="1" si="3"/>
        <v>9700.5</v>
      </c>
      <c r="E30">
        <f t="shared" ca="1" si="0"/>
        <v>233.5</v>
      </c>
      <c r="F30">
        <f t="shared" ca="1" si="6"/>
        <v>962.03703703703707</v>
      </c>
      <c r="G30">
        <f t="shared" ca="1" si="2"/>
        <v>1809.19696969697</v>
      </c>
    </row>
    <row r="31" spans="2:7" x14ac:dyDescent="0.25">
      <c r="B31">
        <v>10552</v>
      </c>
      <c r="C31">
        <f t="shared" ca="1" si="4"/>
        <v>9081.6666666666661</v>
      </c>
      <c r="D31">
        <f t="shared" ca="1" si="3"/>
        <v>9601</v>
      </c>
      <c r="E31">
        <f t="shared" ca="1" si="0"/>
        <v>1470.3333333333339</v>
      </c>
      <c r="F31">
        <f t="shared" ca="1" si="6"/>
        <v>1628.3611111111111</v>
      </c>
      <c r="G31">
        <f t="shared" ca="1" si="2"/>
        <v>3046.0303030303039</v>
      </c>
    </row>
    <row r="32" spans="2:7" x14ac:dyDescent="0.25">
      <c r="B32">
        <v>9077</v>
      </c>
      <c r="C32">
        <f t="shared" ca="1" si="4"/>
        <v>9110.8333333333339</v>
      </c>
      <c r="D32">
        <f t="shared" ca="1" si="3"/>
        <v>9563.25</v>
      </c>
      <c r="E32">
        <f t="shared" ca="1" si="0"/>
        <v>-33.83333333333394</v>
      </c>
      <c r="F32">
        <f t="shared" ca="1" si="6"/>
        <v>-121.36111111111131</v>
      </c>
      <c r="G32">
        <f t="shared" ca="1" si="2"/>
        <v>1541.863636363636</v>
      </c>
    </row>
    <row r="33" spans="2:7" x14ac:dyDescent="0.25">
      <c r="B33">
        <v>9273</v>
      </c>
      <c r="C33">
        <f t="shared" ca="1" si="4"/>
        <v>9123.1666666666661</v>
      </c>
      <c r="D33">
        <f t="shared" ca="1" si="3"/>
        <v>9580.5</v>
      </c>
      <c r="E33">
        <f t="shared" ca="1" si="0"/>
        <v>149.83333333333394</v>
      </c>
      <c r="F33">
        <f ca="1">AVERAGE(E33,E45,E57,E69,E81,E93,E105,E117,E129,E145,E157)</f>
        <v>724.93518518518533</v>
      </c>
      <c r="G33">
        <f t="shared" ca="1" si="2"/>
        <v>1725.5303030303039</v>
      </c>
    </row>
    <row r="34" spans="2:7" x14ac:dyDescent="0.25">
      <c r="B34">
        <v>9420</v>
      </c>
      <c r="C34">
        <f t="shared" ca="1" si="4"/>
        <v>9151.3333333333339</v>
      </c>
      <c r="D34">
        <f t="shared" ca="1" si="3"/>
        <v>9295.75</v>
      </c>
      <c r="E34">
        <f t="shared" ca="1" si="0"/>
        <v>268.66666666666606</v>
      </c>
      <c r="F34">
        <f ca="1">AVERAGE(E34,E46,E58,E70,E82,E94,E106,E118,E130,E146,E158)</f>
        <v>16.24074074074047</v>
      </c>
      <c r="G34">
        <f t="shared" ca="1" si="2"/>
        <v>1844.363636363636</v>
      </c>
    </row>
    <row r="35" spans="2:7" x14ac:dyDescent="0.25">
      <c r="B35">
        <v>9413</v>
      </c>
      <c r="C35">
        <f t="shared" ca="1" si="4"/>
        <v>9227.75</v>
      </c>
      <c r="D35">
        <f t="shared" ca="1" si="3"/>
        <v>9493</v>
      </c>
      <c r="E35">
        <f t="shared" ca="1" si="0"/>
        <v>185.25</v>
      </c>
      <c r="F35">
        <f ca="1">AVERAGE(E35,E47,E59,E71,E83,E95,E107,E119,E131,E147,E159)</f>
        <v>489.30555555555554</v>
      </c>
      <c r="G35">
        <f t="shared" ca="1" si="2"/>
        <v>1760.94696969697</v>
      </c>
    </row>
    <row r="36" spans="2:7" x14ac:dyDescent="0.25">
      <c r="B36">
        <v>9866</v>
      </c>
      <c r="C36">
        <f t="shared" ca="1" si="4"/>
        <v>9278.75</v>
      </c>
      <c r="D36">
        <f t="shared" ca="1" si="3"/>
        <v>10038.5</v>
      </c>
      <c r="E36">
        <f t="shared" ca="1" si="0"/>
        <v>587.25</v>
      </c>
      <c r="F36">
        <f ca="1">AVERAGE(E36,E48,E60,E72,E84,E96,E108,E120,E132,E148,E160)</f>
        <v>564.25925925925912</v>
      </c>
      <c r="G36">
        <f t="shared" ca="1" si="2"/>
        <v>2162.94696969697</v>
      </c>
    </row>
    <row r="37" spans="2:7" x14ac:dyDescent="0.25">
      <c r="B37">
        <v>11455</v>
      </c>
      <c r="C37">
        <f t="shared" ca="1" si="4"/>
        <v>9307.3333333333339</v>
      </c>
      <c r="D37">
        <f t="shared" ca="1" si="3"/>
        <v>9408.75</v>
      </c>
      <c r="E37">
        <f t="shared" ca="1" si="0"/>
        <v>2147.6666666666661</v>
      </c>
      <c r="F37">
        <f ca="1">AVERAGE(E37,E49,E61,E73,E85,E97,E109,E121,E133,E149,E161)</f>
        <v>2117.1170033670032</v>
      </c>
      <c r="G37">
        <f t="shared" ca="1" si="2"/>
        <v>3723.363636363636</v>
      </c>
    </row>
    <row r="38" spans="2:7" x14ac:dyDescent="0.25">
      <c r="B38">
        <v>6901</v>
      </c>
      <c r="C38">
        <f t="shared" ca="1" si="4"/>
        <v>9351.75</v>
      </c>
      <c r="D38">
        <f t="shared" ca="1" si="3"/>
        <v>9059</v>
      </c>
      <c r="E38">
        <f t="shared" ca="1" si="0"/>
        <v>-2450.75</v>
      </c>
      <c r="F38">
        <f t="shared" ref="F38:F44" ca="1" si="7">AVERAGE(E38,E50,E62,E74,E86,E98,E110,E122,E135,E150,E162)</f>
        <v>-2514.885416666667</v>
      </c>
      <c r="G38">
        <f t="shared" ca="1" si="2"/>
        <v>-875.05303030303003</v>
      </c>
    </row>
    <row r="39" spans="2:7" x14ac:dyDescent="0.25">
      <c r="B39">
        <v>8014</v>
      </c>
      <c r="C39">
        <f t="shared" ca="1" si="4"/>
        <v>9381.5</v>
      </c>
      <c r="D39">
        <f t="shared" ca="1" si="3"/>
        <v>9050.5</v>
      </c>
      <c r="E39">
        <f t="shared" ca="1" si="0"/>
        <v>-1367.5</v>
      </c>
      <c r="F39">
        <f t="shared" ca="1" si="7"/>
        <v>-1566.0520833333333</v>
      </c>
      <c r="G39">
        <f t="shared" ca="1" si="2"/>
        <v>208.19696969696997</v>
      </c>
    </row>
    <row r="40" spans="2:7" x14ac:dyDescent="0.25">
      <c r="B40">
        <v>9832</v>
      </c>
      <c r="C40">
        <f t="shared" ca="1" si="4"/>
        <v>9369.5833333333339</v>
      </c>
      <c r="D40">
        <f t="shared" ca="1" si="3"/>
        <v>8507</v>
      </c>
      <c r="E40">
        <f t="shared" ca="1" si="0"/>
        <v>462.41666666666606</v>
      </c>
      <c r="F40">
        <f t="shared" ca="1" si="7"/>
        <v>13.833333333333258</v>
      </c>
      <c r="G40">
        <f t="shared" ca="1" si="2"/>
        <v>2038.113636363636</v>
      </c>
    </row>
    <row r="41" spans="2:7" x14ac:dyDescent="0.25">
      <c r="B41">
        <v>9281</v>
      </c>
      <c r="C41">
        <f t="shared" ca="1" si="4"/>
        <v>9420.9166666666661</v>
      </c>
      <c r="D41">
        <f t="shared" ca="1" si="3"/>
        <v>9273.5</v>
      </c>
      <c r="E41">
        <f t="shared" ca="1" si="0"/>
        <v>-139.91666666666606</v>
      </c>
      <c r="F41">
        <f t="shared" ca="1" si="7"/>
        <v>-234.53125000000023</v>
      </c>
      <c r="G41">
        <f t="shared" ca="1" si="2"/>
        <v>1435.7803030303039</v>
      </c>
    </row>
    <row r="42" spans="2:7" x14ac:dyDescent="0.25">
      <c r="B42">
        <v>9967</v>
      </c>
      <c r="C42">
        <f t="shared" ca="1" si="4"/>
        <v>9486.9166666666661</v>
      </c>
      <c r="D42">
        <f t="shared" ca="1" si="3"/>
        <v>10106</v>
      </c>
      <c r="E42">
        <f t="shared" ca="1" si="0"/>
        <v>480.08333333333394</v>
      </c>
      <c r="F42">
        <f t="shared" ca="1" si="7"/>
        <v>1053.1041666666667</v>
      </c>
      <c r="G42">
        <f t="shared" ca="1" si="2"/>
        <v>2055.7803030303039</v>
      </c>
    </row>
    <row r="43" spans="2:7" x14ac:dyDescent="0.25">
      <c r="B43">
        <v>11344</v>
      </c>
      <c r="C43">
        <f t="shared" ca="1" si="4"/>
        <v>9489.3333333333339</v>
      </c>
      <c r="D43">
        <f t="shared" ca="1" si="3"/>
        <v>9924.5</v>
      </c>
      <c r="E43">
        <f t="shared" ca="1" si="0"/>
        <v>1854.6666666666661</v>
      </c>
      <c r="F43">
        <f t="shared" ca="1" si="7"/>
        <v>1648.1145833333333</v>
      </c>
      <c r="G43">
        <f t="shared" ca="1" si="2"/>
        <v>3430.363636363636</v>
      </c>
    </row>
    <row r="44" spans="2:7" x14ac:dyDescent="0.25">
      <c r="B44">
        <v>9106</v>
      </c>
      <c r="C44">
        <f t="shared" ca="1" si="4"/>
        <v>9589</v>
      </c>
      <c r="D44">
        <f t="shared" ca="1" si="3"/>
        <v>10221.5</v>
      </c>
      <c r="E44">
        <f t="shared" ca="1" si="0"/>
        <v>-483</v>
      </c>
      <c r="F44">
        <f t="shared" ca="1" si="7"/>
        <v>-132.30208333333348</v>
      </c>
      <c r="G44">
        <f t="shared" ca="1" si="2"/>
        <v>1092.69696969697</v>
      </c>
    </row>
    <row r="45" spans="2:7" x14ac:dyDescent="0.25">
      <c r="B45">
        <v>10469</v>
      </c>
      <c r="C45">
        <f t="shared" ca="1" si="4"/>
        <v>9644.4166666666661</v>
      </c>
      <c r="D45">
        <f t="shared" ca="1" si="3"/>
        <v>10251</v>
      </c>
      <c r="E45">
        <f t="shared" ca="1" si="0"/>
        <v>824.58333333333394</v>
      </c>
      <c r="F45">
        <f ca="1">AVERAGE(E45,E57,E69,E81,E93,E105,E117,E129,E145,E157,E169)</f>
        <v>796.82291666666674</v>
      </c>
      <c r="G45">
        <f t="shared" ca="1" si="2"/>
        <v>2400.2803030303039</v>
      </c>
    </row>
    <row r="46" spans="2:7" x14ac:dyDescent="0.25">
      <c r="B46">
        <v>10085</v>
      </c>
      <c r="C46">
        <f t="shared" ca="1" si="4"/>
        <v>9661</v>
      </c>
      <c r="D46">
        <f t="shared" ca="1" si="3"/>
        <v>9818</v>
      </c>
      <c r="E46">
        <f t="shared" ca="1" si="0"/>
        <v>424</v>
      </c>
      <c r="F46">
        <f ca="1">AVERAGE(E46,E58,E70,E82,E94,E106,E118,E130,E146,E158,E170)</f>
        <v>-15.312500000000227</v>
      </c>
      <c r="G46">
        <f t="shared" ca="1" si="2"/>
        <v>1999.69696969697</v>
      </c>
    </row>
    <row r="47" spans="2:7" x14ac:dyDescent="0.25">
      <c r="B47">
        <v>9612</v>
      </c>
      <c r="C47">
        <f t="shared" ca="1" si="4"/>
        <v>9699.5</v>
      </c>
      <c r="D47">
        <f t="shared" ca="1" si="3"/>
        <v>10123.5</v>
      </c>
      <c r="E47">
        <f t="shared" ca="1" si="0"/>
        <v>-87.5</v>
      </c>
      <c r="F47">
        <f ca="1">AVERAGE(E47,E59,E71,E83,E95,E107,E119,E131,E147,E159,E171)</f>
        <v>527.3125</v>
      </c>
      <c r="G47">
        <f t="shared" ca="1" si="2"/>
        <v>1488.19696969697</v>
      </c>
    </row>
    <row r="48" spans="2:7" x14ac:dyDescent="0.25">
      <c r="B48">
        <v>10328</v>
      </c>
      <c r="C48">
        <f t="shared" ca="1" si="4"/>
        <v>9701.8333333333339</v>
      </c>
      <c r="D48">
        <f t="shared" ca="1" si="3"/>
        <v>10377</v>
      </c>
      <c r="E48">
        <f t="shared" ca="1" si="0"/>
        <v>626.16666666666606</v>
      </c>
      <c r="F48">
        <f ca="1">AVERAGE(E48,E60,E72,E84,E96,E108,E120,E132,E148,E160,E172)</f>
        <v>561.38541666666652</v>
      </c>
      <c r="G48">
        <f t="shared" ca="1" si="2"/>
        <v>2201.863636363636</v>
      </c>
    </row>
    <row r="49" spans="2:7" x14ac:dyDescent="0.25">
      <c r="B49">
        <v>11483</v>
      </c>
      <c r="C49">
        <f t="shared" ca="1" si="4"/>
        <v>9750.5833333333339</v>
      </c>
      <c r="D49">
        <f t="shared" ca="1" si="3"/>
        <v>9727.25</v>
      </c>
      <c r="E49">
        <f t="shared" ca="1" si="0"/>
        <v>1732.4166666666661</v>
      </c>
      <c r="F49">
        <f ca="1">AVERAGE(E49,E61,E73,E85,E97,E109,E121,E133,E149,E161,E173)</f>
        <v>2113.298295454545</v>
      </c>
      <c r="G49">
        <f t="shared" ca="1" si="2"/>
        <v>3308.113636363636</v>
      </c>
    </row>
    <row r="50" spans="2:7" x14ac:dyDescent="0.25">
      <c r="B50">
        <v>7486</v>
      </c>
      <c r="C50">
        <f t="shared" ca="1" si="4"/>
        <v>9802.8333333333339</v>
      </c>
      <c r="D50">
        <f t="shared" ca="1" si="3"/>
        <v>9484.5</v>
      </c>
      <c r="E50">
        <f t="shared" ca="1" si="0"/>
        <v>-2316.8333333333339</v>
      </c>
      <c r="F50">
        <f t="shared" ref="F50:F56" ca="1" si="8">AVERAGE(E50,E62,E74,E86,E98,E110,E122,E135,E150,E162,E174)</f>
        <v>-2524.0476190476193</v>
      </c>
      <c r="G50">
        <f t="shared" ca="1" si="2"/>
        <v>-741.13636363636397</v>
      </c>
    </row>
    <row r="51" spans="2:7" x14ac:dyDescent="0.25">
      <c r="B51">
        <v>8641</v>
      </c>
      <c r="C51">
        <f t="shared" ca="1" si="4"/>
        <v>9792.5833333333339</v>
      </c>
      <c r="D51">
        <f t="shared" ca="1" si="3"/>
        <v>9329.75</v>
      </c>
      <c r="E51">
        <f t="shared" ca="1" si="0"/>
        <v>-1151.5833333333339</v>
      </c>
      <c r="F51">
        <f t="shared" ca="1" si="8"/>
        <v>-1594.4166666666665</v>
      </c>
      <c r="G51">
        <f t="shared" ca="1" si="2"/>
        <v>424.11363636363603</v>
      </c>
    </row>
    <row r="52" spans="2:7" x14ac:dyDescent="0.25">
      <c r="B52">
        <v>9709</v>
      </c>
      <c r="C52">
        <f t="shared" ca="1" si="4"/>
        <v>9804.4166666666661</v>
      </c>
      <c r="D52">
        <f t="shared" ca="1" si="3"/>
        <v>8814.75</v>
      </c>
      <c r="E52">
        <f t="shared" ca="1" si="0"/>
        <v>-95.41666666666606</v>
      </c>
      <c r="F52">
        <f t="shared" ca="1" si="8"/>
        <v>-50.25</v>
      </c>
      <c r="G52">
        <f t="shared" ca="1" si="2"/>
        <v>1480.2803030303039</v>
      </c>
    </row>
    <row r="53" spans="2:7" x14ac:dyDescent="0.25">
      <c r="B53">
        <v>9423</v>
      </c>
      <c r="C53">
        <f t="shared" ca="1" si="4"/>
        <v>9919</v>
      </c>
      <c r="D53">
        <f t="shared" ca="1" si="3"/>
        <v>9778.75</v>
      </c>
      <c r="E53">
        <f t="shared" ca="1" si="0"/>
        <v>-496</v>
      </c>
      <c r="F53">
        <f t="shared" ca="1" si="8"/>
        <v>-248.04761904761941</v>
      </c>
      <c r="G53">
        <f t="shared" ca="1" si="2"/>
        <v>1079.69696969697</v>
      </c>
    </row>
    <row r="54" spans="2:7" x14ac:dyDescent="0.25">
      <c r="B54">
        <v>11342</v>
      </c>
      <c r="C54">
        <f t="shared" ca="1" si="4"/>
        <v>9913.1666666666661</v>
      </c>
      <c r="D54">
        <f t="shared" ca="1" si="3"/>
        <v>10437</v>
      </c>
      <c r="E54">
        <f t="shared" ca="1" si="0"/>
        <v>1428.8333333333339</v>
      </c>
      <c r="F54">
        <f t="shared" ca="1" si="8"/>
        <v>1134.9642857142858</v>
      </c>
      <c r="G54">
        <f t="shared" ca="1" si="2"/>
        <v>3004.5303030303039</v>
      </c>
    </row>
    <row r="55" spans="2:7" x14ac:dyDescent="0.25">
      <c r="B55">
        <v>11274</v>
      </c>
      <c r="C55">
        <f t="shared" ca="1" si="4"/>
        <v>9974.75</v>
      </c>
      <c r="D55">
        <f t="shared" ca="1" si="3"/>
        <v>10471</v>
      </c>
      <c r="E55">
        <f t="shared" ca="1" si="0"/>
        <v>1299.25</v>
      </c>
      <c r="F55">
        <f t="shared" ca="1" si="8"/>
        <v>1618.6071428571429</v>
      </c>
      <c r="G55">
        <f t="shared" ca="1" si="2"/>
        <v>2874.94696969697</v>
      </c>
    </row>
    <row r="56" spans="2:7" x14ac:dyDescent="0.25">
      <c r="B56">
        <v>9845</v>
      </c>
      <c r="C56">
        <f t="shared" ca="1" si="4"/>
        <v>10032.583333333334</v>
      </c>
      <c r="D56">
        <f t="shared" ca="1" si="3"/>
        <v>10906</v>
      </c>
      <c r="E56">
        <f t="shared" ca="1" si="0"/>
        <v>-187.58333333333394</v>
      </c>
      <c r="F56">
        <f t="shared" ca="1" si="8"/>
        <v>-82.20238095238112</v>
      </c>
      <c r="G56">
        <f t="shared" ca="1" si="2"/>
        <v>1388.113636363636</v>
      </c>
    </row>
    <row r="57" spans="2:7" x14ac:dyDescent="0.25">
      <c r="B57">
        <v>11163</v>
      </c>
      <c r="C57">
        <f t="shared" ca="1" si="4"/>
        <v>9986.5</v>
      </c>
      <c r="D57">
        <f t="shared" ca="1" si="3"/>
        <v>10453.5</v>
      </c>
      <c r="E57">
        <f t="shared" ca="1" si="0"/>
        <v>1176.5</v>
      </c>
      <c r="F57">
        <f ca="1">AVERAGE(E57,E69,E81,E93,E105,E117,E129,E145,E157,E169,E181)</f>
        <v>792.85714285714289</v>
      </c>
      <c r="G57">
        <f t="shared" ca="1" si="2"/>
        <v>2752.19696969697</v>
      </c>
    </row>
    <row r="58" spans="2:7" x14ac:dyDescent="0.25">
      <c r="B58">
        <v>9532</v>
      </c>
      <c r="C58">
        <f t="shared" ca="1" si="4"/>
        <v>10081.666666666666</v>
      </c>
      <c r="D58">
        <f t="shared" ca="1" si="3"/>
        <v>10323.5</v>
      </c>
      <c r="E58">
        <f t="shared" ca="1" si="0"/>
        <v>-549.66666666666606</v>
      </c>
      <c r="F58">
        <f ca="1">AVERAGE(E58,E70,E82,E94,E106,E118,E130,E146,E158,E170,E182)</f>
        <v>-78.071428571428825</v>
      </c>
      <c r="G58">
        <f t="shared" ca="1" si="2"/>
        <v>1026.0303030303039</v>
      </c>
    </row>
    <row r="59" spans="2:7" x14ac:dyDescent="0.25">
      <c r="B59">
        <v>10754</v>
      </c>
      <c r="C59">
        <f t="shared" ca="1" si="4"/>
        <v>10133.75</v>
      </c>
      <c r="D59">
        <f t="shared" ca="1" si="3"/>
        <v>10600.5</v>
      </c>
      <c r="E59">
        <f t="shared" ca="1" si="0"/>
        <v>620.25</v>
      </c>
      <c r="F59">
        <f ca="1">AVERAGE(E59,E71,E83,E95,E107,E119,E131,E147,E159,E171,E183)</f>
        <v>615.14285714285711</v>
      </c>
      <c r="G59">
        <f t="shared" ca="1" si="2"/>
        <v>2195.94696969697</v>
      </c>
    </row>
    <row r="60" spans="2:7" x14ac:dyDescent="0.25">
      <c r="B60">
        <v>10953</v>
      </c>
      <c r="C60">
        <f t="shared" ca="1" si="4"/>
        <v>10170.333333333334</v>
      </c>
      <c r="D60">
        <f t="shared" ca="1" si="3"/>
        <v>10790.25</v>
      </c>
      <c r="E60">
        <f t="shared" ca="1" si="0"/>
        <v>782.66666666666606</v>
      </c>
      <c r="F60">
        <f ca="1">AVERAGE(E60,E72,E84,E96,E108,E120,E132,E148,E160,E172,E184)</f>
        <v>552.13095238095229</v>
      </c>
      <c r="G60">
        <f t="shared" ca="1" si="2"/>
        <v>2358.363636363636</v>
      </c>
    </row>
    <row r="61" spans="2:7" x14ac:dyDescent="0.25">
      <c r="B61">
        <v>11922</v>
      </c>
      <c r="C61">
        <f t="shared" ca="1" si="4"/>
        <v>10246.083333333334</v>
      </c>
      <c r="D61">
        <f t="shared" ca="1" si="3"/>
        <v>10506</v>
      </c>
      <c r="E61">
        <f t="shared" ca="1" si="0"/>
        <v>1675.9166666666661</v>
      </c>
      <c r="F61">
        <f ca="1">AVERAGE(E61,E73,E85,E97,E109,E121,E133,E149,E161,E173,E185)</f>
        <v>2167.7099567099567</v>
      </c>
      <c r="G61">
        <f t="shared" ca="1" si="2"/>
        <v>3251.613636363636</v>
      </c>
    </row>
    <row r="62" spans="2:7" x14ac:dyDescent="0.25">
      <c r="B62">
        <v>8395</v>
      </c>
      <c r="C62">
        <f t="shared" ca="1" si="4"/>
        <v>10266.666666666666</v>
      </c>
      <c r="D62">
        <f t="shared" ca="1" si="3"/>
        <v>10039.5</v>
      </c>
      <c r="E62">
        <f t="shared" ca="1" si="0"/>
        <v>-1871.6666666666661</v>
      </c>
      <c r="F62">
        <f t="shared" ref="F62:F68" ca="1" si="9">AVERAGE(E62,E74,E86,E98,E110,E122,E135,E150,E162,E174,E186)</f>
        <v>-2558.5833333333335</v>
      </c>
      <c r="G62">
        <f t="shared" ca="1" si="2"/>
        <v>-295.96969696969609</v>
      </c>
    </row>
    <row r="63" spans="2:7" x14ac:dyDescent="0.25">
      <c r="B63">
        <v>8888</v>
      </c>
      <c r="C63">
        <f t="shared" ca="1" si="4"/>
        <v>10300.083333333334</v>
      </c>
      <c r="D63">
        <f t="shared" ca="1" si="3"/>
        <v>9828.75</v>
      </c>
      <c r="E63">
        <f t="shared" ca="1" si="0"/>
        <v>-1412.0833333333339</v>
      </c>
      <c r="F63">
        <f t="shared" ca="1" si="9"/>
        <v>-1668.2222222222219</v>
      </c>
      <c r="G63">
        <f t="shared" ca="1" si="2"/>
        <v>163.61363636363603</v>
      </c>
    </row>
    <row r="64" spans="2:7" x14ac:dyDescent="0.25">
      <c r="B64">
        <v>10110</v>
      </c>
      <c r="C64">
        <f t="shared" ca="1" si="4"/>
        <v>10389.25</v>
      </c>
      <c r="D64">
        <f t="shared" ca="1" si="3"/>
        <v>9471.5</v>
      </c>
      <c r="E64">
        <f t="shared" ca="1" si="0"/>
        <v>-279.25</v>
      </c>
      <c r="F64">
        <f t="shared" ca="1" si="9"/>
        <v>-42.722222222222321</v>
      </c>
      <c r="G64">
        <f t="shared" ca="1" si="2"/>
        <v>1296.44696969697</v>
      </c>
    </row>
    <row r="65" spans="2:7" x14ac:dyDescent="0.25">
      <c r="B65">
        <v>10493</v>
      </c>
      <c r="C65">
        <f t="shared" ca="1" si="4"/>
        <v>10462.25</v>
      </c>
      <c r="D65">
        <f t="shared" ca="1" si="3"/>
        <v>10427.25</v>
      </c>
      <c r="E65">
        <f t="shared" ca="1" si="0"/>
        <v>30.75</v>
      </c>
      <c r="F65">
        <f t="shared" ca="1" si="9"/>
        <v>-206.72222222222263</v>
      </c>
      <c r="G65">
        <f t="shared" ca="1" si="2"/>
        <v>1606.44696969697</v>
      </c>
    </row>
    <row r="66" spans="2:7" x14ac:dyDescent="0.25">
      <c r="B66">
        <v>12218</v>
      </c>
      <c r="C66">
        <f t="shared" ca="1" si="4"/>
        <v>10471.5</v>
      </c>
      <c r="D66">
        <f t="shared" ca="1" si="3"/>
        <v>11051.5</v>
      </c>
      <c r="E66">
        <f t="shared" ref="E66:E129" ca="1" si="10">B66-C66</f>
        <v>1746.5</v>
      </c>
      <c r="F66">
        <f t="shared" ca="1" si="9"/>
        <v>1085.9861111111111</v>
      </c>
      <c r="G66">
        <f t="shared" ref="G66:G129" ca="1" si="11">B66-(C66+F$2)</f>
        <v>3322.19696969697</v>
      </c>
    </row>
    <row r="67" spans="2:7" x14ac:dyDescent="0.25">
      <c r="B67">
        <v>11385</v>
      </c>
      <c r="C67">
        <f t="shared" ca="1" si="4"/>
        <v>10583.25</v>
      </c>
      <c r="D67">
        <f t="shared" ca="1" si="3"/>
        <v>11320.5</v>
      </c>
      <c r="E67">
        <f t="shared" ca="1" si="10"/>
        <v>801.75</v>
      </c>
      <c r="F67">
        <f t="shared" ca="1" si="9"/>
        <v>1671.8333333333333</v>
      </c>
      <c r="G67">
        <f t="shared" ca="1" si="11"/>
        <v>2377.44696969697</v>
      </c>
    </row>
    <row r="68" spans="2:7" x14ac:dyDescent="0.25">
      <c r="B68">
        <v>11186</v>
      </c>
      <c r="C68">
        <f t="shared" ca="1" si="4"/>
        <v>10608.166666666666</v>
      </c>
      <c r="D68">
        <f t="shared" ca="1" si="3"/>
        <v>11562.75</v>
      </c>
      <c r="E68">
        <f t="shared" ca="1" si="10"/>
        <v>577.83333333333394</v>
      </c>
      <c r="F68">
        <f t="shared" ca="1" si="9"/>
        <v>-64.638888888888985</v>
      </c>
      <c r="G68">
        <f t="shared" ca="1" si="11"/>
        <v>2153.5303030303039</v>
      </c>
    </row>
    <row r="69" spans="2:7" x14ac:dyDescent="0.25">
      <c r="B69">
        <v>11462</v>
      </c>
      <c r="C69">
        <f t="shared" ca="1" si="4"/>
        <v>10688.333333333334</v>
      </c>
      <c r="D69">
        <f t="shared" ca="1" si="3"/>
        <v>11131.75</v>
      </c>
      <c r="E69">
        <f t="shared" ca="1" si="10"/>
        <v>773.66666666666606</v>
      </c>
      <c r="F69">
        <f ca="1">AVERAGE(E69,E81,E93,E105,E117,E129,E145,E157,E169,E181,E193)</f>
        <v>728.91666666666663</v>
      </c>
      <c r="G69">
        <f t="shared" ca="1" si="11"/>
        <v>2349.363636363636</v>
      </c>
    </row>
    <row r="70" spans="2:7" x14ac:dyDescent="0.25">
      <c r="B70">
        <v>10494</v>
      </c>
      <c r="C70">
        <f t="shared" ca="1" si="4"/>
        <v>10753.833333333334</v>
      </c>
      <c r="D70">
        <f t="shared" ca="1" si="3"/>
        <v>11170.5</v>
      </c>
      <c r="E70">
        <f t="shared" ca="1" si="10"/>
        <v>-259.83333333333394</v>
      </c>
      <c r="F70">
        <f ca="1">AVERAGE(E70,E82,E94,E106,E118,E130,E146,E158,E170,E182,E194)</f>
        <v>0.52777777777737356</v>
      </c>
      <c r="G70">
        <f t="shared" ca="1" si="11"/>
        <v>1315.863636363636</v>
      </c>
    </row>
    <row r="71" spans="2:7" x14ac:dyDescent="0.25">
      <c r="B71">
        <v>11540</v>
      </c>
      <c r="C71">
        <f t="shared" ca="1" si="4"/>
        <v>10769.25</v>
      </c>
      <c r="D71">
        <f t="shared" ref="D71:D133" ca="1" si="12">AVERAGE(OFFSET($B$2,ROW()-4,0,4,1))</f>
        <v>11158.5</v>
      </c>
      <c r="E71">
        <f t="shared" ca="1" si="10"/>
        <v>770.75</v>
      </c>
      <c r="F71">
        <f ca="1">AVERAGE(E71,E83,E95,E107,E119,E131,E147,E159,E171,E183,E195)</f>
        <v>614.29166666666663</v>
      </c>
      <c r="G71">
        <f t="shared" ca="1" si="11"/>
        <v>2346.44696969697</v>
      </c>
    </row>
    <row r="72" spans="2:7" x14ac:dyDescent="0.25">
      <c r="B72">
        <v>11138</v>
      </c>
      <c r="C72">
        <f t="shared" ca="1" si="4"/>
        <v>10834.833333333334</v>
      </c>
      <c r="D72">
        <f t="shared" ca="1" si="12"/>
        <v>11470.25</v>
      </c>
      <c r="E72">
        <f t="shared" ca="1" si="10"/>
        <v>303.16666666666606</v>
      </c>
      <c r="F72">
        <f ca="1">AVERAGE(E72,E84,E96,E108,E120,E132,E148,E160,E172,E184,E196)</f>
        <v>513.70833333333337</v>
      </c>
      <c r="G72">
        <f t="shared" ca="1" si="11"/>
        <v>1878.863636363636</v>
      </c>
    </row>
    <row r="73" spans="2:7" x14ac:dyDescent="0.25">
      <c r="B73">
        <v>12709</v>
      </c>
      <c r="C73">
        <f t="shared" ca="1" si="4"/>
        <v>10848.333333333334</v>
      </c>
      <c r="D73">
        <f t="shared" ca="1" si="12"/>
        <v>10986</v>
      </c>
      <c r="E73">
        <f t="shared" ca="1" si="10"/>
        <v>1860.6666666666661</v>
      </c>
      <c r="F73">
        <f ca="1">AVERAGE(E73,E85,E97,E109,E121,E133,E149,E161,E173,E185,E197)</f>
        <v>2249.6755050505049</v>
      </c>
      <c r="G73">
        <f t="shared" ca="1" si="11"/>
        <v>3436.363636363636</v>
      </c>
    </row>
    <row r="74" spans="2:7" x14ac:dyDescent="0.25">
      <c r="B74">
        <v>8557</v>
      </c>
      <c r="C74">
        <f t="shared" ca="1" si="4"/>
        <v>10862.583333333334</v>
      </c>
      <c r="D74">
        <f t="shared" ca="1" si="12"/>
        <v>10365.75</v>
      </c>
      <c r="E74">
        <f t="shared" ca="1" si="10"/>
        <v>-2305.5833333333339</v>
      </c>
      <c r="F74">
        <f t="shared" ref="F74:F80" ca="1" si="13">AVERAGE(E74,E86,E98,E110,E122,E135,E150,E162,E174,E186,E198)</f>
        <v>-2695.9666666666672</v>
      </c>
      <c r="G74">
        <f t="shared" ca="1" si="11"/>
        <v>-729.88636363636397</v>
      </c>
    </row>
    <row r="75" spans="2:7" x14ac:dyDescent="0.25">
      <c r="B75">
        <v>9059</v>
      </c>
      <c r="C75">
        <f t="shared" ca="1" si="4"/>
        <v>10858</v>
      </c>
      <c r="D75">
        <f t="shared" ca="1" si="12"/>
        <v>10095</v>
      </c>
      <c r="E75">
        <f t="shared" ca="1" si="10"/>
        <v>-1799</v>
      </c>
      <c r="F75">
        <f t="shared" ca="1" si="13"/>
        <v>-1719.4499999999996</v>
      </c>
      <c r="G75">
        <f t="shared" ca="1" si="11"/>
        <v>-223.30303030303003</v>
      </c>
    </row>
    <row r="76" spans="2:7" x14ac:dyDescent="0.25">
      <c r="B76">
        <v>10055</v>
      </c>
      <c r="C76">
        <f t="shared" ca="1" si="4"/>
        <v>10898.333333333334</v>
      </c>
      <c r="D76">
        <f t="shared" ca="1" si="12"/>
        <v>9662</v>
      </c>
      <c r="E76">
        <f t="shared" ca="1" si="10"/>
        <v>-843.33333333333394</v>
      </c>
      <c r="F76">
        <f t="shared" ca="1" si="13"/>
        <v>4.5833333333332122</v>
      </c>
      <c r="G76">
        <f t="shared" ca="1" si="11"/>
        <v>732.36363636363603</v>
      </c>
    </row>
    <row r="77" spans="2:7" x14ac:dyDescent="0.25">
      <c r="B77">
        <v>10977</v>
      </c>
      <c r="C77">
        <f t="shared" ca="1" si="4"/>
        <v>10862.833333333334</v>
      </c>
      <c r="D77">
        <f t="shared" ca="1" si="12"/>
        <v>10470.75</v>
      </c>
      <c r="E77">
        <f t="shared" ca="1" si="10"/>
        <v>114.16666666666606</v>
      </c>
      <c r="F77">
        <f t="shared" ca="1" si="13"/>
        <v>-254.21666666666715</v>
      </c>
      <c r="G77">
        <f t="shared" ca="1" si="11"/>
        <v>1689.863636363636</v>
      </c>
    </row>
    <row r="78" spans="2:7" x14ac:dyDescent="0.25">
      <c r="B78">
        <v>11792</v>
      </c>
      <c r="C78">
        <f t="shared" ref="C78:C133" ca="1" si="14">AVERAGE(OFFSET($B$2,ROW()-12,0,12,1))</f>
        <v>10906.083333333334</v>
      </c>
      <c r="D78">
        <f t="shared" ca="1" si="12"/>
        <v>11182</v>
      </c>
      <c r="E78">
        <f t="shared" ca="1" si="10"/>
        <v>885.91666666666606</v>
      </c>
      <c r="F78">
        <f t="shared" ca="1" si="13"/>
        <v>953.88333333333321</v>
      </c>
      <c r="G78">
        <f t="shared" ca="1" si="11"/>
        <v>2461.613636363636</v>
      </c>
    </row>
    <row r="79" spans="2:7" x14ac:dyDescent="0.25">
      <c r="B79">
        <v>11904</v>
      </c>
      <c r="C79">
        <f t="shared" ca="1" si="14"/>
        <v>10887.666666666666</v>
      </c>
      <c r="D79">
        <f t="shared" ca="1" si="12"/>
        <v>11409.5</v>
      </c>
      <c r="E79">
        <f t="shared" ca="1" si="10"/>
        <v>1016.3333333333339</v>
      </c>
      <c r="F79">
        <f t="shared" ca="1" si="13"/>
        <v>1845.85</v>
      </c>
      <c r="G79">
        <f t="shared" ca="1" si="11"/>
        <v>2592.0303030303039</v>
      </c>
    </row>
    <row r="80" spans="2:7" x14ac:dyDescent="0.25">
      <c r="B80">
        <v>10965</v>
      </c>
      <c r="C80">
        <f t="shared" ca="1" si="14"/>
        <v>10847.583333333334</v>
      </c>
      <c r="D80">
        <f t="shared" ca="1" si="12"/>
        <v>11410.5</v>
      </c>
      <c r="E80">
        <f t="shared" ca="1" si="10"/>
        <v>117.41666666666606</v>
      </c>
      <c r="F80">
        <f t="shared" ca="1" si="13"/>
        <v>-193.13333333333358</v>
      </c>
      <c r="G80">
        <f t="shared" ca="1" si="11"/>
        <v>1693.113636363636</v>
      </c>
    </row>
    <row r="81" spans="2:7" x14ac:dyDescent="0.25">
      <c r="B81">
        <v>10981</v>
      </c>
      <c r="C81">
        <f t="shared" ca="1" si="14"/>
        <v>10875.416666666666</v>
      </c>
      <c r="D81">
        <f t="shared" ca="1" si="12"/>
        <v>11169.5</v>
      </c>
      <c r="E81">
        <f t="shared" ca="1" si="10"/>
        <v>105.58333333333394</v>
      </c>
      <c r="F81">
        <f ca="1">AVERAGE(E81,E93,E105,E117,E129,E145,E157,E169,E181,E193,E205)</f>
        <v>719.96666666666681</v>
      </c>
      <c r="G81">
        <f t="shared" ca="1" si="11"/>
        <v>1681.2803030303039</v>
      </c>
    </row>
    <row r="82" spans="2:7" x14ac:dyDescent="0.25">
      <c r="B82">
        <v>10828</v>
      </c>
      <c r="C82">
        <f t="shared" ca="1" si="14"/>
        <v>10898.5</v>
      </c>
      <c r="D82">
        <f t="shared" ca="1" si="12"/>
        <v>11147.75</v>
      </c>
      <c r="E82">
        <f t="shared" ca="1" si="10"/>
        <v>-70.5</v>
      </c>
      <c r="F82">
        <f ca="1">AVERAGE(E82,E94,E106,E118,E130,E146,E158,E170,E182,E194,E206)</f>
        <v>52.599999999999639</v>
      </c>
      <c r="G82">
        <f t="shared" ca="1" si="11"/>
        <v>1505.19696969697</v>
      </c>
    </row>
    <row r="83" spans="2:7" x14ac:dyDescent="0.25">
      <c r="B83">
        <v>11817</v>
      </c>
      <c r="C83">
        <f t="shared" ca="1" si="14"/>
        <v>10842.833333333334</v>
      </c>
      <c r="D83">
        <f t="shared" ca="1" si="12"/>
        <v>11024</v>
      </c>
      <c r="E83">
        <f t="shared" ca="1" si="10"/>
        <v>974.16666666666606</v>
      </c>
      <c r="F83">
        <f ca="1">AVERAGE(E83,E95,E107,E119,E131,E147,E159,E171,E183,E195,E207)</f>
        <v>583</v>
      </c>
      <c r="G83">
        <f t="shared" ca="1" si="11"/>
        <v>2549.863636363636</v>
      </c>
    </row>
    <row r="84" spans="2:7" x14ac:dyDescent="0.25">
      <c r="B84">
        <v>10470</v>
      </c>
      <c r="C84">
        <f t="shared" ca="1" si="14"/>
        <v>10892.916666666666</v>
      </c>
      <c r="D84">
        <f t="shared" ca="1" si="12"/>
        <v>11606.25</v>
      </c>
      <c r="E84">
        <f t="shared" ca="1" si="10"/>
        <v>-422.91666666666606</v>
      </c>
      <c r="F84">
        <f ca="1">AVERAGE(E84,E96,E108,E120,E132,E148,E160,E172,E184,E196,E208)</f>
        <v>555.81666666666683</v>
      </c>
      <c r="G84">
        <f t="shared" ca="1" si="11"/>
        <v>1152.7803030303039</v>
      </c>
    </row>
    <row r="85" spans="2:7" x14ac:dyDescent="0.25">
      <c r="B85">
        <v>13310</v>
      </c>
      <c r="C85">
        <f t="shared" ca="1" si="14"/>
        <v>10879.833333333334</v>
      </c>
      <c r="D85">
        <f t="shared" ca="1" si="12"/>
        <v>10999.25</v>
      </c>
      <c r="E85">
        <f t="shared" ca="1" si="10"/>
        <v>2430.1666666666661</v>
      </c>
      <c r="F85">
        <f ca="1">AVERAGE(E85,E97,E109,E121,E133,E149,E161,E173,E185,E197,E209)</f>
        <v>2327.477272727273</v>
      </c>
      <c r="G85">
        <f t="shared" ca="1" si="11"/>
        <v>4005.863636363636</v>
      </c>
    </row>
    <row r="86" spans="2:7" x14ac:dyDescent="0.25">
      <c r="B86">
        <v>8400</v>
      </c>
      <c r="C86">
        <f t="shared" ca="1" si="14"/>
        <v>10880.083333333334</v>
      </c>
      <c r="D86">
        <f t="shared" ca="1" si="12"/>
        <v>10310.5</v>
      </c>
      <c r="E86">
        <f t="shared" ca="1" si="10"/>
        <v>-2480.0833333333339</v>
      </c>
      <c r="F86">
        <f t="shared" ref="F86:F92" ca="1" si="15">AVERAGE(E86,E98,E110,E122,E135,E150,E162,E174,E186,E198,E210)</f>
        <v>-2793.5625000000005</v>
      </c>
      <c r="G86">
        <f t="shared" ca="1" si="11"/>
        <v>-904.38636363636397</v>
      </c>
    </row>
    <row r="87" spans="2:7" x14ac:dyDescent="0.25">
      <c r="B87">
        <v>9062</v>
      </c>
      <c r="C87">
        <f t="shared" ca="1" si="14"/>
        <v>10935.666666666666</v>
      </c>
      <c r="D87">
        <f t="shared" ca="1" si="12"/>
        <v>10373.5</v>
      </c>
      <c r="E87">
        <f t="shared" ca="1" si="10"/>
        <v>-1873.6666666666661</v>
      </c>
      <c r="F87">
        <f t="shared" ca="1" si="15"/>
        <v>-1699.5624999999995</v>
      </c>
      <c r="G87">
        <f t="shared" ca="1" si="11"/>
        <v>-297.96969696969609</v>
      </c>
    </row>
    <row r="88" spans="2:7" x14ac:dyDescent="0.25">
      <c r="B88">
        <v>10722</v>
      </c>
      <c r="C88">
        <f t="shared" ca="1" si="14"/>
        <v>10946.5</v>
      </c>
      <c r="D88">
        <f t="shared" ca="1" si="12"/>
        <v>9822.75</v>
      </c>
      <c r="E88">
        <f t="shared" ca="1" si="10"/>
        <v>-224.5</v>
      </c>
      <c r="F88">
        <f t="shared" ca="1" si="15"/>
        <v>216.5625</v>
      </c>
      <c r="G88">
        <f t="shared" ca="1" si="11"/>
        <v>1351.19696969697</v>
      </c>
    </row>
    <row r="89" spans="2:7" x14ac:dyDescent="0.25">
      <c r="B89">
        <v>11107</v>
      </c>
      <c r="C89">
        <f t="shared" ca="1" si="14"/>
        <v>10922.833333333334</v>
      </c>
      <c r="D89">
        <f t="shared" ca="1" si="12"/>
        <v>10599.75</v>
      </c>
      <c r="E89">
        <f t="shared" ca="1" si="10"/>
        <v>184.16666666666606</v>
      </c>
      <c r="F89">
        <f t="shared" ca="1" si="15"/>
        <v>-346.31250000000045</v>
      </c>
      <c r="G89">
        <f t="shared" ca="1" si="11"/>
        <v>1759.863636363636</v>
      </c>
    </row>
    <row r="90" spans="2:7" x14ac:dyDescent="0.25">
      <c r="B90">
        <v>11508</v>
      </c>
      <c r="C90">
        <f t="shared" ca="1" si="14"/>
        <v>11006.166666666666</v>
      </c>
      <c r="D90">
        <f t="shared" ca="1" si="12"/>
        <v>11560.25</v>
      </c>
      <c r="E90">
        <f t="shared" ca="1" si="10"/>
        <v>501.83333333333394</v>
      </c>
      <c r="F90">
        <f t="shared" ca="1" si="15"/>
        <v>970.875</v>
      </c>
      <c r="G90">
        <f t="shared" ca="1" si="11"/>
        <v>2077.5303030303039</v>
      </c>
    </row>
    <row r="91" spans="2:7" x14ac:dyDescent="0.25">
      <c r="B91">
        <v>12904</v>
      </c>
      <c r="C91">
        <f t="shared" ca="1" si="14"/>
        <v>11081.5</v>
      </c>
      <c r="D91">
        <f t="shared" ca="1" si="12"/>
        <v>11847</v>
      </c>
      <c r="E91">
        <f t="shared" ca="1" si="10"/>
        <v>1822.5</v>
      </c>
      <c r="F91">
        <f t="shared" ca="1" si="15"/>
        <v>2053.2291666666665</v>
      </c>
      <c r="G91">
        <f t="shared" ca="1" si="11"/>
        <v>3398.19696969697</v>
      </c>
    </row>
    <row r="92" spans="2:7" x14ac:dyDescent="0.25">
      <c r="B92">
        <v>11869</v>
      </c>
      <c r="C92">
        <f t="shared" ca="1" si="14"/>
        <v>11101.75</v>
      </c>
      <c r="D92">
        <f t="shared" ca="1" si="12"/>
        <v>11876.25</v>
      </c>
      <c r="E92">
        <f t="shared" ca="1" si="10"/>
        <v>767.25</v>
      </c>
      <c r="F92">
        <f t="shared" ca="1" si="15"/>
        <v>-270.77083333333348</v>
      </c>
      <c r="G92">
        <f t="shared" ca="1" si="11"/>
        <v>2342.94696969697</v>
      </c>
    </row>
    <row r="93" spans="2:7" x14ac:dyDescent="0.25">
      <c r="B93">
        <v>11224</v>
      </c>
      <c r="C93">
        <f t="shared" ca="1" si="14"/>
        <v>11201.25</v>
      </c>
      <c r="D93">
        <f t="shared" ca="1" si="12"/>
        <v>12004.75</v>
      </c>
      <c r="E93">
        <f t="shared" ca="1" si="10"/>
        <v>22.75</v>
      </c>
      <c r="F93">
        <f ca="1">AVERAGE(E93,E105,E117,E129,E145,E157,E169,E181,E193,E205,E217)</f>
        <v>873.5625</v>
      </c>
      <c r="G93">
        <f t="shared" ca="1" si="11"/>
        <v>1598.44696969697</v>
      </c>
    </row>
    <row r="94" spans="2:7" x14ac:dyDescent="0.25">
      <c r="B94">
        <v>12022</v>
      </c>
      <c r="C94">
        <f t="shared" ca="1" si="14"/>
        <v>11215.083333333334</v>
      </c>
      <c r="D94">
        <f t="shared" ca="1" si="12"/>
        <v>11774.5</v>
      </c>
      <c r="E94">
        <f t="shared" ca="1" si="10"/>
        <v>806.91666666666606</v>
      </c>
      <c r="F94">
        <f ca="1">AVERAGE(E94,E106,E118,E130,E146,E158,E170,E182,E194,E206,E218)</f>
        <v>83.374999999999545</v>
      </c>
      <c r="G94">
        <f t="shared" ca="1" si="11"/>
        <v>2382.613636363636</v>
      </c>
    </row>
    <row r="95" spans="2:7" x14ac:dyDescent="0.25">
      <c r="B95">
        <v>11983</v>
      </c>
      <c r="C95">
        <f t="shared" ca="1" si="14"/>
        <v>11301.416666666666</v>
      </c>
      <c r="D95">
        <f t="shared" ca="1" si="12"/>
        <v>11683.75</v>
      </c>
      <c r="E95">
        <f t="shared" ca="1" si="10"/>
        <v>681.58333333333394</v>
      </c>
      <c r="F95">
        <f ca="1">AVERAGE(E95,E107,E119,E131,E147,E159,E171,E183,E195,E207,E219)</f>
        <v>485.20833333333348</v>
      </c>
      <c r="G95">
        <f t="shared" ca="1" si="11"/>
        <v>2257.2803030303039</v>
      </c>
    </row>
    <row r="96" spans="2:7" x14ac:dyDescent="0.25">
      <c r="B96">
        <v>11506</v>
      </c>
      <c r="C96">
        <f t="shared" ca="1" si="14"/>
        <v>11374.166666666666</v>
      </c>
      <c r="D96">
        <f t="shared" ca="1" si="12"/>
        <v>12423.5</v>
      </c>
      <c r="E96">
        <f t="shared" ca="1" si="10"/>
        <v>131.83333333333394</v>
      </c>
      <c r="F96">
        <f ca="1">AVERAGE(E96,E108,E120,E132,E148,E160,E172,E184,E196,E208,E220)</f>
        <v>800.5</v>
      </c>
      <c r="G96">
        <f t="shared" ca="1" si="11"/>
        <v>1707.5303030303039</v>
      </c>
    </row>
    <row r="97" spans="2:7" x14ac:dyDescent="0.25">
      <c r="B97">
        <v>14183</v>
      </c>
      <c r="C97">
        <f t="shared" ca="1" si="14"/>
        <v>11394.833333333334</v>
      </c>
      <c r="D97">
        <f t="shared" ca="1" si="12"/>
        <v>11580</v>
      </c>
      <c r="E97">
        <f t="shared" ca="1" si="10"/>
        <v>2788.1666666666661</v>
      </c>
      <c r="F97">
        <f ca="1">AVERAGE(E97,E109,E121,E133,E149,E161,E173,E185,E197,E209,E221)</f>
        <v>2301.8049242424245</v>
      </c>
      <c r="G97">
        <f t="shared" ca="1" si="11"/>
        <v>4363.863636363636</v>
      </c>
    </row>
    <row r="98" spans="2:7" x14ac:dyDescent="0.25">
      <c r="B98">
        <v>8648</v>
      </c>
      <c r="C98">
        <f t="shared" ca="1" si="14"/>
        <v>11499.75</v>
      </c>
      <c r="D98">
        <f t="shared" ca="1" si="12"/>
        <v>11164.5</v>
      </c>
      <c r="E98">
        <f t="shared" ca="1" si="10"/>
        <v>-2851.75</v>
      </c>
      <c r="F98">
        <f t="shared" ref="F98:F104" ca="1" si="16">AVERAGE(E98,E110,E122,E135,E150,E162,E174,E186,E198,E210,E222)</f>
        <v>-2898.0555555555561</v>
      </c>
      <c r="G98">
        <f t="shared" ca="1" si="11"/>
        <v>-1276.05303030303</v>
      </c>
    </row>
    <row r="99" spans="2:7" x14ac:dyDescent="0.25">
      <c r="B99">
        <v>10321</v>
      </c>
      <c r="C99">
        <f t="shared" ca="1" si="14"/>
        <v>11615.166666666666</v>
      </c>
      <c r="D99">
        <f t="shared" ca="1" si="12"/>
        <v>11314.75</v>
      </c>
      <c r="E99">
        <f t="shared" ca="1" si="10"/>
        <v>-1294.1666666666661</v>
      </c>
      <c r="F99">
        <f t="shared" ca="1" si="16"/>
        <v>-1641.5277777777774</v>
      </c>
      <c r="G99">
        <f t="shared" ca="1" si="11"/>
        <v>281.53030303030391</v>
      </c>
    </row>
    <row r="100" spans="2:7" x14ac:dyDescent="0.25">
      <c r="B100">
        <v>12107</v>
      </c>
      <c r="C100">
        <f t="shared" ca="1" si="14"/>
        <v>11641.25</v>
      </c>
      <c r="D100">
        <f t="shared" ca="1" si="12"/>
        <v>10624</v>
      </c>
      <c r="E100">
        <f t="shared" ca="1" si="10"/>
        <v>465.75</v>
      </c>
      <c r="F100">
        <f t="shared" ca="1" si="16"/>
        <v>363.58333333333331</v>
      </c>
      <c r="G100">
        <f t="shared" ca="1" si="11"/>
        <v>2041.44696969697</v>
      </c>
    </row>
    <row r="101" spans="2:7" x14ac:dyDescent="0.25">
      <c r="B101">
        <v>11420</v>
      </c>
      <c r="C101">
        <f t="shared" ca="1" si="14"/>
        <v>11702.083333333334</v>
      </c>
      <c r="D101">
        <f t="shared" ca="1" si="12"/>
        <v>11521.5</v>
      </c>
      <c r="E101">
        <f t="shared" ca="1" si="10"/>
        <v>-282.08333333333394</v>
      </c>
      <c r="F101">
        <f t="shared" ca="1" si="16"/>
        <v>-523.13888888888926</v>
      </c>
      <c r="G101">
        <f t="shared" ca="1" si="11"/>
        <v>1293.613636363636</v>
      </c>
    </row>
    <row r="102" spans="2:7" x14ac:dyDescent="0.25">
      <c r="B102">
        <v>12238</v>
      </c>
      <c r="C102">
        <f t="shared" ca="1" si="14"/>
        <v>11766.833333333334</v>
      </c>
      <c r="D102">
        <f t="shared" ca="1" si="12"/>
        <v>12361.5</v>
      </c>
      <c r="E102">
        <f t="shared" ca="1" si="10"/>
        <v>471.16666666666606</v>
      </c>
      <c r="F102">
        <f t="shared" ca="1" si="16"/>
        <v>1127.2222222222219</v>
      </c>
      <c r="G102">
        <f t="shared" ca="1" si="11"/>
        <v>2046.863636363636</v>
      </c>
    </row>
    <row r="103" spans="2:7" x14ac:dyDescent="0.25">
      <c r="B103">
        <v>13681</v>
      </c>
      <c r="C103">
        <f t="shared" ca="1" si="14"/>
        <v>11690.25</v>
      </c>
      <c r="D103">
        <f t="shared" ca="1" si="12"/>
        <v>12072.25</v>
      </c>
      <c r="E103">
        <f t="shared" ca="1" si="10"/>
        <v>1990.75</v>
      </c>
      <c r="F103">
        <f t="shared" ca="1" si="16"/>
        <v>2130.1388888888887</v>
      </c>
      <c r="G103">
        <f t="shared" ca="1" si="11"/>
        <v>3566.44696969697</v>
      </c>
    </row>
    <row r="104" spans="2:7" x14ac:dyDescent="0.25">
      <c r="B104">
        <v>10950</v>
      </c>
      <c r="C104">
        <f t="shared" ca="1" si="14"/>
        <v>11813.25</v>
      </c>
      <c r="D104">
        <f t="shared" ca="1" si="12"/>
        <v>12392.25</v>
      </c>
      <c r="E104">
        <f t="shared" ca="1" si="10"/>
        <v>-863.25</v>
      </c>
      <c r="F104">
        <f t="shared" ca="1" si="16"/>
        <v>-616.77777777777794</v>
      </c>
      <c r="G104">
        <f t="shared" ca="1" si="11"/>
        <v>712.44696969696997</v>
      </c>
    </row>
    <row r="105" spans="2:7" x14ac:dyDescent="0.25">
      <c r="B105">
        <v>12700</v>
      </c>
      <c r="C105">
        <f t="shared" ca="1" si="14"/>
        <v>11834.083333333334</v>
      </c>
      <c r="D105">
        <f t="shared" ca="1" si="12"/>
        <v>12400.75</v>
      </c>
      <c r="E105">
        <f t="shared" ca="1" si="10"/>
        <v>865.91666666666606</v>
      </c>
      <c r="F105">
        <f ca="1">AVERAGE(E105,E117,E129,E145,E157,E169,E181,E193,E205,E217,E229)</f>
        <v>1157.1666666666667</v>
      </c>
      <c r="G105">
        <f t="shared" ca="1" si="11"/>
        <v>2441.613636363636</v>
      </c>
    </row>
    <row r="106" spans="2:7" x14ac:dyDescent="0.25">
      <c r="B106">
        <v>12272</v>
      </c>
      <c r="C106">
        <f t="shared" ca="1" si="14"/>
        <v>11827.583333333334</v>
      </c>
      <c r="D106">
        <f t="shared" ca="1" si="12"/>
        <v>11956.75</v>
      </c>
      <c r="E106">
        <f t="shared" ca="1" si="10"/>
        <v>444.41666666666606</v>
      </c>
      <c r="F106">
        <f ca="1">AVERAGE(E106,E118,E130,E146,E158,E170,E182,E194,E206,E218,E230)</f>
        <v>-157.80555555555597</v>
      </c>
      <c r="G106">
        <f t="shared" ca="1" si="11"/>
        <v>2020.113636363636</v>
      </c>
    </row>
    <row r="107" spans="2:7" x14ac:dyDescent="0.25">
      <c r="B107">
        <v>11905</v>
      </c>
      <c r="C107">
        <f t="shared" ca="1" si="14"/>
        <v>11953.416666666666</v>
      </c>
      <c r="D107">
        <f t="shared" ca="1" si="12"/>
        <v>12473.25</v>
      </c>
      <c r="E107">
        <f t="shared" ca="1" si="10"/>
        <v>-48.41666666666606</v>
      </c>
      <c r="F107">
        <f ca="1">AVERAGE(E107,E119,E131,E147,E159,E171,E183,E195,E207,E219,E231)</f>
        <v>419.75</v>
      </c>
      <c r="G107">
        <f t="shared" ca="1" si="11"/>
        <v>1527.2803030303039</v>
      </c>
    </row>
    <row r="108" spans="2:7" x14ac:dyDescent="0.25">
      <c r="B108">
        <v>13016</v>
      </c>
      <c r="C108">
        <f t="shared" ca="1" si="14"/>
        <v>11973.25</v>
      </c>
      <c r="D108">
        <f t="shared" ca="1" si="12"/>
        <v>12903.5</v>
      </c>
      <c r="E108">
        <f t="shared" ca="1" si="10"/>
        <v>1042.75</v>
      </c>
      <c r="F108">
        <f ca="1">AVERAGE(E108,E120,E132,E148,E160,E172,E184,E196,E208,E220,E232)</f>
        <v>1023.3888888888887</v>
      </c>
      <c r="G108">
        <f t="shared" ca="1" si="11"/>
        <v>2618.44696969697</v>
      </c>
    </row>
    <row r="109" spans="2:7" x14ac:dyDescent="0.25">
      <c r="B109">
        <v>14421</v>
      </c>
      <c r="C109">
        <f t="shared" ca="1" si="14"/>
        <v>12006.166666666666</v>
      </c>
      <c r="D109">
        <f t="shared" ca="1" si="12"/>
        <v>12096.25</v>
      </c>
      <c r="E109">
        <f t="shared" ca="1" si="10"/>
        <v>2414.8333333333339</v>
      </c>
      <c r="F109">
        <f ca="1">AVERAGE(E109,E121,E133,E149,E161,E173,E185,E197,E209,E221,E233)</f>
        <v>2139.6843434343441</v>
      </c>
      <c r="G109">
        <f t="shared" ca="1" si="11"/>
        <v>3990.5303030303039</v>
      </c>
    </row>
    <row r="110" spans="2:7" x14ac:dyDescent="0.25">
      <c r="B110">
        <v>9043</v>
      </c>
      <c r="C110">
        <f t="shared" ca="1" si="14"/>
        <v>12017.083333333334</v>
      </c>
      <c r="D110">
        <f t="shared" ca="1" si="12"/>
        <v>11733</v>
      </c>
      <c r="E110">
        <f t="shared" ca="1" si="10"/>
        <v>-2974.0833333333339</v>
      </c>
      <c r="F110">
        <f t="shared" ref="F110:F116" ca="1" si="17">AVERAGE(E110,E122,E135,E150,E162,E174,E186,E198,E210,E222,E234)</f>
        <v>-2921.2083333333339</v>
      </c>
      <c r="G110">
        <f t="shared" ca="1" si="11"/>
        <v>-1398.386363636364</v>
      </c>
    </row>
    <row r="111" spans="2:7" x14ac:dyDescent="0.25">
      <c r="B111">
        <v>10452</v>
      </c>
      <c r="C111">
        <f t="shared" ca="1" si="14"/>
        <v>12048.25</v>
      </c>
      <c r="D111">
        <f t="shared" ca="1" si="12"/>
        <v>11599.25</v>
      </c>
      <c r="E111">
        <f t="shared" ca="1" si="10"/>
        <v>-1596.25</v>
      </c>
      <c r="F111">
        <f t="shared" ca="1" si="17"/>
        <v>-1815.208333333333</v>
      </c>
      <c r="G111">
        <f t="shared" ca="1" si="11"/>
        <v>-20.553030303030027</v>
      </c>
    </row>
    <row r="112" spans="2:7" x14ac:dyDescent="0.25">
      <c r="B112">
        <v>12481</v>
      </c>
      <c r="C112">
        <f t="shared" ca="1" si="14"/>
        <v>12054.166666666666</v>
      </c>
      <c r="D112">
        <f t="shared" ca="1" si="12"/>
        <v>10866.75</v>
      </c>
      <c r="E112">
        <f t="shared" ca="1" si="10"/>
        <v>426.83333333333394</v>
      </c>
      <c r="F112">
        <f t="shared" ca="1" si="17"/>
        <v>312.5</v>
      </c>
      <c r="G112">
        <f t="shared" ca="1" si="11"/>
        <v>2002.5303030303039</v>
      </c>
    </row>
    <row r="113" spans="2:7" x14ac:dyDescent="0.25">
      <c r="B113">
        <v>11491</v>
      </c>
      <c r="C113">
        <f t="shared" ca="1" si="14"/>
        <v>12163.083333333334</v>
      </c>
      <c r="D113">
        <f t="shared" ca="1" si="12"/>
        <v>11992.25</v>
      </c>
      <c r="E113">
        <f t="shared" ca="1" si="10"/>
        <v>-672.08333333333394</v>
      </c>
      <c r="F113">
        <f t="shared" ca="1" si="17"/>
        <v>-643.66666666666697</v>
      </c>
      <c r="G113">
        <f t="shared" ca="1" si="11"/>
        <v>903.61363636363603</v>
      </c>
    </row>
    <row r="114" spans="2:7" x14ac:dyDescent="0.25">
      <c r="B114">
        <v>13545</v>
      </c>
      <c r="C114">
        <f t="shared" ca="1" si="14"/>
        <v>12250.5</v>
      </c>
      <c r="D114">
        <f t="shared" ca="1" si="12"/>
        <v>13061.75</v>
      </c>
      <c r="E114">
        <f t="shared" ca="1" si="10"/>
        <v>1294.5</v>
      </c>
      <c r="F114">
        <f t="shared" ca="1" si="17"/>
        <v>1455.25</v>
      </c>
      <c r="G114">
        <f t="shared" ca="1" si="11"/>
        <v>2870.19696969697</v>
      </c>
    </row>
    <row r="115" spans="2:7" x14ac:dyDescent="0.25">
      <c r="B115">
        <v>14730</v>
      </c>
      <c r="C115">
        <f t="shared" ca="1" si="14"/>
        <v>12289.333333333334</v>
      </c>
      <c r="D115">
        <f t="shared" ca="1" si="12"/>
        <v>12795.5</v>
      </c>
      <c r="E115">
        <f t="shared" ca="1" si="10"/>
        <v>2440.6666666666661</v>
      </c>
      <c r="F115">
        <f t="shared" ca="1" si="17"/>
        <v>2199.833333333333</v>
      </c>
      <c r="G115">
        <f t="shared" ca="1" si="11"/>
        <v>4016.363636363636</v>
      </c>
    </row>
    <row r="116" spans="2:7" x14ac:dyDescent="0.25">
      <c r="B116">
        <v>11416</v>
      </c>
      <c r="C116">
        <f t="shared" ca="1" si="14"/>
        <v>12347.833333333334</v>
      </c>
      <c r="D116">
        <f t="shared" ca="1" si="12"/>
        <v>13273.25</v>
      </c>
      <c r="E116">
        <f t="shared" ca="1" si="10"/>
        <v>-931.83333333333394</v>
      </c>
      <c r="F116">
        <f t="shared" ca="1" si="17"/>
        <v>-493.54166666666697</v>
      </c>
      <c r="G116">
        <f t="shared" ca="1" si="11"/>
        <v>643.86363636363603</v>
      </c>
    </row>
    <row r="117" spans="2:7" x14ac:dyDescent="0.25">
      <c r="B117">
        <v>13402</v>
      </c>
      <c r="C117">
        <f t="shared" ca="1" si="14"/>
        <v>12317.416666666666</v>
      </c>
      <c r="D117">
        <f t="shared" ca="1" si="12"/>
        <v>12863.75</v>
      </c>
      <c r="E117">
        <f t="shared" ca="1" si="10"/>
        <v>1084.5833333333339</v>
      </c>
      <c r="F117">
        <f ca="1">AVERAGE(E117,E129,E145,E157,E169,E181,E193,E205,E217,E229,E241)</f>
        <v>1302.791666666667</v>
      </c>
      <c r="G117">
        <f t="shared" ca="1" si="11"/>
        <v>2660.2803030303039</v>
      </c>
    </row>
    <row r="118" spans="2:7" x14ac:dyDescent="0.25">
      <c r="B118">
        <v>11907</v>
      </c>
      <c r="C118">
        <f t="shared" ca="1" si="14"/>
        <v>12384.583333333334</v>
      </c>
      <c r="D118">
        <f t="shared" ca="1" si="12"/>
        <v>12359</v>
      </c>
      <c r="E118">
        <f t="shared" ca="1" si="10"/>
        <v>-477.58333333333394</v>
      </c>
      <c r="F118">
        <f ca="1">AVERAGE(E118,E130,E146,E158,E170,E182,E194,E206,E218,E230,E242)</f>
        <v>-458.91666666666697</v>
      </c>
      <c r="G118">
        <f t="shared" ca="1" si="11"/>
        <v>1098.113636363636</v>
      </c>
    </row>
    <row r="119" spans="2:7" x14ac:dyDescent="0.25">
      <c r="B119">
        <v>12711</v>
      </c>
      <c r="C119">
        <f t="shared" ca="1" si="14"/>
        <v>12405</v>
      </c>
      <c r="D119">
        <f t="shared" ca="1" si="12"/>
        <v>12820.25</v>
      </c>
      <c r="E119">
        <f t="shared" ca="1" si="10"/>
        <v>306</v>
      </c>
      <c r="F119">
        <f ca="1">AVERAGE(E119,E131,E147,E159,E171,E183,E195,E207,E219,E231,E243)</f>
        <v>653.83333333333303</v>
      </c>
      <c r="G119">
        <f t="shared" ca="1" si="11"/>
        <v>1881.69696969697</v>
      </c>
    </row>
    <row r="120" spans="2:7" x14ac:dyDescent="0.25">
      <c r="B120">
        <v>13261</v>
      </c>
      <c r="C120">
        <f t="shared" ca="1" si="14"/>
        <v>12392</v>
      </c>
      <c r="D120">
        <f t="shared" ca="1" si="12"/>
        <v>13036</v>
      </c>
      <c r="E120">
        <f t="shared" ca="1" si="10"/>
        <v>869</v>
      </c>
      <c r="F120">
        <f ca="1">AVERAGE(E120,E132,E148,E160,E172,E184,E196,E208,E220,E232,E244)</f>
        <v>1013.708333333333</v>
      </c>
      <c r="G120">
        <f t="shared" ca="1" si="11"/>
        <v>2444.69696969697</v>
      </c>
    </row>
    <row r="121" spans="2:7" x14ac:dyDescent="0.25">
      <c r="B121">
        <v>14265</v>
      </c>
      <c r="C121">
        <f t="shared" ca="1" si="14"/>
        <v>12435.416666666666</v>
      </c>
      <c r="D121">
        <f t="shared" ca="1" si="12"/>
        <v>12450.25</v>
      </c>
      <c r="E121">
        <f t="shared" ca="1" si="10"/>
        <v>1829.5833333333339</v>
      </c>
      <c r="F121">
        <f ca="1">AVERAGE(E121,E133,E149,E161,E173,E185,E197,E209,E221,E233,E245)</f>
        <v>2002.109848484849</v>
      </c>
      <c r="G121">
        <f t="shared" ca="1" si="11"/>
        <v>3405.2803030303039</v>
      </c>
    </row>
    <row r="122" spans="2:7" x14ac:dyDescent="0.25">
      <c r="B122">
        <v>9564</v>
      </c>
      <c r="C122">
        <f t="shared" ca="1" si="14"/>
        <v>12432.333333333334</v>
      </c>
      <c r="D122">
        <f t="shared" ca="1" si="12"/>
        <v>11876.25</v>
      </c>
      <c r="E122">
        <f t="shared" ca="1" si="10"/>
        <v>-2868.3333333333339</v>
      </c>
      <c r="F122">
        <f t="shared" ref="F122:F128" ca="1" si="18">AVERAGE(E122,E135,E150,E162,E174,E186,E198,E210,E222,E234,E246)</f>
        <v>-2868.3333333333339</v>
      </c>
      <c r="G122">
        <f t="shared" ca="1" si="11"/>
        <v>-1292.636363636364</v>
      </c>
    </row>
    <row r="123" spans="2:7" x14ac:dyDescent="0.25">
      <c r="B123">
        <v>10415</v>
      </c>
      <c r="C123">
        <f t="shared" ca="1" si="14"/>
        <v>12449.166666666666</v>
      </c>
      <c r="D123">
        <f t="shared" ca="1" si="12"/>
        <v>11731.75</v>
      </c>
      <c r="E123">
        <f t="shared" ca="1" si="10"/>
        <v>-2034.1666666666661</v>
      </c>
      <c r="F123">
        <f t="shared" ca="1" si="18"/>
        <v>-2034.1666666666661</v>
      </c>
      <c r="G123">
        <f t="shared" ca="1" si="11"/>
        <v>-458.46969696969609</v>
      </c>
    </row>
    <row r="124" spans="2:7" x14ac:dyDescent="0.25">
      <c r="B124">
        <v>12683</v>
      </c>
      <c r="C124">
        <f t="shared" ca="1" si="14"/>
        <v>12484.833333333334</v>
      </c>
      <c r="D124">
        <f t="shared" ca="1" si="12"/>
        <v>11145.25</v>
      </c>
      <c r="E124">
        <f t="shared" ca="1" si="10"/>
        <v>198.16666666666606</v>
      </c>
      <c r="F124">
        <f t="shared" ca="1" si="18"/>
        <v>198.16666666666606</v>
      </c>
      <c r="G124">
        <f t="shared" ca="1" si="11"/>
        <v>1773.863636363636</v>
      </c>
    </row>
    <row r="125" spans="2:7" x14ac:dyDescent="0.25">
      <c r="B125">
        <v>11919</v>
      </c>
      <c r="C125">
        <f t="shared" ca="1" si="14"/>
        <v>12534.25</v>
      </c>
      <c r="D125">
        <f t="shared" ca="1" si="12"/>
        <v>12288.75</v>
      </c>
      <c r="E125">
        <f t="shared" ca="1" si="10"/>
        <v>-615.25</v>
      </c>
      <c r="F125">
        <f t="shared" ca="1" si="18"/>
        <v>-615.25</v>
      </c>
      <c r="G125">
        <f t="shared" ca="1" si="11"/>
        <v>960.44696969696997</v>
      </c>
    </row>
    <row r="126" spans="2:7" x14ac:dyDescent="0.25">
      <c r="B126">
        <v>14138</v>
      </c>
      <c r="C126">
        <f t="shared" ca="1" si="14"/>
        <v>12522</v>
      </c>
      <c r="D126">
        <f t="shared" ca="1" si="12"/>
        <v>13330.75</v>
      </c>
      <c r="E126">
        <f t="shared" ca="1" si="10"/>
        <v>1616</v>
      </c>
      <c r="F126">
        <f t="shared" ca="1" si="18"/>
        <v>1616</v>
      </c>
      <c r="G126">
        <f t="shared" ca="1" si="11"/>
        <v>3191.69696969697</v>
      </c>
    </row>
    <row r="127" spans="2:7" x14ac:dyDescent="0.25">
      <c r="B127">
        <v>14583</v>
      </c>
      <c r="C127">
        <f t="shared" ca="1" si="14"/>
        <v>12624</v>
      </c>
      <c r="D127">
        <f t="shared" ca="1" si="12"/>
        <v>13320</v>
      </c>
      <c r="E127">
        <f t="shared" ca="1" si="10"/>
        <v>1959</v>
      </c>
      <c r="F127">
        <f t="shared" ca="1" si="18"/>
        <v>1959</v>
      </c>
      <c r="G127">
        <f t="shared" ca="1" si="11"/>
        <v>3534.69696969697</v>
      </c>
    </row>
    <row r="128" spans="2:7" x14ac:dyDescent="0.25">
      <c r="B128">
        <v>12640</v>
      </c>
      <c r="C128">
        <f t="shared" ca="1" si="14"/>
        <v>12695.25</v>
      </c>
      <c r="D128">
        <f t="shared" ca="1" si="12"/>
        <v>13904.5</v>
      </c>
      <c r="E128">
        <f t="shared" ca="1" si="10"/>
        <v>-55.25</v>
      </c>
      <c r="F128">
        <f t="shared" ca="1" si="18"/>
        <v>-55.25</v>
      </c>
      <c r="G128">
        <f t="shared" ca="1" si="11"/>
        <v>1520.44696969697</v>
      </c>
    </row>
    <row r="129" spans="1:7" x14ac:dyDescent="0.25">
      <c r="B129">
        <v>14257</v>
      </c>
      <c r="C129">
        <f t="shared" ca="1" si="14"/>
        <v>12736</v>
      </c>
      <c r="D129">
        <f t="shared" ca="1" si="12"/>
        <v>13469</v>
      </c>
      <c r="E129">
        <f t="shared" ca="1" si="10"/>
        <v>1521</v>
      </c>
      <c r="F129">
        <f ca="1">AVERAGE(E129,E145,E157,E169,E181,E193,E205,E217,E229,E241,E253)</f>
        <v>1521</v>
      </c>
      <c r="G129">
        <f t="shared" ca="1" si="11"/>
        <v>3096.69696969697</v>
      </c>
    </row>
    <row r="130" spans="1:7" x14ac:dyDescent="0.25">
      <c r="B130">
        <v>12396</v>
      </c>
      <c r="C130">
        <f t="shared" ca="1" si="14"/>
        <v>12836.25</v>
      </c>
      <c r="D130">
        <f t="shared" ca="1" si="12"/>
        <v>13301.75</v>
      </c>
      <c r="E130">
        <f t="shared" ref="E130:E133" ca="1" si="19">B130-C130</f>
        <v>-440.25</v>
      </c>
      <c r="F130">
        <f ca="1">AVERAGE(E130,E146,E158,E170,E182,E194,E206,E218,E230,E242,E254)</f>
        <v>-440.25</v>
      </c>
      <c r="G130">
        <f t="shared" ref="G130:G133" ca="1" si="20">B130-(C130+F$2)</f>
        <v>1135.44696969697</v>
      </c>
    </row>
    <row r="131" spans="1:7" x14ac:dyDescent="0.25">
      <c r="B131">
        <v>13914</v>
      </c>
      <c r="C131">
        <f t="shared" ca="1" si="14"/>
        <v>12912.333333333334</v>
      </c>
      <c r="D131">
        <f t="shared" ca="1" si="12"/>
        <v>13685.25</v>
      </c>
      <c r="E131">
        <f t="shared" ca="1" si="19"/>
        <v>1001.6666666666661</v>
      </c>
      <c r="F131">
        <f ca="1">AVERAGE(E131,E147,E159,E171,E183,E195,E207,E219,E231,E243,E255)</f>
        <v>1001.6666666666661</v>
      </c>
      <c r="G131">
        <f t="shared" ca="1" si="20"/>
        <v>2577.363636363636</v>
      </c>
    </row>
    <row r="132" spans="1:7" x14ac:dyDescent="0.25">
      <c r="B132">
        <v>14174</v>
      </c>
      <c r="C132">
        <f t="shared" ca="1" si="14"/>
        <v>13015.583333333334</v>
      </c>
      <c r="D132">
        <f t="shared" ca="1" si="12"/>
        <v>13997</v>
      </c>
      <c r="E132">
        <f t="shared" ca="1" si="19"/>
        <v>1158.4166666666661</v>
      </c>
      <c r="F132">
        <f ca="1">AVERAGE(E132,E148,E160,E172,E184,E196,E208,E220,E232,E244,E256)</f>
        <v>1158.4166666666661</v>
      </c>
      <c r="G132">
        <f t="shared" ca="1" si="20"/>
        <v>2734.113636363636</v>
      </c>
    </row>
    <row r="133" spans="1:7" x14ac:dyDescent="0.25">
      <c r="B133">
        <v>15504</v>
      </c>
      <c r="C133">
        <f t="shared" ca="1" si="14"/>
        <v>13329.363636363636</v>
      </c>
      <c r="D133">
        <f t="shared" ca="1" si="12"/>
        <v>14530.666666666666</v>
      </c>
      <c r="E133">
        <f t="shared" ca="1" si="19"/>
        <v>2174.636363636364</v>
      </c>
      <c r="F133">
        <f ca="1">AVERAGE(E133,E149,E161,E173,E185,E197,E209,E221,E233,E245,E257)</f>
        <v>2174.636363636364</v>
      </c>
      <c r="G133">
        <f t="shared" ca="1" si="20"/>
        <v>3750.3333333333339</v>
      </c>
    </row>
    <row r="134" spans="1:7" ht="21" x14ac:dyDescent="0.35">
      <c r="A134" s="7" t="s">
        <v>6</v>
      </c>
    </row>
    <row r="135" spans="1:7" ht="21" x14ac:dyDescent="0.35">
      <c r="A135" s="7" t="s">
        <v>7</v>
      </c>
      <c r="B135">
        <f>AVERAGE(B2:B133)</f>
        <v>10709.90909090909</v>
      </c>
    </row>
    <row r="136" spans="1:7" ht="21" x14ac:dyDescent="0.35">
      <c r="A136" s="7" t="s">
        <v>8</v>
      </c>
      <c r="B136">
        <f>MEDIAN(B2:B133)</f>
        <v>10637</v>
      </c>
    </row>
    <row r="137" spans="1:7" ht="21" x14ac:dyDescent="0.35">
      <c r="A137" s="7" t="s">
        <v>9</v>
      </c>
    </row>
    <row r="138" spans="1:7" ht="21" x14ac:dyDescent="0.35">
      <c r="A138" s="7" t="s">
        <v>10</v>
      </c>
      <c r="B138">
        <f>MAX(B2:B133)-MIN(B2:B133)</f>
        <v>8946</v>
      </c>
    </row>
    <row r="139" spans="1:7" ht="21" x14ac:dyDescent="0.35">
      <c r="A139" s="7" t="s">
        <v>11</v>
      </c>
      <c r="B139">
        <f>STDEV(B2:B133)</f>
        <v>1861.9158952092193</v>
      </c>
    </row>
    <row r="140" spans="1:7" ht="21" x14ac:dyDescent="0.35">
      <c r="A140" s="7" t="s">
        <v>12</v>
      </c>
      <c r="B140">
        <f>B139/B135</f>
        <v>0.17384983190844006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22B9-544C-4BD8-8189-388658481DDD}">
  <dimension ref="A1:G133"/>
  <sheetViews>
    <sheetView workbookViewId="0">
      <selection activeCell="G2" sqref="G2"/>
    </sheetView>
  </sheetViews>
  <sheetFormatPr defaultRowHeight="15" x14ac:dyDescent="0.25"/>
  <cols>
    <col min="1" max="1" width="7.42578125" bestFit="1" customWidth="1"/>
    <col min="2" max="2" width="10.85546875" bestFit="1" customWidth="1"/>
    <col min="3" max="3" width="11.85546875" bestFit="1" customWidth="1"/>
    <col min="4" max="4" width="25.42578125" bestFit="1" customWidth="1"/>
    <col min="5" max="5" width="16.28515625" bestFit="1" customWidth="1"/>
    <col min="6" max="6" width="17.85546875" bestFit="1" customWidth="1"/>
  </cols>
  <sheetData>
    <row r="1" spans="1:7" ht="21" x14ac:dyDescent="0.35">
      <c r="A1" s="7" t="s">
        <v>1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/>
    </row>
    <row r="2" spans="1:7" x14ac:dyDescent="0.25">
      <c r="A2">
        <v>7093</v>
      </c>
      <c r="B2">
        <v>9564</v>
      </c>
      <c r="C2">
        <v>7093</v>
      </c>
      <c r="D2">
        <f>A2</f>
        <v>7093</v>
      </c>
      <c r="E2">
        <f>A2</f>
        <v>7093</v>
      </c>
      <c r="F2">
        <f>A2</f>
        <v>7093</v>
      </c>
    </row>
    <row r="3" spans="1:7" x14ac:dyDescent="0.25">
      <c r="A3">
        <v>7483</v>
      </c>
      <c r="B3">
        <v>10415</v>
      </c>
      <c r="C3">
        <v>7483</v>
      </c>
      <c r="D3">
        <f>0.35*A3+(1-0.35)*D2</f>
        <v>7229.5</v>
      </c>
      <c r="E3">
        <f>0.4*A3+(1-0.4)*(E2+500)</f>
        <v>7549</v>
      </c>
      <c r="F3">
        <f>0.45*A3+(1-0.45)*(F2+300)</f>
        <v>7433.5</v>
      </c>
    </row>
    <row r="4" spans="1:7" x14ac:dyDescent="0.25">
      <c r="A4">
        <v>8365</v>
      </c>
      <c r="B4">
        <v>12683</v>
      </c>
      <c r="C4">
        <v>8365</v>
      </c>
      <c r="D4">
        <f t="shared" ref="D4:D67" si="0">0.35*A4+(1-0.35)*D3</f>
        <v>7626.9250000000002</v>
      </c>
      <c r="E4">
        <f t="shared" ref="E4:E67" si="1">0.4*A4+(1-0.4)*(E3+500)</f>
        <v>8175.4</v>
      </c>
      <c r="F4">
        <f t="shared" ref="F4:F67" si="2">0.45*A4+(1-0.45)*(F3+300)</f>
        <v>8017.6750000000002</v>
      </c>
    </row>
    <row r="5" spans="1:7" x14ac:dyDescent="0.25">
      <c r="A5">
        <v>8895</v>
      </c>
      <c r="B5">
        <v>11919</v>
      </c>
      <c r="C5">
        <v>8895</v>
      </c>
      <c r="D5">
        <f t="shared" si="0"/>
        <v>8070.7512500000003</v>
      </c>
      <c r="E5">
        <f t="shared" si="1"/>
        <v>8763.24</v>
      </c>
      <c r="F5">
        <f t="shared" si="2"/>
        <v>8577.4712499999987</v>
      </c>
    </row>
    <row r="6" spans="1:7" x14ac:dyDescent="0.25">
      <c r="A6">
        <v>9794</v>
      </c>
      <c r="B6">
        <v>14138</v>
      </c>
      <c r="C6">
        <v>9794</v>
      </c>
      <c r="D6">
        <f t="shared" si="0"/>
        <v>8673.8883124999993</v>
      </c>
      <c r="E6">
        <f t="shared" si="1"/>
        <v>9475.5439999999999</v>
      </c>
      <c r="F6">
        <f t="shared" si="2"/>
        <v>9289.9091874999995</v>
      </c>
    </row>
    <row r="7" spans="1:7" x14ac:dyDescent="0.25">
      <c r="A7">
        <v>9977</v>
      </c>
      <c r="B7">
        <v>14583</v>
      </c>
      <c r="C7">
        <v>9977</v>
      </c>
      <c r="D7">
        <f t="shared" si="0"/>
        <v>9129.9774031249999</v>
      </c>
      <c r="E7">
        <f t="shared" si="1"/>
        <v>9976.126400000001</v>
      </c>
      <c r="F7">
        <f t="shared" si="2"/>
        <v>9764.1000531250011</v>
      </c>
    </row>
    <row r="8" spans="1:7" x14ac:dyDescent="0.25">
      <c r="A8">
        <v>9553</v>
      </c>
      <c r="B8">
        <v>12640</v>
      </c>
      <c r="C8">
        <v>9553</v>
      </c>
      <c r="D8">
        <f t="shared" si="0"/>
        <v>9278.0353120312502</v>
      </c>
      <c r="E8">
        <f t="shared" si="1"/>
        <v>10106.875840000001</v>
      </c>
      <c r="F8">
        <f t="shared" si="2"/>
        <v>9834.1050292187501</v>
      </c>
    </row>
    <row r="9" spans="1:7" x14ac:dyDescent="0.25">
      <c r="A9">
        <v>9375</v>
      </c>
      <c r="B9">
        <v>14257</v>
      </c>
      <c r="C9">
        <v>9375</v>
      </c>
      <c r="D9">
        <f t="shared" si="0"/>
        <v>9311.9729528203134</v>
      </c>
      <c r="E9">
        <f t="shared" si="1"/>
        <v>10114.125504</v>
      </c>
      <c r="F9">
        <f t="shared" si="2"/>
        <v>9792.5077660703137</v>
      </c>
    </row>
    <row r="10" spans="1:7" x14ac:dyDescent="0.25">
      <c r="A10">
        <v>9225</v>
      </c>
      <c r="B10">
        <v>12396</v>
      </c>
      <c r="C10">
        <v>9225</v>
      </c>
      <c r="D10">
        <f t="shared" si="0"/>
        <v>9281.5324193332035</v>
      </c>
      <c r="E10">
        <f t="shared" si="1"/>
        <v>10058.475302399998</v>
      </c>
      <c r="F10">
        <f t="shared" si="2"/>
        <v>9702.129271338672</v>
      </c>
    </row>
    <row r="11" spans="1:7" x14ac:dyDescent="0.25">
      <c r="A11">
        <v>9948</v>
      </c>
      <c r="B11">
        <v>13914</v>
      </c>
      <c r="C11">
        <v>9948</v>
      </c>
      <c r="D11">
        <f t="shared" si="0"/>
        <v>9514.7960725665816</v>
      </c>
      <c r="E11">
        <f t="shared" si="1"/>
        <v>10314.285181439998</v>
      </c>
      <c r="F11">
        <f t="shared" si="2"/>
        <v>9977.7710992362699</v>
      </c>
    </row>
    <row r="12" spans="1:7" x14ac:dyDescent="0.25">
      <c r="A12">
        <v>8758</v>
      </c>
      <c r="B12">
        <v>14174</v>
      </c>
      <c r="C12">
        <v>8758</v>
      </c>
      <c r="D12">
        <f t="shared" si="0"/>
        <v>9249.9174471682782</v>
      </c>
      <c r="E12">
        <f t="shared" si="1"/>
        <v>9991.771108863999</v>
      </c>
      <c r="F12">
        <f t="shared" si="2"/>
        <v>9593.8741045799488</v>
      </c>
    </row>
    <row r="13" spans="1:7" x14ac:dyDescent="0.25">
      <c r="A13">
        <v>10839</v>
      </c>
      <c r="B13">
        <v>15504</v>
      </c>
      <c r="C13">
        <v>10839</v>
      </c>
      <c r="D13">
        <f t="shared" si="0"/>
        <v>9806.0963406593801</v>
      </c>
      <c r="E13">
        <f t="shared" si="1"/>
        <v>10630.662665318399</v>
      </c>
      <c r="F13">
        <f t="shared" si="2"/>
        <v>10319.180757518972</v>
      </c>
    </row>
    <row r="14" spans="1:7" x14ac:dyDescent="0.25">
      <c r="A14">
        <v>7266</v>
      </c>
      <c r="C14">
        <v>7266</v>
      </c>
      <c r="D14">
        <f t="shared" si="0"/>
        <v>8917.0626214285967</v>
      </c>
      <c r="E14">
        <f t="shared" si="1"/>
        <v>9584.7975991910389</v>
      </c>
      <c r="F14">
        <f t="shared" si="2"/>
        <v>9110.2494166354354</v>
      </c>
    </row>
    <row r="15" spans="1:7" x14ac:dyDescent="0.25">
      <c r="A15">
        <v>7578</v>
      </c>
      <c r="C15">
        <v>7578</v>
      </c>
      <c r="D15">
        <f t="shared" si="0"/>
        <v>8448.3907039285878</v>
      </c>
      <c r="E15">
        <f t="shared" si="1"/>
        <v>9082.0785595146226</v>
      </c>
      <c r="F15">
        <f t="shared" si="2"/>
        <v>8585.7371791494897</v>
      </c>
    </row>
    <row r="16" spans="1:7" x14ac:dyDescent="0.25">
      <c r="A16">
        <v>8688</v>
      </c>
      <c r="C16">
        <v>8688</v>
      </c>
      <c r="D16">
        <f t="shared" si="0"/>
        <v>8532.2539575535811</v>
      </c>
      <c r="E16">
        <f t="shared" si="1"/>
        <v>9224.4471357087732</v>
      </c>
      <c r="F16">
        <f t="shared" si="2"/>
        <v>8796.7554485322198</v>
      </c>
    </row>
    <row r="17" spans="1:6" x14ac:dyDescent="0.25">
      <c r="A17">
        <v>9162</v>
      </c>
      <c r="C17">
        <v>9162</v>
      </c>
      <c r="D17">
        <f t="shared" si="0"/>
        <v>8752.665072409829</v>
      </c>
      <c r="E17">
        <f t="shared" si="1"/>
        <v>9499.4682814252628</v>
      </c>
      <c r="F17">
        <f t="shared" si="2"/>
        <v>9126.1154966927206</v>
      </c>
    </row>
    <row r="18" spans="1:6" x14ac:dyDescent="0.25">
      <c r="A18">
        <v>9369</v>
      </c>
      <c r="C18">
        <v>9369</v>
      </c>
      <c r="D18">
        <f t="shared" si="0"/>
        <v>8968.3822970663896</v>
      </c>
      <c r="E18">
        <f t="shared" si="1"/>
        <v>9747.280968855157</v>
      </c>
      <c r="F18">
        <f t="shared" si="2"/>
        <v>9400.413523180996</v>
      </c>
    </row>
    <row r="19" spans="1:6" x14ac:dyDescent="0.25">
      <c r="A19">
        <v>10167</v>
      </c>
      <c r="C19">
        <v>10167</v>
      </c>
      <c r="D19">
        <f t="shared" si="0"/>
        <v>9387.8984930931529</v>
      </c>
      <c r="E19">
        <f t="shared" si="1"/>
        <v>10215.168581313093</v>
      </c>
      <c r="F19">
        <f t="shared" si="2"/>
        <v>9910.3774377495483</v>
      </c>
    </row>
    <row r="20" spans="1:6" x14ac:dyDescent="0.25">
      <c r="A20">
        <v>9507</v>
      </c>
      <c r="C20">
        <v>9507</v>
      </c>
      <c r="D20">
        <f t="shared" si="0"/>
        <v>9429.5840205105487</v>
      </c>
      <c r="E20">
        <f t="shared" si="1"/>
        <v>10231.901148787856</v>
      </c>
      <c r="F20">
        <f t="shared" si="2"/>
        <v>9893.8575907622526</v>
      </c>
    </row>
    <row r="21" spans="1:6" x14ac:dyDescent="0.25">
      <c r="A21">
        <v>8923</v>
      </c>
      <c r="C21">
        <v>8923</v>
      </c>
      <c r="D21">
        <f t="shared" si="0"/>
        <v>9252.279613331857</v>
      </c>
      <c r="E21">
        <f t="shared" si="1"/>
        <v>10008.340689272714</v>
      </c>
      <c r="F21">
        <f t="shared" si="2"/>
        <v>9621.9716749192394</v>
      </c>
    </row>
    <row r="22" spans="1:6" x14ac:dyDescent="0.25">
      <c r="A22">
        <v>9272</v>
      </c>
      <c r="C22">
        <v>9272</v>
      </c>
      <c r="D22">
        <f t="shared" si="0"/>
        <v>9259.1817486657073</v>
      </c>
      <c r="E22">
        <f t="shared" si="1"/>
        <v>10013.804413563628</v>
      </c>
      <c r="F22">
        <f t="shared" si="2"/>
        <v>9629.4844212055832</v>
      </c>
    </row>
    <row r="23" spans="1:6" x14ac:dyDescent="0.25">
      <c r="A23">
        <v>9075</v>
      </c>
      <c r="C23">
        <v>9075</v>
      </c>
      <c r="D23">
        <f t="shared" si="0"/>
        <v>9194.7181366327095</v>
      </c>
      <c r="E23">
        <f t="shared" si="1"/>
        <v>9938.282648138178</v>
      </c>
      <c r="F23">
        <f t="shared" si="2"/>
        <v>9544.9664316630715</v>
      </c>
    </row>
    <row r="24" spans="1:6" x14ac:dyDescent="0.25">
      <c r="A24">
        <v>8949</v>
      </c>
      <c r="C24">
        <v>8949</v>
      </c>
      <c r="D24">
        <f t="shared" si="0"/>
        <v>9108.7167888112599</v>
      </c>
      <c r="E24">
        <f t="shared" si="1"/>
        <v>9842.5695888829068</v>
      </c>
      <c r="F24">
        <f t="shared" si="2"/>
        <v>9441.7815374146903</v>
      </c>
    </row>
    <row r="25" spans="1:6" x14ac:dyDescent="0.25">
      <c r="A25">
        <v>10843</v>
      </c>
      <c r="C25">
        <v>10843</v>
      </c>
      <c r="D25">
        <f t="shared" si="0"/>
        <v>9715.7159127273189</v>
      </c>
      <c r="E25">
        <f t="shared" si="1"/>
        <v>10542.741753329745</v>
      </c>
      <c r="F25">
        <f t="shared" si="2"/>
        <v>10237.32984557808</v>
      </c>
    </row>
    <row r="26" spans="1:6" x14ac:dyDescent="0.25">
      <c r="A26">
        <v>6558</v>
      </c>
      <c r="C26">
        <v>6558</v>
      </c>
      <c r="D26">
        <f t="shared" si="0"/>
        <v>8610.5153432727566</v>
      </c>
      <c r="E26">
        <f t="shared" si="1"/>
        <v>9248.8450519978469</v>
      </c>
      <c r="F26">
        <f t="shared" si="2"/>
        <v>8746.6314150679445</v>
      </c>
    </row>
    <row r="27" spans="1:6" x14ac:dyDescent="0.25">
      <c r="A27">
        <v>7481</v>
      </c>
      <c r="C27">
        <v>7481</v>
      </c>
      <c r="D27">
        <f t="shared" si="0"/>
        <v>8215.1849731272923</v>
      </c>
      <c r="E27">
        <f t="shared" si="1"/>
        <v>8841.7070311987081</v>
      </c>
      <c r="F27">
        <f t="shared" si="2"/>
        <v>8342.0972782873705</v>
      </c>
    </row>
    <row r="28" spans="1:6" x14ac:dyDescent="0.25">
      <c r="A28">
        <v>9475</v>
      </c>
      <c r="C28">
        <v>9475</v>
      </c>
      <c r="D28">
        <f t="shared" si="0"/>
        <v>8656.1202325327395</v>
      </c>
      <c r="E28">
        <f t="shared" si="1"/>
        <v>9395.0242187192234</v>
      </c>
      <c r="F28">
        <f t="shared" si="2"/>
        <v>9016.9035030580544</v>
      </c>
    </row>
    <row r="29" spans="1:6" x14ac:dyDescent="0.25">
      <c r="A29">
        <v>9424</v>
      </c>
      <c r="C29">
        <v>9424</v>
      </c>
      <c r="D29">
        <f t="shared" si="0"/>
        <v>8924.8781511462803</v>
      </c>
      <c r="E29">
        <f t="shared" si="1"/>
        <v>9706.6145312315348</v>
      </c>
      <c r="F29">
        <f t="shared" si="2"/>
        <v>9365.0969266819302</v>
      </c>
    </row>
    <row r="30" spans="1:6" x14ac:dyDescent="0.25">
      <c r="A30">
        <v>9351</v>
      </c>
      <c r="C30">
        <v>9351</v>
      </c>
      <c r="D30">
        <f t="shared" si="0"/>
        <v>9074.0207982450829</v>
      </c>
      <c r="E30">
        <f t="shared" si="1"/>
        <v>9864.3687187389205</v>
      </c>
      <c r="F30">
        <f t="shared" si="2"/>
        <v>9523.7533096750631</v>
      </c>
    </row>
    <row r="31" spans="1:6" x14ac:dyDescent="0.25">
      <c r="A31">
        <v>10552</v>
      </c>
      <c r="C31">
        <v>10552</v>
      </c>
      <c r="D31">
        <f t="shared" si="0"/>
        <v>9591.3135188593042</v>
      </c>
      <c r="E31">
        <f t="shared" si="1"/>
        <v>10439.421231243352</v>
      </c>
      <c r="F31">
        <f t="shared" si="2"/>
        <v>10151.464320321285</v>
      </c>
    </row>
    <row r="32" spans="1:6" x14ac:dyDescent="0.25">
      <c r="A32">
        <v>9077</v>
      </c>
      <c r="C32">
        <v>9077</v>
      </c>
      <c r="D32">
        <f t="shared" si="0"/>
        <v>9411.3037872585483</v>
      </c>
      <c r="E32">
        <f t="shared" si="1"/>
        <v>10194.452738746011</v>
      </c>
      <c r="F32">
        <f t="shared" si="2"/>
        <v>9832.9553761767074</v>
      </c>
    </row>
    <row r="33" spans="1:6" x14ac:dyDescent="0.25">
      <c r="A33">
        <v>9273</v>
      </c>
      <c r="C33">
        <v>9273</v>
      </c>
      <c r="D33">
        <f t="shared" si="0"/>
        <v>9362.8974617180556</v>
      </c>
      <c r="E33">
        <f t="shared" si="1"/>
        <v>10125.871643247607</v>
      </c>
      <c r="F33">
        <f t="shared" si="2"/>
        <v>9745.9754568971912</v>
      </c>
    </row>
    <row r="34" spans="1:6" x14ac:dyDescent="0.25">
      <c r="A34">
        <v>9420</v>
      </c>
      <c r="C34">
        <v>9420</v>
      </c>
      <c r="D34">
        <f t="shared" si="0"/>
        <v>9382.8833501167355</v>
      </c>
      <c r="E34">
        <f t="shared" si="1"/>
        <v>10143.522985948563</v>
      </c>
      <c r="F34">
        <f t="shared" si="2"/>
        <v>9764.2865012934562</v>
      </c>
    </row>
    <row r="35" spans="1:6" x14ac:dyDescent="0.25">
      <c r="A35">
        <v>9413</v>
      </c>
      <c r="C35">
        <v>9413</v>
      </c>
      <c r="D35">
        <f t="shared" si="0"/>
        <v>9393.4241775758783</v>
      </c>
      <c r="E35">
        <f t="shared" si="1"/>
        <v>10151.313791569137</v>
      </c>
      <c r="F35">
        <f t="shared" si="2"/>
        <v>9771.2075757114017</v>
      </c>
    </row>
    <row r="36" spans="1:6" x14ac:dyDescent="0.25">
      <c r="A36">
        <v>9866</v>
      </c>
      <c r="C36">
        <v>9866</v>
      </c>
      <c r="D36">
        <f t="shared" si="0"/>
        <v>9558.8257154243202</v>
      </c>
      <c r="E36">
        <f t="shared" si="1"/>
        <v>10337.188274941482</v>
      </c>
      <c r="F36">
        <f t="shared" si="2"/>
        <v>9978.8641666412714</v>
      </c>
    </row>
    <row r="37" spans="1:6" x14ac:dyDescent="0.25">
      <c r="A37">
        <v>11455</v>
      </c>
      <c r="C37">
        <v>11455</v>
      </c>
      <c r="D37">
        <f t="shared" si="0"/>
        <v>10222.486715025809</v>
      </c>
      <c r="E37">
        <f t="shared" si="1"/>
        <v>11084.312964964889</v>
      </c>
      <c r="F37">
        <f t="shared" si="2"/>
        <v>10808.125291652701</v>
      </c>
    </row>
    <row r="38" spans="1:6" x14ac:dyDescent="0.25">
      <c r="A38">
        <v>6901</v>
      </c>
      <c r="C38">
        <v>6901</v>
      </c>
      <c r="D38">
        <f t="shared" si="0"/>
        <v>9059.9663647667767</v>
      </c>
      <c r="E38">
        <f t="shared" si="1"/>
        <v>9710.9877789789334</v>
      </c>
      <c r="F38">
        <f t="shared" si="2"/>
        <v>9214.9189104089855</v>
      </c>
    </row>
    <row r="39" spans="1:6" x14ac:dyDescent="0.25">
      <c r="A39">
        <v>8014</v>
      </c>
      <c r="C39">
        <v>8014</v>
      </c>
      <c r="D39">
        <f t="shared" si="0"/>
        <v>8693.8781370984034</v>
      </c>
      <c r="E39">
        <f t="shared" si="1"/>
        <v>9332.1926673873604</v>
      </c>
      <c r="F39">
        <f t="shared" si="2"/>
        <v>8839.5054007249419</v>
      </c>
    </row>
    <row r="40" spans="1:6" x14ac:dyDescent="0.25">
      <c r="A40">
        <v>9832</v>
      </c>
      <c r="C40">
        <v>9832</v>
      </c>
      <c r="D40">
        <f t="shared" si="0"/>
        <v>9092.2207891139624</v>
      </c>
      <c r="E40">
        <f t="shared" si="1"/>
        <v>9832.1156004324166</v>
      </c>
      <c r="F40">
        <f t="shared" si="2"/>
        <v>9451.1279703987202</v>
      </c>
    </row>
    <row r="41" spans="1:6" x14ac:dyDescent="0.25">
      <c r="A41">
        <v>9281</v>
      </c>
      <c r="C41">
        <v>9281</v>
      </c>
      <c r="D41">
        <f t="shared" si="0"/>
        <v>9158.2935129240759</v>
      </c>
      <c r="E41">
        <f t="shared" si="1"/>
        <v>9911.6693602594496</v>
      </c>
      <c r="F41">
        <f t="shared" si="2"/>
        <v>9539.5703837192959</v>
      </c>
    </row>
    <row r="42" spans="1:6" x14ac:dyDescent="0.25">
      <c r="A42">
        <v>9967</v>
      </c>
      <c r="C42">
        <v>9967</v>
      </c>
      <c r="D42">
        <f t="shared" si="0"/>
        <v>9441.3407834006503</v>
      </c>
      <c r="E42">
        <f t="shared" si="1"/>
        <v>10233.80161615567</v>
      </c>
      <c r="F42">
        <f t="shared" si="2"/>
        <v>9896.913711045614</v>
      </c>
    </row>
    <row r="43" spans="1:6" x14ac:dyDescent="0.25">
      <c r="A43">
        <v>11344</v>
      </c>
      <c r="C43">
        <v>11344</v>
      </c>
      <c r="D43">
        <f t="shared" si="0"/>
        <v>10107.271509210423</v>
      </c>
      <c r="E43">
        <f t="shared" si="1"/>
        <v>10977.880969693402</v>
      </c>
      <c r="F43">
        <f t="shared" si="2"/>
        <v>10713.102541075088</v>
      </c>
    </row>
    <row r="44" spans="1:6" x14ac:dyDescent="0.25">
      <c r="A44">
        <v>9106</v>
      </c>
      <c r="C44">
        <v>9106</v>
      </c>
      <c r="D44">
        <f t="shared" si="0"/>
        <v>9756.8264809867742</v>
      </c>
      <c r="E44">
        <f t="shared" si="1"/>
        <v>10529.128581816041</v>
      </c>
      <c r="F44">
        <f t="shared" si="2"/>
        <v>10154.906397591298</v>
      </c>
    </row>
    <row r="45" spans="1:6" x14ac:dyDescent="0.25">
      <c r="A45">
        <v>10469</v>
      </c>
      <c r="C45">
        <v>10469</v>
      </c>
      <c r="D45">
        <f t="shared" si="0"/>
        <v>10006.087212641403</v>
      </c>
      <c r="E45">
        <f t="shared" si="1"/>
        <v>10805.077149089626</v>
      </c>
      <c r="F45">
        <f t="shared" si="2"/>
        <v>10461.248518675215</v>
      </c>
    </row>
    <row r="46" spans="1:6" x14ac:dyDescent="0.25">
      <c r="A46">
        <v>10085</v>
      </c>
      <c r="C46">
        <v>10085</v>
      </c>
      <c r="D46">
        <f t="shared" si="0"/>
        <v>10033.706688216913</v>
      </c>
      <c r="E46">
        <f t="shared" si="1"/>
        <v>10817.046289453774</v>
      </c>
      <c r="F46">
        <f t="shared" si="2"/>
        <v>10456.936685271368</v>
      </c>
    </row>
    <row r="47" spans="1:6" x14ac:dyDescent="0.25">
      <c r="A47">
        <v>9612</v>
      </c>
      <c r="C47">
        <v>9612</v>
      </c>
      <c r="D47">
        <f t="shared" si="0"/>
        <v>9886.1093473409928</v>
      </c>
      <c r="E47">
        <f t="shared" si="1"/>
        <v>10635.027773672264</v>
      </c>
      <c r="F47">
        <f t="shared" si="2"/>
        <v>10241.715176899253</v>
      </c>
    </row>
    <row r="48" spans="1:6" x14ac:dyDescent="0.25">
      <c r="A48">
        <v>10328</v>
      </c>
      <c r="C48">
        <v>10328</v>
      </c>
      <c r="D48">
        <f t="shared" si="0"/>
        <v>10040.771075771645</v>
      </c>
      <c r="E48">
        <f t="shared" si="1"/>
        <v>10812.216664203359</v>
      </c>
      <c r="F48">
        <f t="shared" si="2"/>
        <v>10445.543347294592</v>
      </c>
    </row>
    <row r="49" spans="1:6" x14ac:dyDescent="0.25">
      <c r="A49">
        <v>11483</v>
      </c>
      <c r="C49">
        <v>11483</v>
      </c>
      <c r="D49">
        <f t="shared" si="0"/>
        <v>10545.551199251569</v>
      </c>
      <c r="E49">
        <f t="shared" si="1"/>
        <v>11380.529998522015</v>
      </c>
      <c r="F49">
        <f t="shared" si="2"/>
        <v>11077.398841012026</v>
      </c>
    </row>
    <row r="50" spans="1:6" x14ac:dyDescent="0.25">
      <c r="A50">
        <v>7486</v>
      </c>
      <c r="C50">
        <v>7486</v>
      </c>
      <c r="D50">
        <f t="shared" si="0"/>
        <v>9474.7082795135211</v>
      </c>
      <c r="E50">
        <f t="shared" si="1"/>
        <v>10122.717999113209</v>
      </c>
      <c r="F50">
        <f t="shared" si="2"/>
        <v>9626.2693625566153</v>
      </c>
    </row>
    <row r="51" spans="1:6" x14ac:dyDescent="0.25">
      <c r="A51">
        <v>8641</v>
      </c>
      <c r="C51">
        <v>8641</v>
      </c>
      <c r="D51">
        <f t="shared" si="0"/>
        <v>9182.9103816837887</v>
      </c>
      <c r="E51">
        <f t="shared" si="1"/>
        <v>9830.030799467926</v>
      </c>
      <c r="F51">
        <f t="shared" si="2"/>
        <v>9347.8981494061391</v>
      </c>
    </row>
    <row r="52" spans="1:6" x14ac:dyDescent="0.25">
      <c r="A52">
        <v>9709</v>
      </c>
      <c r="C52">
        <v>9709</v>
      </c>
      <c r="D52">
        <f t="shared" si="0"/>
        <v>9367.0417480944634</v>
      </c>
      <c r="E52">
        <f t="shared" si="1"/>
        <v>10081.618479680756</v>
      </c>
      <c r="F52">
        <f t="shared" si="2"/>
        <v>9675.3939821733766</v>
      </c>
    </row>
    <row r="53" spans="1:6" x14ac:dyDescent="0.25">
      <c r="A53">
        <v>9423</v>
      </c>
      <c r="C53">
        <v>9423</v>
      </c>
      <c r="D53">
        <f t="shared" si="0"/>
        <v>9386.6271362614007</v>
      </c>
      <c r="E53">
        <f t="shared" si="1"/>
        <v>10118.171087808454</v>
      </c>
      <c r="F53">
        <f t="shared" si="2"/>
        <v>9726.8166901953591</v>
      </c>
    </row>
    <row r="54" spans="1:6" x14ac:dyDescent="0.25">
      <c r="A54">
        <v>11342</v>
      </c>
      <c r="C54">
        <v>11342</v>
      </c>
      <c r="D54">
        <f t="shared" si="0"/>
        <v>10071.00763856991</v>
      </c>
      <c r="E54">
        <f t="shared" si="1"/>
        <v>10907.702652685071</v>
      </c>
      <c r="F54">
        <f t="shared" si="2"/>
        <v>10618.649179607448</v>
      </c>
    </row>
    <row r="55" spans="1:6" x14ac:dyDescent="0.25">
      <c r="A55">
        <v>11274</v>
      </c>
      <c r="C55">
        <v>11274</v>
      </c>
      <c r="D55">
        <f t="shared" si="0"/>
        <v>10492.054965070442</v>
      </c>
      <c r="E55">
        <f t="shared" si="1"/>
        <v>11354.221591611044</v>
      </c>
      <c r="F55">
        <f t="shared" si="2"/>
        <v>11078.557048784096</v>
      </c>
    </row>
    <row r="56" spans="1:6" x14ac:dyDescent="0.25">
      <c r="A56">
        <v>9845</v>
      </c>
      <c r="C56">
        <v>9845</v>
      </c>
      <c r="D56">
        <f t="shared" si="0"/>
        <v>10265.585727295787</v>
      </c>
      <c r="E56">
        <f t="shared" si="1"/>
        <v>11050.532954966626</v>
      </c>
      <c r="F56">
        <f t="shared" si="2"/>
        <v>10688.456376831255</v>
      </c>
    </row>
    <row r="57" spans="1:6" x14ac:dyDescent="0.25">
      <c r="A57">
        <v>11163</v>
      </c>
      <c r="C57">
        <v>11163</v>
      </c>
      <c r="D57">
        <f t="shared" si="0"/>
        <v>10579.680722742261</v>
      </c>
      <c r="E57">
        <f t="shared" si="1"/>
        <v>11395.519772979975</v>
      </c>
      <c r="F57">
        <f t="shared" si="2"/>
        <v>11067.001007257191</v>
      </c>
    </row>
    <row r="58" spans="1:6" x14ac:dyDescent="0.25">
      <c r="A58">
        <v>9532</v>
      </c>
      <c r="C58">
        <v>9532</v>
      </c>
      <c r="D58">
        <f t="shared" si="0"/>
        <v>10212.99246978247</v>
      </c>
      <c r="E58">
        <f t="shared" si="1"/>
        <v>10950.111863787984</v>
      </c>
      <c r="F58">
        <f t="shared" si="2"/>
        <v>10541.250553991456</v>
      </c>
    </row>
    <row r="59" spans="1:6" x14ac:dyDescent="0.25">
      <c r="A59">
        <v>10754</v>
      </c>
      <c r="C59">
        <v>10754</v>
      </c>
      <c r="D59">
        <f t="shared" si="0"/>
        <v>10402.345105358605</v>
      </c>
      <c r="E59">
        <f t="shared" si="1"/>
        <v>11171.667118272791</v>
      </c>
      <c r="F59">
        <f t="shared" si="2"/>
        <v>10801.987804695302</v>
      </c>
    </row>
    <row r="60" spans="1:6" x14ac:dyDescent="0.25">
      <c r="A60">
        <v>10953</v>
      </c>
      <c r="C60">
        <v>10953</v>
      </c>
      <c r="D60">
        <f t="shared" si="0"/>
        <v>10595.074318483094</v>
      </c>
      <c r="E60">
        <f t="shared" si="1"/>
        <v>11384.200270963674</v>
      </c>
      <c r="F60">
        <f t="shared" si="2"/>
        <v>11034.943292582417</v>
      </c>
    </row>
    <row r="61" spans="1:6" x14ac:dyDescent="0.25">
      <c r="A61">
        <v>11922</v>
      </c>
      <c r="C61">
        <v>11922</v>
      </c>
      <c r="D61">
        <f t="shared" si="0"/>
        <v>11059.498307014012</v>
      </c>
      <c r="E61">
        <f t="shared" si="1"/>
        <v>11899.320162578206</v>
      </c>
      <c r="F61">
        <f t="shared" si="2"/>
        <v>11599.11881092033</v>
      </c>
    </row>
    <row r="62" spans="1:6" x14ac:dyDescent="0.25">
      <c r="A62">
        <v>8395</v>
      </c>
      <c r="C62">
        <v>8395</v>
      </c>
      <c r="D62">
        <f t="shared" si="0"/>
        <v>10126.923899559108</v>
      </c>
      <c r="E62">
        <f t="shared" si="1"/>
        <v>10797.592097546923</v>
      </c>
      <c r="F62">
        <f t="shared" si="2"/>
        <v>10322.265346006181</v>
      </c>
    </row>
    <row r="63" spans="1:6" x14ac:dyDescent="0.25">
      <c r="A63">
        <v>8888</v>
      </c>
      <c r="C63">
        <v>8888</v>
      </c>
      <c r="D63">
        <f t="shared" si="0"/>
        <v>9693.3005347134203</v>
      </c>
      <c r="E63">
        <f t="shared" si="1"/>
        <v>10333.755258528154</v>
      </c>
      <c r="F63">
        <f t="shared" si="2"/>
        <v>9841.8459403033994</v>
      </c>
    </row>
    <row r="64" spans="1:6" x14ac:dyDescent="0.25">
      <c r="A64">
        <v>10110</v>
      </c>
      <c r="C64">
        <v>10110</v>
      </c>
      <c r="D64">
        <f t="shared" si="0"/>
        <v>9839.1453475637245</v>
      </c>
      <c r="E64">
        <f t="shared" si="1"/>
        <v>10544.253155116892</v>
      </c>
      <c r="F64">
        <f t="shared" si="2"/>
        <v>10127.515267166869</v>
      </c>
    </row>
    <row r="65" spans="1:6" x14ac:dyDescent="0.25">
      <c r="A65">
        <v>10493</v>
      </c>
      <c r="C65">
        <v>10493</v>
      </c>
      <c r="D65">
        <f t="shared" si="0"/>
        <v>10067.994475916421</v>
      </c>
      <c r="E65">
        <f t="shared" si="1"/>
        <v>10823.751893070135</v>
      </c>
      <c r="F65">
        <f t="shared" si="2"/>
        <v>10456.983396941778</v>
      </c>
    </row>
    <row r="66" spans="1:6" x14ac:dyDescent="0.25">
      <c r="A66">
        <v>12218</v>
      </c>
      <c r="C66">
        <v>12218</v>
      </c>
      <c r="D66">
        <f t="shared" si="0"/>
        <v>10820.496409345673</v>
      </c>
      <c r="E66">
        <f t="shared" si="1"/>
        <v>11681.45113584208</v>
      </c>
      <c r="F66">
        <f t="shared" si="2"/>
        <v>11414.440868317979</v>
      </c>
    </row>
    <row r="67" spans="1:6" x14ac:dyDescent="0.25">
      <c r="A67">
        <v>11385</v>
      </c>
      <c r="C67">
        <v>11385</v>
      </c>
      <c r="D67">
        <f t="shared" si="0"/>
        <v>11018.072666074688</v>
      </c>
      <c r="E67">
        <f t="shared" si="1"/>
        <v>11862.870681505248</v>
      </c>
      <c r="F67">
        <f t="shared" si="2"/>
        <v>11566.192477574888</v>
      </c>
    </row>
    <row r="68" spans="1:6" x14ac:dyDescent="0.25">
      <c r="A68">
        <v>11186</v>
      </c>
      <c r="C68">
        <v>11186</v>
      </c>
      <c r="D68">
        <f t="shared" ref="D68:D121" si="3">0.35*A68+(1-0.35)*D67</f>
        <v>11076.847232948547</v>
      </c>
      <c r="E68">
        <f t="shared" ref="E68:E121" si="4">0.4*A68+(1-0.4)*(E67+500)</f>
        <v>11892.122408903149</v>
      </c>
      <c r="F68">
        <f t="shared" ref="F68:F121" si="5">0.45*A68+(1-0.45)*(F67+300)</f>
        <v>11560.105862666189</v>
      </c>
    </row>
    <row r="69" spans="1:6" x14ac:dyDescent="0.25">
      <c r="A69">
        <v>11462</v>
      </c>
      <c r="C69">
        <v>11462</v>
      </c>
      <c r="D69">
        <f t="shared" si="3"/>
        <v>11211.650701416555</v>
      </c>
      <c r="E69">
        <f t="shared" si="4"/>
        <v>12020.073445341888</v>
      </c>
      <c r="F69">
        <f t="shared" si="5"/>
        <v>11680.958224466405</v>
      </c>
    </row>
    <row r="70" spans="1:6" x14ac:dyDescent="0.25">
      <c r="A70">
        <v>10494</v>
      </c>
      <c r="C70">
        <v>10494</v>
      </c>
      <c r="D70">
        <f t="shared" si="3"/>
        <v>10960.472955920759</v>
      </c>
      <c r="E70">
        <f t="shared" si="4"/>
        <v>11709.644067205132</v>
      </c>
      <c r="F70">
        <f t="shared" si="5"/>
        <v>11311.827023456524</v>
      </c>
    </row>
    <row r="71" spans="1:6" x14ac:dyDescent="0.25">
      <c r="A71">
        <v>11540</v>
      </c>
      <c r="C71">
        <v>11540</v>
      </c>
      <c r="D71">
        <f t="shared" si="3"/>
        <v>11163.307421348492</v>
      </c>
      <c r="E71">
        <f t="shared" si="4"/>
        <v>11941.786440323078</v>
      </c>
      <c r="F71">
        <f t="shared" si="5"/>
        <v>11579.504862901089</v>
      </c>
    </row>
    <row r="72" spans="1:6" x14ac:dyDescent="0.25">
      <c r="A72">
        <v>11138</v>
      </c>
      <c r="C72">
        <v>11138</v>
      </c>
      <c r="D72">
        <f t="shared" si="3"/>
        <v>11154.449823876521</v>
      </c>
      <c r="E72">
        <f t="shared" si="4"/>
        <v>11920.271864193846</v>
      </c>
      <c r="F72">
        <f t="shared" si="5"/>
        <v>11545.827674595599</v>
      </c>
    </row>
    <row r="73" spans="1:6" x14ac:dyDescent="0.25">
      <c r="A73">
        <v>12709</v>
      </c>
      <c r="C73">
        <v>12709</v>
      </c>
      <c r="D73">
        <f t="shared" si="3"/>
        <v>11698.542385519739</v>
      </c>
      <c r="E73">
        <f t="shared" si="4"/>
        <v>12535.763118516308</v>
      </c>
      <c r="F73">
        <f t="shared" si="5"/>
        <v>12234.255221027579</v>
      </c>
    </row>
    <row r="74" spans="1:6" x14ac:dyDescent="0.25">
      <c r="A74">
        <v>8557</v>
      </c>
      <c r="C74">
        <v>8557</v>
      </c>
      <c r="D74">
        <f t="shared" si="3"/>
        <v>10599.002550587829</v>
      </c>
      <c r="E74">
        <f t="shared" si="4"/>
        <v>11244.257871109785</v>
      </c>
      <c r="F74">
        <f t="shared" si="5"/>
        <v>10744.490371565169</v>
      </c>
    </row>
    <row r="75" spans="1:6" x14ac:dyDescent="0.25">
      <c r="A75">
        <v>9059</v>
      </c>
      <c r="C75">
        <v>9059</v>
      </c>
      <c r="D75">
        <f t="shared" si="3"/>
        <v>10060.001657882089</v>
      </c>
      <c r="E75">
        <f t="shared" si="4"/>
        <v>10670.154722665871</v>
      </c>
      <c r="F75">
        <f t="shared" si="5"/>
        <v>10151.019704360842</v>
      </c>
    </row>
    <row r="76" spans="1:6" x14ac:dyDescent="0.25">
      <c r="A76">
        <v>10055</v>
      </c>
      <c r="C76">
        <v>10055</v>
      </c>
      <c r="D76">
        <f t="shared" si="3"/>
        <v>10058.251077623358</v>
      </c>
      <c r="E76">
        <f t="shared" si="4"/>
        <v>10724.092833599523</v>
      </c>
      <c r="F76">
        <f t="shared" si="5"/>
        <v>10272.810837398465</v>
      </c>
    </row>
    <row r="77" spans="1:6" x14ac:dyDescent="0.25">
      <c r="A77">
        <v>10977</v>
      </c>
      <c r="C77">
        <v>10977</v>
      </c>
      <c r="D77">
        <f t="shared" si="3"/>
        <v>10379.813200455183</v>
      </c>
      <c r="E77">
        <f t="shared" si="4"/>
        <v>11125.255700159714</v>
      </c>
      <c r="F77">
        <f t="shared" si="5"/>
        <v>10754.695960569157</v>
      </c>
    </row>
    <row r="78" spans="1:6" x14ac:dyDescent="0.25">
      <c r="A78">
        <v>11792</v>
      </c>
      <c r="C78">
        <v>11792</v>
      </c>
      <c r="D78">
        <f t="shared" si="3"/>
        <v>10874.078580295869</v>
      </c>
      <c r="E78">
        <f t="shared" si="4"/>
        <v>11691.95342009583</v>
      </c>
      <c r="F78">
        <f t="shared" si="5"/>
        <v>11386.482778313039</v>
      </c>
    </row>
    <row r="79" spans="1:6" x14ac:dyDescent="0.25">
      <c r="A79">
        <v>11904</v>
      </c>
      <c r="C79">
        <v>11904</v>
      </c>
      <c r="D79">
        <f t="shared" si="3"/>
        <v>11234.551077192315</v>
      </c>
      <c r="E79">
        <f t="shared" si="4"/>
        <v>12076.772052057499</v>
      </c>
      <c r="F79">
        <f t="shared" si="5"/>
        <v>11784.365528072172</v>
      </c>
    </row>
    <row r="80" spans="1:6" x14ac:dyDescent="0.25">
      <c r="A80">
        <v>10965</v>
      </c>
      <c r="C80">
        <v>10965</v>
      </c>
      <c r="D80">
        <f t="shared" si="3"/>
        <v>11140.208200175004</v>
      </c>
      <c r="E80">
        <f t="shared" si="4"/>
        <v>11932.063231234499</v>
      </c>
      <c r="F80">
        <f t="shared" si="5"/>
        <v>11580.651040439694</v>
      </c>
    </row>
    <row r="81" spans="1:6" x14ac:dyDescent="0.25">
      <c r="A81">
        <v>10981</v>
      </c>
      <c r="C81">
        <v>10981</v>
      </c>
      <c r="D81">
        <f t="shared" si="3"/>
        <v>11084.485330113754</v>
      </c>
      <c r="E81">
        <f t="shared" si="4"/>
        <v>11851.6379387407</v>
      </c>
      <c r="F81">
        <f t="shared" si="5"/>
        <v>11475.808072241831</v>
      </c>
    </row>
    <row r="82" spans="1:6" x14ac:dyDescent="0.25">
      <c r="A82">
        <v>10828</v>
      </c>
      <c r="C82">
        <v>10828</v>
      </c>
      <c r="D82">
        <f t="shared" si="3"/>
        <v>10994.715464573939</v>
      </c>
      <c r="E82">
        <f t="shared" si="4"/>
        <v>11742.182763244418</v>
      </c>
      <c r="F82">
        <f t="shared" si="5"/>
        <v>11349.294439733007</v>
      </c>
    </row>
    <row r="83" spans="1:6" x14ac:dyDescent="0.25">
      <c r="A83">
        <v>11817</v>
      </c>
      <c r="C83">
        <v>11817</v>
      </c>
      <c r="D83">
        <f t="shared" si="3"/>
        <v>11282.51505197306</v>
      </c>
      <c r="E83">
        <f t="shared" si="4"/>
        <v>12072.10965794665</v>
      </c>
      <c r="F83">
        <f t="shared" si="5"/>
        <v>11724.761941853154</v>
      </c>
    </row>
    <row r="84" spans="1:6" x14ac:dyDescent="0.25">
      <c r="A84">
        <v>10470</v>
      </c>
      <c r="C84">
        <v>10470</v>
      </c>
      <c r="D84">
        <f t="shared" si="3"/>
        <v>10998.134783782489</v>
      </c>
      <c r="E84">
        <f t="shared" si="4"/>
        <v>11731.265794767991</v>
      </c>
      <c r="F84">
        <f t="shared" si="5"/>
        <v>11325.119068019234</v>
      </c>
    </row>
    <row r="85" spans="1:6" x14ac:dyDescent="0.25">
      <c r="A85">
        <v>13310</v>
      </c>
      <c r="C85">
        <v>13310</v>
      </c>
      <c r="D85">
        <f t="shared" si="3"/>
        <v>11807.287609458617</v>
      </c>
      <c r="E85">
        <f t="shared" si="4"/>
        <v>12662.759476860794</v>
      </c>
      <c r="F85">
        <f t="shared" si="5"/>
        <v>12383.315487410578</v>
      </c>
    </row>
    <row r="86" spans="1:6" x14ac:dyDescent="0.25">
      <c r="A86">
        <v>8400</v>
      </c>
      <c r="C86">
        <v>8400</v>
      </c>
      <c r="D86">
        <f t="shared" si="3"/>
        <v>10614.736946148101</v>
      </c>
      <c r="E86">
        <f t="shared" si="4"/>
        <v>11257.655686116475</v>
      </c>
      <c r="F86">
        <f t="shared" si="5"/>
        <v>10755.823518075818</v>
      </c>
    </row>
    <row r="87" spans="1:6" x14ac:dyDescent="0.25">
      <c r="A87">
        <v>9062</v>
      </c>
      <c r="C87">
        <v>9062</v>
      </c>
      <c r="D87">
        <f t="shared" si="3"/>
        <v>10071.279014996266</v>
      </c>
      <c r="E87">
        <f t="shared" si="4"/>
        <v>10679.393411669886</v>
      </c>
      <c r="F87">
        <f t="shared" si="5"/>
        <v>10158.6029349417</v>
      </c>
    </row>
    <row r="88" spans="1:6" x14ac:dyDescent="0.25">
      <c r="A88">
        <v>10722</v>
      </c>
      <c r="C88">
        <v>10722</v>
      </c>
      <c r="D88">
        <f t="shared" si="3"/>
        <v>10299.031359747572</v>
      </c>
      <c r="E88">
        <f t="shared" si="4"/>
        <v>10996.436047001931</v>
      </c>
      <c r="F88">
        <f t="shared" si="5"/>
        <v>10577.131614217937</v>
      </c>
    </row>
    <row r="89" spans="1:6" x14ac:dyDescent="0.25">
      <c r="A89">
        <v>11107</v>
      </c>
      <c r="C89">
        <v>11107</v>
      </c>
      <c r="D89">
        <f t="shared" si="3"/>
        <v>10581.820383835922</v>
      </c>
      <c r="E89">
        <f t="shared" si="4"/>
        <v>11340.661628201158</v>
      </c>
      <c r="F89">
        <f t="shared" si="5"/>
        <v>10980.572387819866</v>
      </c>
    </row>
    <row r="90" spans="1:6" x14ac:dyDescent="0.25">
      <c r="A90">
        <v>11508</v>
      </c>
      <c r="C90">
        <v>11508</v>
      </c>
      <c r="D90">
        <f t="shared" si="3"/>
        <v>10905.983249493349</v>
      </c>
      <c r="E90">
        <f t="shared" si="4"/>
        <v>11707.596976920695</v>
      </c>
      <c r="F90">
        <f t="shared" si="5"/>
        <v>11382.914813300928</v>
      </c>
    </row>
    <row r="91" spans="1:6" x14ac:dyDescent="0.25">
      <c r="A91">
        <v>12904</v>
      </c>
      <c r="C91">
        <v>12904</v>
      </c>
      <c r="D91">
        <f t="shared" si="3"/>
        <v>11605.289112170678</v>
      </c>
      <c r="E91">
        <f t="shared" si="4"/>
        <v>12486.158186152417</v>
      </c>
      <c r="F91">
        <f t="shared" si="5"/>
        <v>12232.403147315512</v>
      </c>
    </row>
    <row r="92" spans="1:6" x14ac:dyDescent="0.25">
      <c r="A92">
        <v>11869</v>
      </c>
      <c r="C92">
        <v>11869</v>
      </c>
      <c r="D92">
        <f t="shared" si="3"/>
        <v>11697.587922910941</v>
      </c>
      <c r="E92">
        <f t="shared" si="4"/>
        <v>12539.29491169145</v>
      </c>
      <c r="F92">
        <f t="shared" si="5"/>
        <v>12233.871731023533</v>
      </c>
    </row>
    <row r="93" spans="1:6" x14ac:dyDescent="0.25">
      <c r="A93">
        <v>11224</v>
      </c>
      <c r="C93">
        <v>11224</v>
      </c>
      <c r="D93">
        <f t="shared" si="3"/>
        <v>11531.83214989211</v>
      </c>
      <c r="E93">
        <f t="shared" si="4"/>
        <v>12313.17694701487</v>
      </c>
      <c r="F93">
        <f t="shared" si="5"/>
        <v>11944.429452062945</v>
      </c>
    </row>
    <row r="94" spans="1:6" x14ac:dyDescent="0.25">
      <c r="A94">
        <v>12022</v>
      </c>
      <c r="C94">
        <v>12022</v>
      </c>
      <c r="D94">
        <f t="shared" si="3"/>
        <v>11703.390897429872</v>
      </c>
      <c r="E94">
        <f t="shared" si="4"/>
        <v>12496.706168208922</v>
      </c>
      <c r="F94">
        <f t="shared" si="5"/>
        <v>12144.336198634621</v>
      </c>
    </row>
    <row r="95" spans="1:6" x14ac:dyDescent="0.25">
      <c r="A95">
        <v>11983</v>
      </c>
      <c r="C95">
        <v>11983</v>
      </c>
      <c r="D95">
        <f t="shared" si="3"/>
        <v>11801.254083329417</v>
      </c>
      <c r="E95">
        <f t="shared" si="4"/>
        <v>12591.223700925353</v>
      </c>
      <c r="F95">
        <f t="shared" si="5"/>
        <v>12236.734909249042</v>
      </c>
    </row>
    <row r="96" spans="1:6" x14ac:dyDescent="0.25">
      <c r="A96">
        <v>11506</v>
      </c>
      <c r="C96">
        <v>11506</v>
      </c>
      <c r="D96">
        <f t="shared" si="3"/>
        <v>11697.91515416412</v>
      </c>
      <c r="E96">
        <f t="shared" si="4"/>
        <v>12457.134220555212</v>
      </c>
      <c r="F96">
        <f t="shared" si="5"/>
        <v>12072.904200086974</v>
      </c>
    </row>
    <row r="97" spans="1:6" x14ac:dyDescent="0.25">
      <c r="A97">
        <v>14183</v>
      </c>
      <c r="C97">
        <v>14183</v>
      </c>
      <c r="D97">
        <f t="shared" si="3"/>
        <v>12567.694850206677</v>
      </c>
      <c r="E97">
        <f t="shared" si="4"/>
        <v>13447.480532333127</v>
      </c>
      <c r="F97">
        <f t="shared" si="5"/>
        <v>13187.447310047835</v>
      </c>
    </row>
    <row r="98" spans="1:6" x14ac:dyDescent="0.25">
      <c r="A98">
        <v>8648</v>
      </c>
      <c r="C98">
        <v>8648</v>
      </c>
      <c r="D98">
        <f t="shared" si="3"/>
        <v>11195.80165263434</v>
      </c>
      <c r="E98">
        <f t="shared" si="4"/>
        <v>11827.688319399876</v>
      </c>
      <c r="F98">
        <f t="shared" si="5"/>
        <v>11309.696020526309</v>
      </c>
    </row>
    <row r="99" spans="1:6" x14ac:dyDescent="0.25">
      <c r="A99">
        <v>10321</v>
      </c>
      <c r="C99">
        <v>10321</v>
      </c>
      <c r="D99">
        <f t="shared" si="3"/>
        <v>10889.62107421232</v>
      </c>
      <c r="E99">
        <f t="shared" si="4"/>
        <v>11525.012991639927</v>
      </c>
      <c r="F99">
        <f t="shared" si="5"/>
        <v>11029.782811289471</v>
      </c>
    </row>
    <row r="100" spans="1:6" x14ac:dyDescent="0.25">
      <c r="A100">
        <v>12107</v>
      </c>
      <c r="C100">
        <v>12107</v>
      </c>
      <c r="D100">
        <f t="shared" si="3"/>
        <v>11315.703698238009</v>
      </c>
      <c r="E100">
        <f t="shared" si="4"/>
        <v>12057.807794983957</v>
      </c>
      <c r="F100">
        <f t="shared" si="5"/>
        <v>11679.530546209211</v>
      </c>
    </row>
    <row r="101" spans="1:6" x14ac:dyDescent="0.25">
      <c r="A101">
        <v>11420</v>
      </c>
      <c r="C101">
        <v>11420</v>
      </c>
      <c r="D101">
        <f t="shared" si="3"/>
        <v>11352.207403854705</v>
      </c>
      <c r="E101">
        <f t="shared" si="4"/>
        <v>12102.684676990375</v>
      </c>
      <c r="F101">
        <f t="shared" si="5"/>
        <v>11727.741800415068</v>
      </c>
    </row>
    <row r="102" spans="1:6" x14ac:dyDescent="0.25">
      <c r="A102">
        <v>12238</v>
      </c>
      <c r="C102">
        <v>12238</v>
      </c>
      <c r="D102">
        <f t="shared" si="3"/>
        <v>11662.234812505558</v>
      </c>
      <c r="E102">
        <f t="shared" si="4"/>
        <v>12456.810806194226</v>
      </c>
      <c r="F102">
        <f t="shared" si="5"/>
        <v>12122.357990228287</v>
      </c>
    </row>
    <row r="103" spans="1:6" x14ac:dyDescent="0.25">
      <c r="A103">
        <v>13681</v>
      </c>
      <c r="C103">
        <v>13681</v>
      </c>
      <c r="D103">
        <f t="shared" si="3"/>
        <v>12368.802628128611</v>
      </c>
      <c r="E103">
        <f t="shared" si="4"/>
        <v>13246.486483716537</v>
      </c>
      <c r="F103">
        <f t="shared" si="5"/>
        <v>12988.746894625558</v>
      </c>
    </row>
    <row r="104" spans="1:6" x14ac:dyDescent="0.25">
      <c r="A104">
        <v>10950</v>
      </c>
      <c r="C104">
        <v>10950</v>
      </c>
      <c r="D104">
        <f t="shared" si="3"/>
        <v>11872.221708283598</v>
      </c>
      <c r="E104">
        <f t="shared" si="4"/>
        <v>12627.891890229921</v>
      </c>
      <c r="F104">
        <f t="shared" si="5"/>
        <v>12236.310792044056</v>
      </c>
    </row>
    <row r="105" spans="1:6" x14ac:dyDescent="0.25">
      <c r="A105">
        <v>12700</v>
      </c>
      <c r="C105">
        <v>12700</v>
      </c>
      <c r="D105">
        <f t="shared" si="3"/>
        <v>12161.944110384338</v>
      </c>
      <c r="E105">
        <f t="shared" si="4"/>
        <v>12956.735134137953</v>
      </c>
      <c r="F105">
        <f t="shared" si="5"/>
        <v>12609.970935624231</v>
      </c>
    </row>
    <row r="106" spans="1:6" x14ac:dyDescent="0.25">
      <c r="A106">
        <v>12272</v>
      </c>
      <c r="C106">
        <v>12272</v>
      </c>
      <c r="D106">
        <f t="shared" si="3"/>
        <v>12200.46367174982</v>
      </c>
      <c r="E106">
        <f t="shared" si="4"/>
        <v>12982.841080482773</v>
      </c>
      <c r="F106">
        <f t="shared" si="5"/>
        <v>12622.884014593328</v>
      </c>
    </row>
    <row r="107" spans="1:6" x14ac:dyDescent="0.25">
      <c r="A107">
        <v>11905</v>
      </c>
      <c r="C107">
        <v>11905</v>
      </c>
      <c r="D107">
        <f t="shared" si="3"/>
        <v>12097.051386637384</v>
      </c>
      <c r="E107">
        <f t="shared" si="4"/>
        <v>12851.704648289662</v>
      </c>
      <c r="F107">
        <f t="shared" si="5"/>
        <v>12464.836208026332</v>
      </c>
    </row>
    <row r="108" spans="1:6" x14ac:dyDescent="0.25">
      <c r="A108">
        <v>13016</v>
      </c>
      <c r="C108">
        <v>13016</v>
      </c>
      <c r="D108">
        <f t="shared" si="3"/>
        <v>12418.683401314298</v>
      </c>
      <c r="E108">
        <f t="shared" si="4"/>
        <v>13217.422788973798</v>
      </c>
      <c r="F108">
        <f t="shared" si="5"/>
        <v>12877.859914414483</v>
      </c>
    </row>
    <row r="109" spans="1:6" x14ac:dyDescent="0.25">
      <c r="A109">
        <v>14421</v>
      </c>
      <c r="C109">
        <v>14421</v>
      </c>
      <c r="D109">
        <f t="shared" si="3"/>
        <v>13119.494210854293</v>
      </c>
      <c r="E109">
        <f t="shared" si="4"/>
        <v>13998.853673384277</v>
      </c>
      <c r="F109">
        <f t="shared" si="5"/>
        <v>13737.272952927966</v>
      </c>
    </row>
    <row r="110" spans="1:6" x14ac:dyDescent="0.25">
      <c r="A110">
        <v>9043</v>
      </c>
      <c r="C110">
        <v>9043</v>
      </c>
      <c r="D110">
        <f t="shared" si="3"/>
        <v>11692.72123705529</v>
      </c>
      <c r="E110">
        <f t="shared" si="4"/>
        <v>12316.512204030567</v>
      </c>
      <c r="F110">
        <f t="shared" si="5"/>
        <v>11789.850124110382</v>
      </c>
    </row>
    <row r="111" spans="1:6" x14ac:dyDescent="0.25">
      <c r="A111">
        <v>10452</v>
      </c>
      <c r="C111">
        <v>10452</v>
      </c>
      <c r="D111">
        <f t="shared" si="3"/>
        <v>11258.468804085938</v>
      </c>
      <c r="E111">
        <f t="shared" si="4"/>
        <v>11870.70732241834</v>
      </c>
      <c r="F111">
        <f t="shared" si="5"/>
        <v>11352.817568260711</v>
      </c>
    </row>
    <row r="112" spans="1:6" x14ac:dyDescent="0.25">
      <c r="A112">
        <v>12481</v>
      </c>
      <c r="C112">
        <v>12481</v>
      </c>
      <c r="D112">
        <f t="shared" si="3"/>
        <v>11686.354722655858</v>
      </c>
      <c r="E112">
        <f t="shared" si="4"/>
        <v>12414.824393451005</v>
      </c>
      <c r="F112">
        <f t="shared" si="5"/>
        <v>12025.499662543392</v>
      </c>
    </row>
    <row r="113" spans="1:6" x14ac:dyDescent="0.25">
      <c r="A113">
        <v>11491</v>
      </c>
      <c r="C113">
        <v>11491</v>
      </c>
      <c r="D113">
        <f t="shared" si="3"/>
        <v>11617.980569726307</v>
      </c>
      <c r="E113">
        <f t="shared" si="4"/>
        <v>12345.294636070603</v>
      </c>
      <c r="F113">
        <f t="shared" si="5"/>
        <v>11949.974814398865</v>
      </c>
    </row>
    <row r="114" spans="1:6" x14ac:dyDescent="0.25">
      <c r="A114">
        <v>13545</v>
      </c>
      <c r="C114">
        <v>13545</v>
      </c>
      <c r="D114">
        <f t="shared" si="3"/>
        <v>12292.437370322099</v>
      </c>
      <c r="E114">
        <f t="shared" si="4"/>
        <v>13125.176781642362</v>
      </c>
      <c r="F114">
        <f t="shared" si="5"/>
        <v>12832.736147919377</v>
      </c>
    </row>
    <row r="115" spans="1:6" x14ac:dyDescent="0.25">
      <c r="A115">
        <v>14730</v>
      </c>
      <c r="C115">
        <v>14730</v>
      </c>
      <c r="D115">
        <f t="shared" si="3"/>
        <v>13145.584290709365</v>
      </c>
      <c r="E115">
        <f t="shared" si="4"/>
        <v>14067.106068985417</v>
      </c>
      <c r="F115">
        <f t="shared" si="5"/>
        <v>13851.504881355657</v>
      </c>
    </row>
    <row r="116" spans="1:6" x14ac:dyDescent="0.25">
      <c r="A116">
        <v>11416</v>
      </c>
      <c r="C116">
        <v>11416</v>
      </c>
      <c r="D116">
        <f t="shared" si="3"/>
        <v>12540.229788961087</v>
      </c>
      <c r="E116">
        <f t="shared" si="4"/>
        <v>13306.663641391249</v>
      </c>
      <c r="F116">
        <f t="shared" si="5"/>
        <v>12920.527684745612</v>
      </c>
    </row>
    <row r="117" spans="1:6" x14ac:dyDescent="0.25">
      <c r="A117">
        <v>13402</v>
      </c>
      <c r="C117">
        <v>13402</v>
      </c>
      <c r="D117">
        <f t="shared" si="3"/>
        <v>12841.849362824707</v>
      </c>
      <c r="E117">
        <f t="shared" si="4"/>
        <v>13644.798184834748</v>
      </c>
      <c r="F117">
        <f t="shared" si="5"/>
        <v>13302.190226610088</v>
      </c>
    </row>
    <row r="118" spans="1:6" x14ac:dyDescent="0.25">
      <c r="A118">
        <v>11907</v>
      </c>
      <c r="C118">
        <v>11907</v>
      </c>
      <c r="D118">
        <f t="shared" si="3"/>
        <v>12514.65208583606</v>
      </c>
      <c r="E118">
        <f t="shared" si="4"/>
        <v>13249.67891090085</v>
      </c>
      <c r="F118">
        <f t="shared" si="5"/>
        <v>12839.354624635549</v>
      </c>
    </row>
    <row r="119" spans="1:6" x14ac:dyDescent="0.25">
      <c r="A119">
        <v>12711</v>
      </c>
      <c r="C119">
        <v>12711</v>
      </c>
      <c r="D119">
        <f t="shared" si="3"/>
        <v>12583.373855793438</v>
      </c>
      <c r="E119">
        <f t="shared" si="4"/>
        <v>13334.207346540508</v>
      </c>
      <c r="F119">
        <f t="shared" si="5"/>
        <v>12946.595043549552</v>
      </c>
    </row>
    <row r="120" spans="1:6" x14ac:dyDescent="0.25">
      <c r="A120">
        <v>13261</v>
      </c>
      <c r="C120">
        <v>13261</v>
      </c>
      <c r="D120">
        <f t="shared" si="3"/>
        <v>12820.543006265734</v>
      </c>
      <c r="E120">
        <f t="shared" si="4"/>
        <v>13604.924407924304</v>
      </c>
      <c r="F120">
        <f t="shared" si="5"/>
        <v>13253.077273952254</v>
      </c>
    </row>
    <row r="121" spans="1:6" x14ac:dyDescent="0.25">
      <c r="A121">
        <v>14265</v>
      </c>
      <c r="C121">
        <v>14265</v>
      </c>
      <c r="D121">
        <f t="shared" si="3"/>
        <v>13326.102954072727</v>
      </c>
      <c r="E121">
        <f t="shared" si="4"/>
        <v>14168.954644754582</v>
      </c>
      <c r="F121">
        <f t="shared" si="5"/>
        <v>13873.44250067374</v>
      </c>
    </row>
    <row r="122" spans="1:6" x14ac:dyDescent="0.25">
      <c r="A122">
        <v>9564</v>
      </c>
    </row>
    <row r="123" spans="1:6" x14ac:dyDescent="0.25">
      <c r="A123">
        <v>10415</v>
      </c>
    </row>
    <row r="124" spans="1:6" x14ac:dyDescent="0.25">
      <c r="A124">
        <v>12683</v>
      </c>
    </row>
    <row r="125" spans="1:6" x14ac:dyDescent="0.25">
      <c r="A125">
        <v>11919</v>
      </c>
    </row>
    <row r="126" spans="1:6" x14ac:dyDescent="0.25">
      <c r="A126">
        <v>14138</v>
      </c>
    </row>
    <row r="127" spans="1:6" x14ac:dyDescent="0.25">
      <c r="A127">
        <v>14583</v>
      </c>
    </row>
    <row r="128" spans="1:6" x14ac:dyDescent="0.25">
      <c r="A128">
        <v>12640</v>
      </c>
    </row>
    <row r="129" spans="1:1" x14ac:dyDescent="0.25">
      <c r="A129">
        <v>14257</v>
      </c>
    </row>
    <row r="130" spans="1:1" x14ac:dyDescent="0.25">
      <c r="A130">
        <v>12396</v>
      </c>
    </row>
    <row r="131" spans="1:1" x14ac:dyDescent="0.25">
      <c r="A131">
        <v>13914</v>
      </c>
    </row>
    <row r="132" spans="1:1" x14ac:dyDescent="0.25">
      <c r="A132">
        <v>14174</v>
      </c>
    </row>
    <row r="133" spans="1:1" x14ac:dyDescent="0.25">
      <c r="A133">
        <v>15504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7A256-927C-459F-A0CA-8C742DEA772E}">
  <dimension ref="A1:J133"/>
  <sheetViews>
    <sheetView topLeftCell="C1" workbookViewId="0">
      <selection activeCell="G14" sqref="G14"/>
    </sheetView>
  </sheetViews>
  <sheetFormatPr defaultRowHeight="15" x14ac:dyDescent="0.25"/>
  <cols>
    <col min="1" max="1" width="25.42578125" bestFit="1" customWidth="1"/>
    <col min="2" max="2" width="27.7109375" bestFit="1" customWidth="1"/>
    <col min="3" max="3" width="7.42578125" bestFit="1" customWidth="1"/>
    <col min="4" max="4" width="16.28515625" bestFit="1" customWidth="1"/>
    <col min="5" max="5" width="20" bestFit="1" customWidth="1"/>
    <col min="6" max="6" width="17.85546875" bestFit="1" customWidth="1"/>
    <col min="7" max="7" width="21.42578125" bestFit="1" customWidth="1"/>
    <col min="8" max="8" width="22.42578125" bestFit="1" customWidth="1"/>
    <col min="9" max="9" width="14.5703125" bestFit="1" customWidth="1"/>
    <col min="10" max="10" width="16" bestFit="1" customWidth="1"/>
  </cols>
  <sheetData>
    <row r="1" spans="1:10" ht="21" x14ac:dyDescent="0.35">
      <c r="A1" s="7" t="s">
        <v>16</v>
      </c>
      <c r="B1" s="7" t="s">
        <v>19</v>
      </c>
      <c r="C1" s="7" t="s">
        <v>1</v>
      </c>
      <c r="D1" s="7" t="s">
        <v>17</v>
      </c>
      <c r="E1" s="7" t="s">
        <v>20</v>
      </c>
      <c r="F1" s="7" t="s">
        <v>18</v>
      </c>
      <c r="G1" s="7" t="s">
        <v>21</v>
      </c>
      <c r="H1" s="7" t="s">
        <v>22</v>
      </c>
      <c r="I1" s="7" t="s">
        <v>23</v>
      </c>
      <c r="J1" s="7" t="s">
        <v>24</v>
      </c>
    </row>
    <row r="2" spans="1:10" x14ac:dyDescent="0.25">
      <c r="A2">
        <f>C2</f>
        <v>7093</v>
      </c>
      <c r="C2">
        <v>7093</v>
      </c>
      <c r="D2">
        <f>C2</f>
        <v>7093</v>
      </c>
      <c r="F2">
        <f>C2</f>
        <v>7093</v>
      </c>
    </row>
    <row r="3" spans="1:10" x14ac:dyDescent="0.25">
      <c r="A3">
        <f>0.35*C3+(1-0.35)*A2</f>
        <v>7229.5</v>
      </c>
      <c r="C3">
        <v>7483</v>
      </c>
      <c r="D3">
        <f>0.4*C3+(1-0.4)*(A2+500)</f>
        <v>7549</v>
      </c>
      <c r="F3">
        <f>0.45*A3+(1-0.45)*(F2+300)</f>
        <v>7319.4250000000011</v>
      </c>
    </row>
    <row r="4" spans="1:10" x14ac:dyDescent="0.25">
      <c r="A4">
        <f>0.35*C4+(1-0.35)*A3</f>
        <v>7626.9250000000002</v>
      </c>
      <c r="C4">
        <v>8365</v>
      </c>
      <c r="D4">
        <f>0.4*C4+(1-0.4)*(A3+500)</f>
        <v>7983.7</v>
      </c>
      <c r="F4">
        <f>0.45*A4+(1-0.45)*(F3+300)</f>
        <v>7622.8000000000011</v>
      </c>
    </row>
    <row r="5" spans="1:10" x14ac:dyDescent="0.25">
      <c r="A5">
        <f>0.35*C5+(1-0.35)*A4</f>
        <v>8070.7512500000003</v>
      </c>
      <c r="C5">
        <v>8895</v>
      </c>
      <c r="D5">
        <f>0.4*C5+(1-0.4)*(A4+500)</f>
        <v>8434.1549999999988</v>
      </c>
      <c r="F5">
        <f>0.45*A5+(1-0.45)*(F4+300)</f>
        <v>7989.3780625000009</v>
      </c>
    </row>
    <row r="6" spans="1:10" x14ac:dyDescent="0.25">
      <c r="A6">
        <f>0.35*C6+(1-0.35)*A5</f>
        <v>8673.8883124999993</v>
      </c>
      <c r="C6">
        <v>9794</v>
      </c>
      <c r="D6">
        <f>0.4*C6+(1-0.4)*(A5+500)</f>
        <v>9060.0507500000022</v>
      </c>
      <c r="F6">
        <f>0.45*A6+(1-0.45)*(F5+300)</f>
        <v>8462.4076750000004</v>
      </c>
    </row>
    <row r="7" spans="1:10" x14ac:dyDescent="0.25">
      <c r="A7">
        <f>0.35*C7+(1-0.35)*A6</f>
        <v>9129.9774031249999</v>
      </c>
      <c r="C7">
        <v>9977</v>
      </c>
      <c r="D7">
        <f>0.4*C7+(1-0.4)*(A6+500)</f>
        <v>9495.1329874999992</v>
      </c>
      <c r="F7">
        <f>0.45*A7+(1-0.45)*(F6+300)</f>
        <v>8927.8140526562511</v>
      </c>
    </row>
    <row r="8" spans="1:10" x14ac:dyDescent="0.25">
      <c r="A8">
        <f>0.35*C8+(1-0.35)*A7</f>
        <v>9278.0353120312502</v>
      </c>
      <c r="C8">
        <v>9553</v>
      </c>
      <c r="D8">
        <f>0.4*C8+(1-0.4)*(A7+500)</f>
        <v>9599.1864418749992</v>
      </c>
      <c r="F8">
        <f>0.45*A8+(1-0.45)*(F7+300)</f>
        <v>9250.4136193750019</v>
      </c>
    </row>
    <row r="9" spans="1:10" x14ac:dyDescent="0.25">
      <c r="A9">
        <f>0.35*C9+(1-0.35)*A8</f>
        <v>9311.9729528203134</v>
      </c>
      <c r="C9">
        <v>9375</v>
      </c>
      <c r="D9">
        <f>0.4*C9+(1-0.4)*(A8+500)</f>
        <v>9616.8211872187494</v>
      </c>
      <c r="F9">
        <f>0.45*A9+(1-0.45)*(F8+300)</f>
        <v>9443.115319425393</v>
      </c>
    </row>
    <row r="10" spans="1:10" x14ac:dyDescent="0.25">
      <c r="A10">
        <f>0.35*C10+(1-0.35)*A9</f>
        <v>9281.5324193332035</v>
      </c>
      <c r="C10">
        <v>9225</v>
      </c>
      <c r="D10">
        <f>0.4*C10+(1-0.4)*(A9+500)</f>
        <v>9577.1837716921873</v>
      </c>
      <c r="F10">
        <f>0.45*A10+(1-0.45)*(F9+300)</f>
        <v>9535.4030143839082</v>
      </c>
    </row>
    <row r="11" spans="1:10" x14ac:dyDescent="0.25">
      <c r="A11">
        <f>0.35*C11+(1-0.35)*A10</f>
        <v>9514.7960725665816</v>
      </c>
      <c r="C11">
        <v>9948</v>
      </c>
      <c r="D11">
        <f>0.4*C11+(1-0.4)*(A10+500)</f>
        <v>9848.1194515999214</v>
      </c>
      <c r="F11">
        <f>0.45*A11+(1-0.45)*(F10+300)</f>
        <v>9691.1298905661115</v>
      </c>
    </row>
    <row r="12" spans="1:10" x14ac:dyDescent="0.25">
      <c r="A12">
        <f>0.35*C12+(1-0.35)*A11</f>
        <v>9249.9174471682782</v>
      </c>
      <c r="C12">
        <v>8758</v>
      </c>
      <c r="D12">
        <f>0.4*C12+(1-0.4)*(A11+500)</f>
        <v>9512.0776435399493</v>
      </c>
      <c r="F12">
        <f>0.45*A12+(1-0.45)*(F11+300)</f>
        <v>9657.5842910370866</v>
      </c>
    </row>
    <row r="13" spans="1:10" x14ac:dyDescent="0.25">
      <c r="A13">
        <f>0.35*C13+(1-0.35)*A12</f>
        <v>9806.0963406593801</v>
      </c>
      <c r="C13">
        <v>10839</v>
      </c>
      <c r="D13">
        <f>0.4*C13+(1-0.4)*(A12+500)</f>
        <v>10185.550468300968</v>
      </c>
      <c r="F13">
        <f>0.45*A13+(1-0.45)*(F12+300)</f>
        <v>9889.4147133671195</v>
      </c>
    </row>
    <row r="14" spans="1:10" x14ac:dyDescent="0.25">
      <c r="A14">
        <f>0.35*C14+(1-0.35)*A13</f>
        <v>8917.0626214285967</v>
      </c>
      <c r="C14">
        <v>7266</v>
      </c>
      <c r="D14">
        <f>0.4*C14+(1-0.4)*(A13+500)</f>
        <v>9090.0578043956284</v>
      </c>
      <c r="F14">
        <f>0.45*A14+(1-0.45)*(F13+300)</f>
        <v>9616.856271994784</v>
      </c>
    </row>
    <row r="15" spans="1:10" x14ac:dyDescent="0.25">
      <c r="A15">
        <f>0.35*C15+(1-0.35)*A14</f>
        <v>8448.3907039285878</v>
      </c>
      <c r="B15">
        <f>A14</f>
        <v>8917.0626214285967</v>
      </c>
      <c r="C15">
        <v>7578</v>
      </c>
      <c r="D15">
        <f>0.4*C15+(1-0.4)*(A14+500)</f>
        <v>8681.4375728571576</v>
      </c>
      <c r="E15">
        <f>D14+500</f>
        <v>9590.0578043956284</v>
      </c>
      <c r="F15">
        <f>0.45*A15+(1-0.45)*(F14+300)</f>
        <v>9256.0467663649961</v>
      </c>
      <c r="G15">
        <f>F14+300</f>
        <v>9916.856271994784</v>
      </c>
      <c r="H15">
        <f>ABS(B15-A15)</f>
        <v>468.67191750000893</v>
      </c>
      <c r="I15">
        <f>ABS(E15-D15)</f>
        <v>908.62023153847076</v>
      </c>
      <c r="J15">
        <f>ABS(G15-F15)</f>
        <v>660.80950562978796</v>
      </c>
    </row>
    <row r="16" spans="1:10" x14ac:dyDescent="0.25">
      <c r="A16">
        <f>0.35*C16+(1-0.35)*A15</f>
        <v>8532.2539575535811</v>
      </c>
      <c r="B16">
        <f t="shared" ref="B16:B26" si="0">A15</f>
        <v>8448.3907039285878</v>
      </c>
      <c r="C16">
        <v>8688</v>
      </c>
      <c r="D16">
        <f>0.4*C16+(1-0.4)*(A15+500)</f>
        <v>8844.2344223571527</v>
      </c>
      <c r="E16">
        <f t="shared" ref="E16:E26" si="1">D15+500</f>
        <v>9181.4375728571576</v>
      </c>
      <c r="F16">
        <f>0.45*A16+(1-0.45)*(F15+300)</f>
        <v>9095.3400023998602</v>
      </c>
      <c r="G16">
        <f t="shared" ref="G16:G26" si="2">F15+300</f>
        <v>9556.0467663649961</v>
      </c>
      <c r="H16">
        <f t="shared" ref="H16:H26" si="3">ABS(B16-A16)</f>
        <v>83.863253624993376</v>
      </c>
      <c r="I16">
        <f t="shared" ref="I16:I26" si="4">ABS(E16-D16)</f>
        <v>337.20315050000499</v>
      </c>
      <c r="J16">
        <f t="shared" ref="J16:J26" si="5">ABS(G16-F16)</f>
        <v>460.70676396513591</v>
      </c>
    </row>
    <row r="17" spans="1:10" x14ac:dyDescent="0.25">
      <c r="A17">
        <f>0.35*C17+(1-0.35)*A16</f>
        <v>8752.665072409829</v>
      </c>
      <c r="B17">
        <f t="shared" si="0"/>
        <v>8532.2539575535811</v>
      </c>
      <c r="C17">
        <v>9162</v>
      </c>
      <c r="D17">
        <f>0.4*C17+(1-0.4)*(A16+500)</f>
        <v>9084.1523745321483</v>
      </c>
      <c r="E17">
        <f t="shared" si="1"/>
        <v>9344.2344223571527</v>
      </c>
      <c r="F17">
        <f>0.45*A17+(1-0.45)*(F16+300)</f>
        <v>9106.1362839043468</v>
      </c>
      <c r="G17">
        <f t="shared" si="2"/>
        <v>9395.3400023998602</v>
      </c>
      <c r="H17">
        <f t="shared" si="3"/>
        <v>220.41111485624788</v>
      </c>
      <c r="I17">
        <f t="shared" si="4"/>
        <v>260.08204782500434</v>
      </c>
      <c r="J17">
        <f t="shared" si="5"/>
        <v>289.20371849551339</v>
      </c>
    </row>
    <row r="18" spans="1:10" x14ac:dyDescent="0.25">
      <c r="A18">
        <f>0.35*C18+(1-0.35)*A17</f>
        <v>8968.3822970663896</v>
      </c>
      <c r="B18">
        <f t="shared" si="0"/>
        <v>8752.665072409829</v>
      </c>
      <c r="C18">
        <v>9369</v>
      </c>
      <c r="D18">
        <f>0.4*C18+(1-0.4)*(A17+500)</f>
        <v>9299.1990434458967</v>
      </c>
      <c r="E18">
        <f t="shared" si="1"/>
        <v>9584.1523745321483</v>
      </c>
      <c r="F18">
        <f>0.45*A18+(1-0.45)*(F17+300)</f>
        <v>9209.1469898272662</v>
      </c>
      <c r="G18">
        <f t="shared" si="2"/>
        <v>9406.1362839043468</v>
      </c>
      <c r="H18">
        <f t="shared" si="3"/>
        <v>215.71722465656057</v>
      </c>
      <c r="I18">
        <f t="shared" si="4"/>
        <v>284.95333108625164</v>
      </c>
      <c r="J18">
        <f t="shared" si="5"/>
        <v>196.98929407708056</v>
      </c>
    </row>
    <row r="19" spans="1:10" x14ac:dyDescent="0.25">
      <c r="A19">
        <f>0.35*C19+(1-0.35)*A18</f>
        <v>9387.8984930931529</v>
      </c>
      <c r="B19">
        <f t="shared" si="0"/>
        <v>8968.3822970663896</v>
      </c>
      <c r="C19">
        <v>10167</v>
      </c>
      <c r="D19">
        <f>0.4*C19+(1-0.4)*(A18+500)</f>
        <v>9747.8293782398341</v>
      </c>
      <c r="E19">
        <f t="shared" si="1"/>
        <v>9799.1990434458967</v>
      </c>
      <c r="F19">
        <f>0.45*A19+(1-0.45)*(F18+300)</f>
        <v>9454.5851662969162</v>
      </c>
      <c r="G19">
        <f t="shared" si="2"/>
        <v>9509.1469898272662</v>
      </c>
      <c r="H19">
        <f t="shared" si="3"/>
        <v>419.51619602676328</v>
      </c>
      <c r="I19">
        <f t="shared" si="4"/>
        <v>51.369665206062564</v>
      </c>
      <c r="J19">
        <f t="shared" si="5"/>
        <v>54.561823530350011</v>
      </c>
    </row>
    <row r="20" spans="1:10" x14ac:dyDescent="0.25">
      <c r="A20">
        <f>0.35*C20+(1-0.35)*A19</f>
        <v>9429.5840205105487</v>
      </c>
      <c r="B20">
        <f t="shared" si="0"/>
        <v>9387.8984930931529</v>
      </c>
      <c r="C20">
        <v>9507</v>
      </c>
      <c r="D20">
        <f>0.4*C20+(1-0.4)*(A19+500)</f>
        <v>9735.5390958558928</v>
      </c>
      <c r="E20">
        <f t="shared" si="1"/>
        <v>10247.829378239834</v>
      </c>
      <c r="F20">
        <f>0.45*A20+(1-0.45)*(F19+300)</f>
        <v>9608.334650693052</v>
      </c>
      <c r="G20">
        <f t="shared" si="2"/>
        <v>9754.5851662969162</v>
      </c>
      <c r="H20">
        <f t="shared" si="3"/>
        <v>41.685527417395861</v>
      </c>
      <c r="I20">
        <f t="shared" si="4"/>
        <v>512.2902823839413</v>
      </c>
      <c r="J20">
        <f t="shared" si="5"/>
        <v>146.25051560386419</v>
      </c>
    </row>
    <row r="21" spans="1:10" x14ac:dyDescent="0.25">
      <c r="A21">
        <f>0.35*C21+(1-0.35)*A20</f>
        <v>9252.279613331857</v>
      </c>
      <c r="B21">
        <f t="shared" si="0"/>
        <v>9429.5840205105487</v>
      </c>
      <c r="C21">
        <v>8923</v>
      </c>
      <c r="D21">
        <f>0.4*C21+(1-0.4)*(A20+500)</f>
        <v>9526.9504123063289</v>
      </c>
      <c r="E21">
        <f t="shared" si="1"/>
        <v>10235.539095855893</v>
      </c>
      <c r="F21">
        <f>0.45*A21+(1-0.45)*(F20+300)</f>
        <v>9613.1098838805156</v>
      </c>
      <c r="G21">
        <f t="shared" si="2"/>
        <v>9908.334650693052</v>
      </c>
      <c r="H21">
        <f t="shared" si="3"/>
        <v>177.30440717869169</v>
      </c>
      <c r="I21">
        <f t="shared" si="4"/>
        <v>708.58868354956394</v>
      </c>
      <c r="J21">
        <f t="shared" si="5"/>
        <v>295.22476681253647</v>
      </c>
    </row>
    <row r="22" spans="1:10" x14ac:dyDescent="0.25">
      <c r="A22">
        <f>0.35*C22+(1-0.35)*A21</f>
        <v>9259.1817486657073</v>
      </c>
      <c r="B22">
        <f t="shared" si="0"/>
        <v>9252.279613331857</v>
      </c>
      <c r="C22">
        <v>9272</v>
      </c>
      <c r="D22">
        <f>0.4*C22+(1-0.4)*(A21+500)</f>
        <v>9560.1677679991153</v>
      </c>
      <c r="E22">
        <f t="shared" si="1"/>
        <v>10026.950412306329</v>
      </c>
      <c r="F22">
        <f>0.45*A22+(1-0.45)*(F21+300)</f>
        <v>9618.842223033851</v>
      </c>
      <c r="G22">
        <f t="shared" si="2"/>
        <v>9913.1098838805156</v>
      </c>
      <c r="H22">
        <f t="shared" si="3"/>
        <v>6.9021353338503104</v>
      </c>
      <c r="I22">
        <f t="shared" si="4"/>
        <v>466.78264430721356</v>
      </c>
      <c r="J22">
        <f t="shared" si="5"/>
        <v>294.26766084666451</v>
      </c>
    </row>
    <row r="23" spans="1:10" x14ac:dyDescent="0.25">
      <c r="A23">
        <f>0.35*C23+(1-0.35)*A22</f>
        <v>9194.7181366327095</v>
      </c>
      <c r="B23">
        <f t="shared" si="0"/>
        <v>9259.1817486657073</v>
      </c>
      <c r="C23">
        <v>9075</v>
      </c>
      <c r="D23">
        <f>0.4*C23+(1-0.4)*(A22+500)</f>
        <v>9485.5090491994233</v>
      </c>
      <c r="E23">
        <f t="shared" si="1"/>
        <v>10060.167767999115</v>
      </c>
      <c r="F23">
        <f>0.45*A23+(1-0.45)*(F22+300)</f>
        <v>9592.986384153337</v>
      </c>
      <c r="G23">
        <f t="shared" si="2"/>
        <v>9918.842223033851</v>
      </c>
      <c r="H23">
        <f t="shared" si="3"/>
        <v>64.463612032997844</v>
      </c>
      <c r="I23">
        <f t="shared" si="4"/>
        <v>574.658718799692</v>
      </c>
      <c r="J23">
        <f t="shared" si="5"/>
        <v>325.85583888051406</v>
      </c>
    </row>
    <row r="24" spans="1:10" x14ac:dyDescent="0.25">
      <c r="A24">
        <f>0.35*C24+(1-0.35)*A23</f>
        <v>9108.7167888112599</v>
      </c>
      <c r="B24">
        <f t="shared" si="0"/>
        <v>9194.7181366327095</v>
      </c>
      <c r="C24">
        <v>8949</v>
      </c>
      <c r="D24">
        <f>0.4*C24+(1-0.4)*(A23+500)</f>
        <v>9396.4308819796261</v>
      </c>
      <c r="E24">
        <f t="shared" si="1"/>
        <v>9985.5090491994233</v>
      </c>
      <c r="F24">
        <f>0.45*A24+(1-0.45)*(F23+300)</f>
        <v>9540.0650662494027</v>
      </c>
      <c r="G24">
        <f t="shared" si="2"/>
        <v>9892.986384153337</v>
      </c>
      <c r="H24">
        <f t="shared" si="3"/>
        <v>86.001347821449599</v>
      </c>
      <c r="I24">
        <f t="shared" si="4"/>
        <v>589.07816721979725</v>
      </c>
      <c r="J24">
        <f t="shared" si="5"/>
        <v>352.92131790393432</v>
      </c>
    </row>
    <row r="25" spans="1:10" x14ac:dyDescent="0.25">
      <c r="A25">
        <f>0.35*C25+(1-0.35)*A24</f>
        <v>9715.7159127273189</v>
      </c>
      <c r="B25">
        <f t="shared" si="0"/>
        <v>9108.7167888112599</v>
      </c>
      <c r="C25">
        <v>10843</v>
      </c>
      <c r="D25">
        <f>0.4*C25+(1-0.4)*(A24+500)</f>
        <v>10102.430073286756</v>
      </c>
      <c r="E25">
        <f t="shared" si="1"/>
        <v>9896.4308819796261</v>
      </c>
      <c r="F25">
        <f>0.45*A25+(1-0.45)*(F24+300)</f>
        <v>9784.1079471644662</v>
      </c>
      <c r="G25">
        <f t="shared" si="2"/>
        <v>9840.0650662494027</v>
      </c>
      <c r="H25">
        <f t="shared" si="3"/>
        <v>606.99912391605903</v>
      </c>
      <c r="I25">
        <f t="shared" si="4"/>
        <v>205.99919130712988</v>
      </c>
      <c r="J25">
        <f t="shared" si="5"/>
        <v>55.957119084936494</v>
      </c>
    </row>
    <row r="26" spans="1:10" x14ac:dyDescent="0.25">
      <c r="A26">
        <f>0.35*C26+(1-0.35)*A25</f>
        <v>8610.5153432727566</v>
      </c>
      <c r="B26">
        <f t="shared" si="0"/>
        <v>9715.7159127273189</v>
      </c>
      <c r="C26">
        <v>6558</v>
      </c>
      <c r="D26">
        <f>0.4*C26+(1-0.4)*(A25+500)</f>
        <v>8752.6295476363921</v>
      </c>
      <c r="E26">
        <f t="shared" si="1"/>
        <v>10602.430073286756</v>
      </c>
      <c r="F26">
        <f>0.45*A26+(1-0.45)*(F25+300)</f>
        <v>9420.9912754131965</v>
      </c>
      <c r="G26">
        <f t="shared" si="2"/>
        <v>10084.107947164466</v>
      </c>
      <c r="H26">
        <f t="shared" si="3"/>
        <v>1105.2005694545624</v>
      </c>
      <c r="I26">
        <f t="shared" si="4"/>
        <v>1849.8005256503639</v>
      </c>
      <c r="J26">
        <f t="shared" si="5"/>
        <v>663.11667175126968</v>
      </c>
    </row>
    <row r="27" spans="1:10" ht="21" x14ac:dyDescent="0.35">
      <c r="A27">
        <f>0.35*C27+(1-0.35)*A26</f>
        <v>8215.1849731272923</v>
      </c>
      <c r="C27">
        <v>7481</v>
      </c>
      <c r="D27">
        <f>0.4*C27+(1-0.4)*(A26+500)</f>
        <v>8458.7092059636543</v>
      </c>
      <c r="F27">
        <f>0.45*A27+(1-0.45)*(F26+300)</f>
        <v>9043.3784393845399</v>
      </c>
      <c r="G27" s="7" t="s">
        <v>25</v>
      </c>
      <c r="H27">
        <f>AVERAGE(H15:H26)</f>
        <v>291.39470248496508</v>
      </c>
      <c r="I27">
        <f t="shared" ref="I27:J27" si="6">AVERAGE(I15:I26)</f>
        <v>562.45221994779138</v>
      </c>
      <c r="J27">
        <f t="shared" si="6"/>
        <v>316.32208304846563</v>
      </c>
    </row>
    <row r="28" spans="1:10" ht="21" x14ac:dyDescent="0.35">
      <c r="A28">
        <f>0.35*C28+(1-0.35)*A27</f>
        <v>8656.1202325327395</v>
      </c>
      <c r="C28">
        <v>9475</v>
      </c>
      <c r="D28">
        <f>0.4*C28+(1-0.4)*(A27+500)</f>
        <v>9019.110983876375</v>
      </c>
      <c r="F28">
        <f>0.45*A28+(1-0.45)*(F27+300)</f>
        <v>9034.1122463012289</v>
      </c>
      <c r="G28" s="7" t="s">
        <v>26</v>
      </c>
      <c r="H28">
        <f>AVERAGE(H15:H26)</f>
        <v>291.39470248496508</v>
      </c>
      <c r="I28">
        <f t="shared" ref="I28:J28" si="7">AVERAGE(I15:I26)</f>
        <v>562.45221994779138</v>
      </c>
      <c r="J28">
        <f t="shared" si="7"/>
        <v>316.32208304846563</v>
      </c>
    </row>
    <row r="29" spans="1:10" ht="21" x14ac:dyDescent="0.35">
      <c r="A29">
        <f>0.35*C29+(1-0.35)*A28</f>
        <v>8924.8781511462803</v>
      </c>
      <c r="C29">
        <v>9424</v>
      </c>
      <c r="D29">
        <f>0.4*C29+(1-0.4)*(A28+500)</f>
        <v>9263.272139519644</v>
      </c>
      <c r="F29">
        <f>0.45*A29+(1-0.45)*(F28+300)</f>
        <v>9149.9569034815031</v>
      </c>
      <c r="G29" s="7" t="s">
        <v>27</v>
      </c>
      <c r="H29">
        <f>AVERAGE(SUM(H15:H26))</f>
        <v>3496.7364298195807</v>
      </c>
      <c r="I29">
        <f t="shared" ref="I29:J29" si="8">AVERAGE(SUM(I15:I26))</f>
        <v>6749.4266393734961</v>
      </c>
      <c r="J29">
        <f t="shared" si="8"/>
        <v>3795.8649965815875</v>
      </c>
    </row>
    <row r="30" spans="1:10" ht="21" x14ac:dyDescent="0.35">
      <c r="A30">
        <f>0.35*C30+(1-0.35)*A29</f>
        <v>9074.0207982450829</v>
      </c>
      <c r="C30">
        <v>9351</v>
      </c>
      <c r="D30">
        <f>0.4*C30+(1-0.4)*(A29+500)</f>
        <v>9395.3268906877674</v>
      </c>
      <c r="F30">
        <f>0.45*A30+(1-0.45)*(F29+300)</f>
        <v>9280.7856561251137</v>
      </c>
      <c r="G30" s="7" t="s">
        <v>28</v>
      </c>
      <c r="H30">
        <f>SQRT(H29)</f>
        <v>59.133209196014221</v>
      </c>
      <c r="I30">
        <f t="shared" ref="I30:J30" si="9">SQRT(I29)</f>
        <v>82.154894190020698</v>
      </c>
      <c r="J30">
        <f t="shared" si="9"/>
        <v>61.610591594153576</v>
      </c>
    </row>
    <row r="31" spans="1:10" ht="21" x14ac:dyDescent="0.35">
      <c r="A31">
        <f>0.35*C31+(1-0.35)*A30</f>
        <v>9591.3135188593042</v>
      </c>
      <c r="C31">
        <v>10552</v>
      </c>
      <c r="D31">
        <f>0.4*C31+(1-0.4)*(A30+500)</f>
        <v>9965.2124789470508</v>
      </c>
      <c r="F31">
        <f>0.45*A31+(1-0.45)*(F30+300)</f>
        <v>9585.5231943555009</v>
      </c>
      <c r="G31" s="7" t="s">
        <v>29</v>
      </c>
      <c r="H31">
        <f>(H28/A15)*100</f>
        <v>3.4491148988820268</v>
      </c>
      <c r="I31">
        <f t="shared" ref="I31:J31" si="10">(I28/B15)*100</f>
        <v>6.3075952679323146</v>
      </c>
      <c r="J31">
        <f t="shared" si="10"/>
        <v>4.174215928324962</v>
      </c>
    </row>
    <row r="32" spans="1:10" x14ac:dyDescent="0.25">
      <c r="A32">
        <f>0.35*C32+(1-0.35)*A31</f>
        <v>9411.3037872585483</v>
      </c>
      <c r="C32">
        <v>9077</v>
      </c>
      <c r="D32">
        <f>0.4*C32+(1-0.4)*(A31+500)</f>
        <v>9685.5881113155829</v>
      </c>
      <c r="F32">
        <f>0.45*A32+(1-0.45)*(F31+300)</f>
        <v>9672.1244611618713</v>
      </c>
    </row>
    <row r="33" spans="1:6" x14ac:dyDescent="0.25">
      <c r="A33">
        <f>0.35*C33+(1-0.35)*A32</f>
        <v>9362.8974617180556</v>
      </c>
      <c r="C33">
        <v>9273</v>
      </c>
      <c r="D33">
        <f>0.4*C33+(1-0.4)*(A32+500)</f>
        <v>9655.9822723551297</v>
      </c>
      <c r="F33">
        <f>0.45*A33+(1-0.45)*(F32+300)</f>
        <v>9697.9723114121552</v>
      </c>
    </row>
    <row r="34" spans="1:6" x14ac:dyDescent="0.25">
      <c r="A34">
        <f>0.35*C34+(1-0.35)*A33</f>
        <v>9382.8833501167355</v>
      </c>
      <c r="C34">
        <v>9420</v>
      </c>
      <c r="D34">
        <f>0.4*C34+(1-0.4)*(A33+500)</f>
        <v>9685.7384770308345</v>
      </c>
      <c r="F34">
        <f>0.45*A34+(1-0.45)*(F33+300)</f>
        <v>9721.1822788292156</v>
      </c>
    </row>
    <row r="35" spans="1:6" x14ac:dyDescent="0.25">
      <c r="A35">
        <f>0.35*C35+(1-0.35)*A34</f>
        <v>9393.4241775758783</v>
      </c>
      <c r="C35">
        <v>9413</v>
      </c>
      <c r="D35">
        <f>0.4*C35+(1-0.4)*(A34+500)</f>
        <v>9694.930010070042</v>
      </c>
      <c r="F35">
        <f>0.45*A35+(1-0.45)*(F34+300)</f>
        <v>9738.6911332652144</v>
      </c>
    </row>
    <row r="36" spans="1:6" x14ac:dyDescent="0.25">
      <c r="A36">
        <f>0.35*C36+(1-0.35)*A35</f>
        <v>9558.8257154243202</v>
      </c>
      <c r="C36">
        <v>9866</v>
      </c>
      <c r="D36">
        <f>0.4*C36+(1-0.4)*(A35+500)</f>
        <v>9882.4545065455277</v>
      </c>
      <c r="F36">
        <f>0.45*A36+(1-0.45)*(F35+300)</f>
        <v>9822.7516952368132</v>
      </c>
    </row>
    <row r="37" spans="1:6" x14ac:dyDescent="0.25">
      <c r="A37">
        <f>0.35*C37+(1-0.35)*A36</f>
        <v>10222.486715025809</v>
      </c>
      <c r="C37">
        <v>11455</v>
      </c>
      <c r="D37">
        <f>0.4*C37+(1-0.4)*(A36+500)</f>
        <v>10617.295429254591</v>
      </c>
      <c r="F37">
        <f>0.45*A37+(1-0.45)*(F36+300)</f>
        <v>10167.632454141862</v>
      </c>
    </row>
    <row r="38" spans="1:6" x14ac:dyDescent="0.25">
      <c r="A38">
        <f>0.35*C38+(1-0.35)*A37</f>
        <v>9059.9663647667767</v>
      </c>
      <c r="C38">
        <v>6901</v>
      </c>
      <c r="D38">
        <f>0.4*C38+(1-0.4)*(A37+500)</f>
        <v>9193.8920290154856</v>
      </c>
      <c r="F38">
        <f>0.45*A38+(1-0.45)*(F37+300)</f>
        <v>9834.1827139230736</v>
      </c>
    </row>
    <row r="39" spans="1:6" x14ac:dyDescent="0.25">
      <c r="A39">
        <f>0.35*C39+(1-0.35)*A38</f>
        <v>8693.8781370984034</v>
      </c>
      <c r="C39">
        <v>8014</v>
      </c>
      <c r="D39">
        <f>0.4*C39+(1-0.4)*(A38+500)</f>
        <v>8941.5798188600675</v>
      </c>
      <c r="F39">
        <f>0.45*A39+(1-0.45)*(F38+300)</f>
        <v>9486.0456543519722</v>
      </c>
    </row>
    <row r="40" spans="1:6" x14ac:dyDescent="0.25">
      <c r="A40">
        <f>0.35*C40+(1-0.35)*A39</f>
        <v>9092.2207891139624</v>
      </c>
      <c r="C40">
        <v>9832</v>
      </c>
      <c r="D40">
        <f>0.4*C40+(1-0.4)*(A39+500)</f>
        <v>9449.1268822590428</v>
      </c>
      <c r="F40">
        <f>0.45*A40+(1-0.45)*(F39+300)</f>
        <v>9473.8244649948683</v>
      </c>
    </row>
    <row r="41" spans="1:6" x14ac:dyDescent="0.25">
      <c r="A41">
        <f>0.35*C41+(1-0.35)*A40</f>
        <v>9158.2935129240759</v>
      </c>
      <c r="C41">
        <v>9281</v>
      </c>
      <c r="D41">
        <f>0.4*C41+(1-0.4)*(A40+500)</f>
        <v>9467.7324734683771</v>
      </c>
      <c r="F41">
        <f>0.45*A41+(1-0.45)*(F40+300)</f>
        <v>9496.8355365630123</v>
      </c>
    </row>
    <row r="42" spans="1:6" x14ac:dyDescent="0.25">
      <c r="A42">
        <f>0.35*C42+(1-0.35)*A41</f>
        <v>9441.3407834006503</v>
      </c>
      <c r="C42">
        <v>9967</v>
      </c>
      <c r="D42">
        <f>0.4*C42+(1-0.4)*(A41+500)</f>
        <v>9781.7761077544455</v>
      </c>
      <c r="F42">
        <f>0.45*A42+(1-0.45)*(F41+300)</f>
        <v>9636.8628976399486</v>
      </c>
    </row>
    <row r="43" spans="1:6" x14ac:dyDescent="0.25">
      <c r="A43">
        <f>0.35*C43+(1-0.35)*A42</f>
        <v>10107.271509210423</v>
      </c>
      <c r="C43">
        <v>11344</v>
      </c>
      <c r="D43">
        <f>0.4*C43+(1-0.4)*(A42+500)</f>
        <v>10502.40447004039</v>
      </c>
      <c r="F43">
        <f>0.45*A43+(1-0.45)*(F42+300)</f>
        <v>10013.546772846661</v>
      </c>
    </row>
    <row r="44" spans="1:6" x14ac:dyDescent="0.25">
      <c r="A44">
        <f>0.35*C44+(1-0.35)*A43</f>
        <v>9756.8264809867742</v>
      </c>
      <c r="C44">
        <v>9106</v>
      </c>
      <c r="D44">
        <f>0.4*C44+(1-0.4)*(A43+500)</f>
        <v>10006.762905526253</v>
      </c>
      <c r="F44">
        <f>0.45*A44+(1-0.45)*(F43+300)</f>
        <v>10063.022641509713</v>
      </c>
    </row>
    <row r="45" spans="1:6" x14ac:dyDescent="0.25">
      <c r="A45">
        <f>0.35*C45+(1-0.35)*A44</f>
        <v>10006.087212641403</v>
      </c>
      <c r="C45">
        <v>10469</v>
      </c>
      <c r="D45">
        <f>0.4*C45+(1-0.4)*(A44+500)</f>
        <v>10341.695888592065</v>
      </c>
      <c r="F45">
        <f>0.45*A45+(1-0.45)*(F44+300)</f>
        <v>10202.401698518974</v>
      </c>
    </row>
    <row r="46" spans="1:6" x14ac:dyDescent="0.25">
      <c r="A46">
        <f>0.35*C46+(1-0.35)*A45</f>
        <v>10033.706688216913</v>
      </c>
      <c r="C46">
        <v>10085</v>
      </c>
      <c r="D46">
        <f>0.4*C46+(1-0.4)*(A45+500)</f>
        <v>10337.652327584841</v>
      </c>
      <c r="F46">
        <f>0.45*A46+(1-0.45)*(F45+300)</f>
        <v>10291.488943883047</v>
      </c>
    </row>
    <row r="47" spans="1:6" x14ac:dyDescent="0.25">
      <c r="A47">
        <f>0.35*C47+(1-0.35)*A46</f>
        <v>9886.1093473409928</v>
      </c>
      <c r="C47">
        <v>9612</v>
      </c>
      <c r="D47">
        <f>0.4*C47+(1-0.4)*(A46+500)</f>
        <v>10165.024012930147</v>
      </c>
      <c r="F47">
        <f>0.45*A47+(1-0.45)*(F46+300)</f>
        <v>10274.068125439124</v>
      </c>
    </row>
    <row r="48" spans="1:6" x14ac:dyDescent="0.25">
      <c r="A48">
        <f>0.35*C48+(1-0.35)*A47</f>
        <v>10040.771075771645</v>
      </c>
      <c r="C48">
        <v>10328</v>
      </c>
      <c r="D48">
        <f>0.4*C48+(1-0.4)*(A47+500)</f>
        <v>10362.865608404594</v>
      </c>
      <c r="F48">
        <f>0.45*A48+(1-0.45)*(F47+300)</f>
        <v>10334.084453088759</v>
      </c>
    </row>
    <row r="49" spans="1:6" x14ac:dyDescent="0.25">
      <c r="A49">
        <f>0.35*C49+(1-0.35)*A48</f>
        <v>10545.551199251569</v>
      </c>
      <c r="C49">
        <v>11483</v>
      </c>
      <c r="D49">
        <f>0.4*C49+(1-0.4)*(A48+500)</f>
        <v>10917.662645462988</v>
      </c>
      <c r="F49">
        <f>0.45*A49+(1-0.45)*(F48+300)</f>
        <v>10594.244488862023</v>
      </c>
    </row>
    <row r="50" spans="1:6" x14ac:dyDescent="0.25">
      <c r="A50">
        <f>0.35*C50+(1-0.35)*A49</f>
        <v>9474.7082795135211</v>
      </c>
      <c r="C50">
        <v>7486</v>
      </c>
      <c r="D50">
        <f>0.4*C50+(1-0.4)*(A49+500)</f>
        <v>9621.730719550942</v>
      </c>
      <c r="F50">
        <f>0.45*A50+(1-0.45)*(F49+300)</f>
        <v>10255.453194655198</v>
      </c>
    </row>
    <row r="51" spans="1:6" x14ac:dyDescent="0.25">
      <c r="A51">
        <f>0.35*C51+(1-0.35)*A50</f>
        <v>9182.9103816837887</v>
      </c>
      <c r="C51">
        <v>8641</v>
      </c>
      <c r="D51">
        <f>0.4*C51+(1-0.4)*(A50+500)</f>
        <v>9441.2249677081127</v>
      </c>
      <c r="F51">
        <f>0.45*A51+(1-0.45)*(F50+300)</f>
        <v>9937.8089288180636</v>
      </c>
    </row>
    <row r="52" spans="1:6" x14ac:dyDescent="0.25">
      <c r="A52">
        <f>0.35*C52+(1-0.35)*A51</f>
        <v>9367.0417480944634</v>
      </c>
      <c r="C52">
        <v>9709</v>
      </c>
      <c r="D52">
        <f>0.4*C52+(1-0.4)*(A51+500)</f>
        <v>9693.3462290102725</v>
      </c>
      <c r="F52">
        <f>0.45*A52+(1-0.45)*(F51+300)</f>
        <v>9845.9636974924433</v>
      </c>
    </row>
    <row r="53" spans="1:6" x14ac:dyDescent="0.25">
      <c r="A53">
        <f>0.35*C53+(1-0.35)*A52</f>
        <v>9386.6271362614007</v>
      </c>
      <c r="C53">
        <v>9423</v>
      </c>
      <c r="D53">
        <f>0.4*C53+(1-0.4)*(A52+500)</f>
        <v>9689.4250488566777</v>
      </c>
      <c r="F53">
        <f>0.45*A53+(1-0.45)*(F52+300)</f>
        <v>9804.2622449384744</v>
      </c>
    </row>
    <row r="54" spans="1:6" x14ac:dyDescent="0.25">
      <c r="A54">
        <f>0.35*C54+(1-0.35)*A53</f>
        <v>10071.00763856991</v>
      </c>
      <c r="C54">
        <v>11342</v>
      </c>
      <c r="D54">
        <f>0.4*C54+(1-0.4)*(A53+500)</f>
        <v>10468.77628175684</v>
      </c>
      <c r="F54">
        <f>0.45*A54+(1-0.45)*(F53+300)</f>
        <v>10089.297672072622</v>
      </c>
    </row>
    <row r="55" spans="1:6" x14ac:dyDescent="0.25">
      <c r="A55">
        <f>0.35*C55+(1-0.35)*A54</f>
        <v>10492.054965070442</v>
      </c>
      <c r="C55">
        <v>11274</v>
      </c>
      <c r="D55">
        <f>0.4*C55+(1-0.4)*(A54+500)</f>
        <v>10852.204583141945</v>
      </c>
      <c r="F55">
        <f>0.45*A55+(1-0.45)*(F54+300)</f>
        <v>10435.538453921641</v>
      </c>
    </row>
    <row r="56" spans="1:6" x14ac:dyDescent="0.25">
      <c r="A56">
        <f>0.35*C56+(1-0.35)*A55</f>
        <v>10265.585727295787</v>
      </c>
      <c r="C56">
        <v>9845</v>
      </c>
      <c r="D56">
        <f>0.4*C56+(1-0.4)*(A55+500)</f>
        <v>10533.232979042265</v>
      </c>
      <c r="F56">
        <f>0.45*A56+(1-0.45)*(F55+300)</f>
        <v>10524.059726940008</v>
      </c>
    </row>
    <row r="57" spans="1:6" x14ac:dyDescent="0.25">
      <c r="A57">
        <f>0.35*C57+(1-0.35)*A56</f>
        <v>10579.680722742261</v>
      </c>
      <c r="C57">
        <v>11163</v>
      </c>
      <c r="D57">
        <f>0.4*C57+(1-0.4)*(A56+500)</f>
        <v>10924.551436377471</v>
      </c>
      <c r="F57">
        <f>0.45*A57+(1-0.45)*(F56+300)</f>
        <v>10714.089175051024</v>
      </c>
    </row>
    <row r="58" spans="1:6" x14ac:dyDescent="0.25">
      <c r="A58">
        <f>0.35*C58+(1-0.35)*A57</f>
        <v>10212.99246978247</v>
      </c>
      <c r="C58">
        <v>9532</v>
      </c>
      <c r="D58">
        <f>0.4*C58+(1-0.4)*(A57+500)</f>
        <v>10460.608433645357</v>
      </c>
      <c r="F58">
        <f>0.45*A58+(1-0.45)*(F57+300)</f>
        <v>10653.595657680175</v>
      </c>
    </row>
    <row r="59" spans="1:6" x14ac:dyDescent="0.25">
      <c r="A59">
        <f>0.35*C59+(1-0.35)*A58</f>
        <v>10402.345105358605</v>
      </c>
      <c r="C59">
        <v>10754</v>
      </c>
      <c r="D59">
        <f>0.4*C59+(1-0.4)*(A58+500)</f>
        <v>10729.395481869482</v>
      </c>
      <c r="F59">
        <f>0.45*A59+(1-0.45)*(F58+300)</f>
        <v>10705.532909135469</v>
      </c>
    </row>
    <row r="60" spans="1:6" x14ac:dyDescent="0.25">
      <c r="A60">
        <f>0.35*C60+(1-0.35)*A59</f>
        <v>10595.074318483094</v>
      </c>
      <c r="C60">
        <v>10953</v>
      </c>
      <c r="D60">
        <f>0.4*C60+(1-0.4)*(A59+500)</f>
        <v>10922.607063215162</v>
      </c>
      <c r="F60">
        <f>0.45*A60+(1-0.45)*(F59+300)</f>
        <v>10820.8265433419</v>
      </c>
    </row>
    <row r="61" spans="1:6" x14ac:dyDescent="0.25">
      <c r="A61">
        <f>0.35*C61+(1-0.35)*A60</f>
        <v>11059.498307014012</v>
      </c>
      <c r="C61">
        <v>11922</v>
      </c>
      <c r="D61">
        <f>0.4*C61+(1-0.4)*(A60+500)</f>
        <v>11425.844591089855</v>
      </c>
      <c r="F61">
        <f>0.45*A61+(1-0.45)*(F60+300)</f>
        <v>11093.228836994353</v>
      </c>
    </row>
    <row r="62" spans="1:6" x14ac:dyDescent="0.25">
      <c r="A62">
        <f>0.35*C62+(1-0.35)*A61</f>
        <v>10126.923899559108</v>
      </c>
      <c r="C62">
        <v>8395</v>
      </c>
      <c r="D62">
        <f>0.4*C62+(1-0.4)*(A61+500)</f>
        <v>10293.698984208408</v>
      </c>
      <c r="F62">
        <f>0.45*A62+(1-0.45)*(F61+300)</f>
        <v>10823.391615148494</v>
      </c>
    </row>
    <row r="63" spans="1:6" x14ac:dyDescent="0.25">
      <c r="A63">
        <f>0.35*C63+(1-0.35)*A62</f>
        <v>9693.3005347134203</v>
      </c>
      <c r="C63">
        <v>8888</v>
      </c>
      <c r="D63">
        <f>0.4*C63+(1-0.4)*(A62+500)</f>
        <v>9931.3543397354642</v>
      </c>
      <c r="F63">
        <f>0.45*A63+(1-0.45)*(F62+300)</f>
        <v>10479.85062895271</v>
      </c>
    </row>
    <row r="64" spans="1:6" x14ac:dyDescent="0.25">
      <c r="A64">
        <f>0.35*C64+(1-0.35)*A63</f>
        <v>9839.1453475637245</v>
      </c>
      <c r="C64">
        <v>10110</v>
      </c>
      <c r="D64">
        <f>0.4*C64+(1-0.4)*(A63+500)</f>
        <v>10159.980320828052</v>
      </c>
      <c r="F64">
        <f>0.45*A64+(1-0.45)*(F63+300)</f>
        <v>10356.533252327667</v>
      </c>
    </row>
    <row r="65" spans="1:6" x14ac:dyDescent="0.25">
      <c r="A65">
        <f>0.35*C65+(1-0.35)*A64</f>
        <v>10067.994475916421</v>
      </c>
      <c r="C65">
        <v>10493</v>
      </c>
      <c r="D65">
        <f>0.4*C65+(1-0.4)*(A64+500)</f>
        <v>10400.687208538235</v>
      </c>
      <c r="F65">
        <f>0.45*A65+(1-0.45)*(F64+300)</f>
        <v>10391.690802942607</v>
      </c>
    </row>
    <row r="66" spans="1:6" x14ac:dyDescent="0.25">
      <c r="A66">
        <f>0.35*C66+(1-0.35)*A65</f>
        <v>10820.496409345673</v>
      </c>
      <c r="C66">
        <v>12218</v>
      </c>
      <c r="D66">
        <f>0.4*C66+(1-0.4)*(A65+500)</f>
        <v>11227.996685549853</v>
      </c>
      <c r="F66">
        <f>0.45*A66+(1-0.45)*(F65+300)</f>
        <v>10749.653325823987</v>
      </c>
    </row>
    <row r="67" spans="1:6" x14ac:dyDescent="0.25">
      <c r="A67">
        <f>0.35*C67+(1-0.35)*A66</f>
        <v>11018.072666074688</v>
      </c>
      <c r="C67">
        <v>11385</v>
      </c>
      <c r="D67">
        <f>0.4*C67+(1-0.4)*(A66+500)</f>
        <v>11346.297845607403</v>
      </c>
      <c r="F67">
        <f>0.45*A67+(1-0.45)*(F66+300)</f>
        <v>11035.442028936803</v>
      </c>
    </row>
    <row r="68" spans="1:6" x14ac:dyDescent="0.25">
      <c r="A68">
        <f>0.35*C68+(1-0.35)*A67</f>
        <v>11076.847232948547</v>
      </c>
      <c r="C68">
        <v>11186</v>
      </c>
      <c r="D68">
        <f>0.4*C68+(1-0.4)*(A67+500)</f>
        <v>11385.243599644813</v>
      </c>
      <c r="F68">
        <f>0.45*A68+(1-0.45)*(F67+300)</f>
        <v>11219.074370742088</v>
      </c>
    </row>
    <row r="69" spans="1:6" x14ac:dyDescent="0.25">
      <c r="A69">
        <f>0.35*C69+(1-0.35)*A68</f>
        <v>11211.650701416555</v>
      </c>
      <c r="C69">
        <v>11462</v>
      </c>
      <c r="D69">
        <f>0.4*C69+(1-0.4)*(A68+500)</f>
        <v>11530.908339769128</v>
      </c>
      <c r="F69">
        <f>0.45*A69+(1-0.45)*(F68+300)</f>
        <v>11380.733719545598</v>
      </c>
    </row>
    <row r="70" spans="1:6" x14ac:dyDescent="0.25">
      <c r="A70">
        <f>0.35*C70+(1-0.35)*A69</f>
        <v>10960.472955920759</v>
      </c>
      <c r="C70">
        <v>10494</v>
      </c>
      <c r="D70">
        <f>0.4*C70+(1-0.4)*(A69+500)</f>
        <v>11224.590420849934</v>
      </c>
      <c r="F70">
        <f>0.45*A70+(1-0.45)*(F69+300)</f>
        <v>11356.616375914422</v>
      </c>
    </row>
    <row r="71" spans="1:6" x14ac:dyDescent="0.25">
      <c r="A71">
        <f>0.35*C71+(1-0.35)*A70</f>
        <v>11163.307421348492</v>
      </c>
      <c r="C71">
        <v>11540</v>
      </c>
      <c r="D71">
        <f>0.4*C71+(1-0.4)*(A70+500)</f>
        <v>11492.283773552455</v>
      </c>
      <c r="F71">
        <f>0.45*A71+(1-0.45)*(F70+300)</f>
        <v>11434.627346359754</v>
      </c>
    </row>
    <row r="72" spans="1:6" x14ac:dyDescent="0.25">
      <c r="A72">
        <f>0.35*C72+(1-0.35)*A71</f>
        <v>11154.449823876521</v>
      </c>
      <c r="C72">
        <v>11138</v>
      </c>
      <c r="D72">
        <f>0.4*C72+(1-0.4)*(A71+500)</f>
        <v>11453.184452809095</v>
      </c>
      <c r="F72">
        <f>0.45*A72+(1-0.45)*(F71+300)</f>
        <v>11473.547461242299</v>
      </c>
    </row>
    <row r="73" spans="1:6" x14ac:dyDescent="0.25">
      <c r="A73">
        <f>0.35*C73+(1-0.35)*A72</f>
        <v>11698.542385519739</v>
      </c>
      <c r="C73">
        <v>12709</v>
      </c>
      <c r="D73">
        <f>0.4*C73+(1-0.4)*(A72+500)</f>
        <v>12076.269894325913</v>
      </c>
      <c r="F73">
        <f>0.45*A73+(1-0.45)*(F72+300)</f>
        <v>11739.795177167147</v>
      </c>
    </row>
    <row r="74" spans="1:6" x14ac:dyDescent="0.25">
      <c r="A74">
        <f>0.35*C74+(1-0.35)*A73</f>
        <v>10599.002550587829</v>
      </c>
      <c r="C74">
        <v>8557</v>
      </c>
      <c r="D74">
        <f>0.4*C74+(1-0.4)*(A73+500)</f>
        <v>10741.925431311844</v>
      </c>
      <c r="F74">
        <f>0.45*A74+(1-0.45)*(F73+300)</f>
        <v>11391.438495206454</v>
      </c>
    </row>
    <row r="75" spans="1:6" x14ac:dyDescent="0.25">
      <c r="A75">
        <f>0.35*C75+(1-0.35)*A74</f>
        <v>10060.001657882089</v>
      </c>
      <c r="C75">
        <v>9059</v>
      </c>
      <c r="D75">
        <f>0.4*C75+(1-0.4)*(A74+500)</f>
        <v>10283.001530352698</v>
      </c>
      <c r="F75">
        <f>0.45*A75+(1-0.45)*(F74+300)</f>
        <v>10957.29191841049</v>
      </c>
    </row>
    <row r="76" spans="1:6" x14ac:dyDescent="0.25">
      <c r="A76">
        <f>0.35*C76+(1-0.35)*A75</f>
        <v>10058.251077623358</v>
      </c>
      <c r="C76">
        <v>10055</v>
      </c>
      <c r="D76">
        <f>0.4*C76+(1-0.4)*(A75+500)</f>
        <v>10358.000994729253</v>
      </c>
      <c r="F76">
        <f>0.45*A76+(1-0.45)*(F75+300)</f>
        <v>10717.723540056282</v>
      </c>
    </row>
    <row r="77" spans="1:6" x14ac:dyDescent="0.25">
      <c r="A77">
        <f>0.35*C77+(1-0.35)*A76</f>
        <v>10379.813200455183</v>
      </c>
      <c r="C77">
        <v>10977</v>
      </c>
      <c r="D77">
        <f>0.4*C77+(1-0.4)*(A76+500)</f>
        <v>10725.750646574015</v>
      </c>
      <c r="F77">
        <f>0.45*A77+(1-0.45)*(F76+300)</f>
        <v>10730.663887235787</v>
      </c>
    </row>
    <row r="78" spans="1:6" x14ac:dyDescent="0.25">
      <c r="A78">
        <f>0.35*C78+(1-0.35)*A77</f>
        <v>10874.078580295869</v>
      </c>
      <c r="C78">
        <v>11792</v>
      </c>
      <c r="D78">
        <f>0.4*C78+(1-0.4)*(A77+500)</f>
        <v>11244.687920273111</v>
      </c>
      <c r="F78">
        <f>0.45*A78+(1-0.45)*(F77+300)</f>
        <v>10960.200499112825</v>
      </c>
    </row>
    <row r="79" spans="1:6" x14ac:dyDescent="0.25">
      <c r="A79">
        <f>0.35*C79+(1-0.35)*A78</f>
        <v>11234.551077192315</v>
      </c>
      <c r="C79">
        <v>11904</v>
      </c>
      <c r="D79">
        <f>0.4*C79+(1-0.4)*(A78+500)</f>
        <v>11586.04714817752</v>
      </c>
      <c r="F79">
        <f>0.45*A79+(1-0.45)*(F78+300)</f>
        <v>11248.658259248596</v>
      </c>
    </row>
    <row r="80" spans="1:6" x14ac:dyDescent="0.25">
      <c r="A80">
        <f>0.35*C80+(1-0.35)*A79</f>
        <v>11140.208200175004</v>
      </c>
      <c r="C80">
        <v>10965</v>
      </c>
      <c r="D80">
        <f>0.4*C80+(1-0.4)*(A79+500)</f>
        <v>11426.730646315387</v>
      </c>
      <c r="F80">
        <f>0.45*A80+(1-0.45)*(F79+300)</f>
        <v>11364.855732665481</v>
      </c>
    </row>
    <row r="81" spans="1:6" x14ac:dyDescent="0.25">
      <c r="A81">
        <f>0.35*C81+(1-0.35)*A80</f>
        <v>11084.485330113754</v>
      </c>
      <c r="C81">
        <v>10981</v>
      </c>
      <c r="D81">
        <f>0.4*C81+(1-0.4)*(A80+500)</f>
        <v>11376.524920105003</v>
      </c>
      <c r="F81">
        <f>0.45*A81+(1-0.45)*(F80+300)</f>
        <v>11403.689051517205</v>
      </c>
    </row>
    <row r="82" spans="1:6" x14ac:dyDescent="0.25">
      <c r="A82">
        <f>0.35*C82+(1-0.35)*A81</f>
        <v>10994.715464573939</v>
      </c>
      <c r="C82">
        <v>10828</v>
      </c>
      <c r="D82">
        <f>0.4*C82+(1-0.4)*(A81+500)</f>
        <v>11281.891198068251</v>
      </c>
      <c r="F82">
        <f>0.45*A82+(1-0.45)*(F81+300)</f>
        <v>11384.650937392737</v>
      </c>
    </row>
    <row r="83" spans="1:6" x14ac:dyDescent="0.25">
      <c r="A83">
        <f>0.35*C83+(1-0.35)*A82</f>
        <v>11282.51505197306</v>
      </c>
      <c r="C83">
        <v>11817</v>
      </c>
      <c r="D83">
        <f>0.4*C83+(1-0.4)*(A82+500)</f>
        <v>11623.629278744364</v>
      </c>
      <c r="F83">
        <f>0.45*A83+(1-0.45)*(F82+300)</f>
        <v>11503.689788953881</v>
      </c>
    </row>
    <row r="84" spans="1:6" x14ac:dyDescent="0.25">
      <c r="A84">
        <f>0.35*C84+(1-0.35)*A83</f>
        <v>10998.134783782489</v>
      </c>
      <c r="C84">
        <v>10470</v>
      </c>
      <c r="D84">
        <f>0.4*C84+(1-0.4)*(A83+500)</f>
        <v>11257.509031183836</v>
      </c>
      <c r="F84">
        <f>0.45*A84+(1-0.45)*(F83+300)</f>
        <v>11441.190036626755</v>
      </c>
    </row>
    <row r="85" spans="1:6" x14ac:dyDescent="0.25">
      <c r="A85">
        <f>0.35*C85+(1-0.35)*A84</f>
        <v>11807.287609458617</v>
      </c>
      <c r="C85">
        <v>13310</v>
      </c>
      <c r="D85">
        <f>0.4*C85+(1-0.4)*(A84+500)</f>
        <v>12222.880870269493</v>
      </c>
      <c r="F85">
        <f>0.45*A85+(1-0.45)*(F84+300)</f>
        <v>11770.933944401093</v>
      </c>
    </row>
    <row r="86" spans="1:6" x14ac:dyDescent="0.25">
      <c r="A86">
        <f>0.35*C86+(1-0.35)*A85</f>
        <v>10614.736946148101</v>
      </c>
      <c r="C86">
        <v>8400</v>
      </c>
      <c r="D86">
        <f>0.4*C86+(1-0.4)*(A85+500)</f>
        <v>10744.37256567517</v>
      </c>
      <c r="F86">
        <f>0.45*A86+(1-0.45)*(F85+300)</f>
        <v>11415.645295187247</v>
      </c>
    </row>
    <row r="87" spans="1:6" x14ac:dyDescent="0.25">
      <c r="A87">
        <f>0.35*C87+(1-0.35)*A86</f>
        <v>10071.279014996266</v>
      </c>
      <c r="C87">
        <v>9062</v>
      </c>
      <c r="D87">
        <f>0.4*C87+(1-0.4)*(A86+500)</f>
        <v>10293.64216768886</v>
      </c>
      <c r="F87">
        <f>0.45*A87+(1-0.45)*(F86+300)</f>
        <v>10975.680469101306</v>
      </c>
    </row>
    <row r="88" spans="1:6" x14ac:dyDescent="0.25">
      <c r="A88">
        <f>0.35*C88+(1-0.35)*A87</f>
        <v>10299.031359747572</v>
      </c>
      <c r="C88">
        <v>10722</v>
      </c>
      <c r="D88">
        <f>0.4*C88+(1-0.4)*(A87+500)</f>
        <v>10631.567408997758</v>
      </c>
      <c r="F88">
        <f>0.45*A88+(1-0.45)*(F87+300)</f>
        <v>10836.188369892127</v>
      </c>
    </row>
    <row r="89" spans="1:6" x14ac:dyDescent="0.25">
      <c r="A89">
        <f>0.35*C89+(1-0.35)*A88</f>
        <v>10581.820383835922</v>
      </c>
      <c r="C89">
        <v>11107</v>
      </c>
      <c r="D89">
        <f>0.4*C89+(1-0.4)*(A88+500)</f>
        <v>10922.218815848544</v>
      </c>
      <c r="F89">
        <f>0.45*A89+(1-0.45)*(F88+300)</f>
        <v>10886.722776166836</v>
      </c>
    </row>
    <row r="90" spans="1:6" x14ac:dyDescent="0.25">
      <c r="A90">
        <f>0.35*C90+(1-0.35)*A89</f>
        <v>10905.983249493349</v>
      </c>
      <c r="C90">
        <v>11508</v>
      </c>
      <c r="D90">
        <f>0.4*C90+(1-0.4)*(A89+500)</f>
        <v>11252.292230301553</v>
      </c>
      <c r="F90">
        <f>0.45*A90+(1-0.45)*(F89+300)</f>
        <v>11060.389989163767</v>
      </c>
    </row>
    <row r="91" spans="1:6" x14ac:dyDescent="0.25">
      <c r="A91">
        <f>0.35*C91+(1-0.35)*A90</f>
        <v>11605.289112170678</v>
      </c>
      <c r="C91">
        <v>12904</v>
      </c>
      <c r="D91">
        <f>0.4*C91+(1-0.4)*(A90+500)</f>
        <v>12005.18994969601</v>
      </c>
      <c r="F91">
        <f>0.45*A91+(1-0.45)*(F90+300)</f>
        <v>11470.594594516879</v>
      </c>
    </row>
    <row r="92" spans="1:6" x14ac:dyDescent="0.25">
      <c r="A92">
        <f>0.35*C92+(1-0.35)*A91</f>
        <v>11697.587922910941</v>
      </c>
      <c r="C92">
        <v>11869</v>
      </c>
      <c r="D92">
        <f>0.4*C92+(1-0.4)*(A91+500)</f>
        <v>12010.773467302406</v>
      </c>
      <c r="F92">
        <f>0.45*A92+(1-0.45)*(F91+300)</f>
        <v>11737.741592294209</v>
      </c>
    </row>
    <row r="93" spans="1:6" x14ac:dyDescent="0.25">
      <c r="A93">
        <f>0.35*C93+(1-0.35)*A92</f>
        <v>11531.83214989211</v>
      </c>
      <c r="C93">
        <v>11224</v>
      </c>
      <c r="D93">
        <f>0.4*C93+(1-0.4)*(A92+500)</f>
        <v>11808.152753746566</v>
      </c>
      <c r="F93">
        <f>0.45*A93+(1-0.45)*(F92+300)</f>
        <v>11810.082343213266</v>
      </c>
    </row>
    <row r="94" spans="1:6" x14ac:dyDescent="0.25">
      <c r="A94">
        <f>0.35*C94+(1-0.35)*A93</f>
        <v>11703.390897429872</v>
      </c>
      <c r="C94">
        <v>12022</v>
      </c>
      <c r="D94">
        <f>0.4*C94+(1-0.4)*(A93+500)</f>
        <v>12027.899289935267</v>
      </c>
      <c r="F94">
        <f>0.45*A94+(1-0.45)*(F93+300)</f>
        <v>11927.07119261074</v>
      </c>
    </row>
    <row r="95" spans="1:6" x14ac:dyDescent="0.25">
      <c r="A95">
        <f>0.35*C95+(1-0.35)*A94</f>
        <v>11801.254083329417</v>
      </c>
      <c r="C95">
        <v>11983</v>
      </c>
      <c r="D95">
        <f>0.4*C95+(1-0.4)*(A94+500)</f>
        <v>12115.234538457924</v>
      </c>
      <c r="F95">
        <f>0.45*A95+(1-0.45)*(F94+300)</f>
        <v>12035.453493434145</v>
      </c>
    </row>
    <row r="96" spans="1:6" x14ac:dyDescent="0.25">
      <c r="A96">
        <f>0.35*C96+(1-0.35)*A95</f>
        <v>11697.91515416412</v>
      </c>
      <c r="C96">
        <v>11506</v>
      </c>
      <c r="D96">
        <f>0.4*C96+(1-0.4)*(A95+500)</f>
        <v>11983.152449997651</v>
      </c>
      <c r="F96">
        <f>0.45*A96+(1-0.45)*(F95+300)</f>
        <v>12048.561240762636</v>
      </c>
    </row>
    <row r="97" spans="1:6" x14ac:dyDescent="0.25">
      <c r="A97">
        <f>0.35*C97+(1-0.35)*A96</f>
        <v>12567.694850206677</v>
      </c>
      <c r="C97">
        <v>14183</v>
      </c>
      <c r="D97">
        <f>0.4*C97+(1-0.4)*(A96+500)</f>
        <v>12991.949092498473</v>
      </c>
      <c r="F97">
        <f>0.45*A97+(1-0.45)*(F96+300)</f>
        <v>12447.171365012455</v>
      </c>
    </row>
    <row r="98" spans="1:6" x14ac:dyDescent="0.25">
      <c r="A98">
        <f>0.35*C98+(1-0.35)*A97</f>
        <v>11195.80165263434</v>
      </c>
      <c r="C98">
        <v>8648</v>
      </c>
      <c r="D98">
        <f>0.4*C98+(1-0.4)*(A97+500)</f>
        <v>11299.816910124006</v>
      </c>
      <c r="F98">
        <f>0.45*A98+(1-0.45)*(F97+300)</f>
        <v>12049.054994442304</v>
      </c>
    </row>
    <row r="99" spans="1:6" x14ac:dyDescent="0.25">
      <c r="A99">
        <f>0.35*C99+(1-0.35)*A98</f>
        <v>10889.62107421232</v>
      </c>
      <c r="C99">
        <v>10321</v>
      </c>
      <c r="D99">
        <f>0.4*C99+(1-0.4)*(A98+500)</f>
        <v>11145.880991580605</v>
      </c>
      <c r="F99">
        <f>0.45*A99+(1-0.45)*(F98+300)</f>
        <v>11692.309730338813</v>
      </c>
    </row>
    <row r="100" spans="1:6" x14ac:dyDescent="0.25">
      <c r="A100">
        <f>0.35*C100+(1-0.35)*A99</f>
        <v>11315.703698238009</v>
      </c>
      <c r="C100">
        <v>12107</v>
      </c>
      <c r="D100">
        <f>0.4*C100+(1-0.4)*(A99+500)</f>
        <v>11676.572644527392</v>
      </c>
      <c r="F100">
        <f>0.45*A100+(1-0.45)*(F99+300)</f>
        <v>11687.837015893452</v>
      </c>
    </row>
    <row r="101" spans="1:6" x14ac:dyDescent="0.25">
      <c r="A101">
        <f>0.35*C101+(1-0.35)*A100</f>
        <v>11352.207403854705</v>
      </c>
      <c r="C101">
        <v>11420</v>
      </c>
      <c r="D101">
        <f>0.4*C101+(1-0.4)*(A100+500)</f>
        <v>11657.422218942804</v>
      </c>
      <c r="F101">
        <f>0.45*A101+(1-0.45)*(F100+300)</f>
        <v>11701.803690476016</v>
      </c>
    </row>
    <row r="102" spans="1:6" x14ac:dyDescent="0.25">
      <c r="A102">
        <f>0.35*C102+(1-0.35)*A101</f>
        <v>11662.234812505558</v>
      </c>
      <c r="C102">
        <v>12238</v>
      </c>
      <c r="D102">
        <f>0.4*C102+(1-0.4)*(A101+500)</f>
        <v>12006.524442312822</v>
      </c>
      <c r="F102">
        <f>0.45*A102+(1-0.45)*(F101+300)</f>
        <v>11848.997695389309</v>
      </c>
    </row>
    <row r="103" spans="1:6" x14ac:dyDescent="0.25">
      <c r="A103">
        <f>0.35*C103+(1-0.35)*A102</f>
        <v>12368.802628128611</v>
      </c>
      <c r="C103">
        <v>13681</v>
      </c>
      <c r="D103">
        <f>0.4*C103+(1-0.4)*(A102+500)</f>
        <v>12769.740887503336</v>
      </c>
      <c r="F103">
        <f>0.45*A103+(1-0.45)*(F102+300)</f>
        <v>12247.909915121996</v>
      </c>
    </row>
    <row r="104" spans="1:6" x14ac:dyDescent="0.25">
      <c r="A104">
        <f>0.35*C104+(1-0.35)*A103</f>
        <v>11872.221708283598</v>
      </c>
      <c r="C104">
        <v>10950</v>
      </c>
      <c r="D104">
        <f>0.4*C104+(1-0.4)*(A103+500)</f>
        <v>12101.281576877165</v>
      </c>
      <c r="F104">
        <f>0.45*A104+(1-0.45)*(F103+300)</f>
        <v>12243.850222044717</v>
      </c>
    </row>
    <row r="105" spans="1:6" x14ac:dyDescent="0.25">
      <c r="A105">
        <f>0.35*C105+(1-0.35)*A104</f>
        <v>12161.944110384338</v>
      </c>
      <c r="C105">
        <v>12700</v>
      </c>
      <c r="D105">
        <f>0.4*C105+(1-0.4)*(A104+500)</f>
        <v>12503.333024970158</v>
      </c>
      <c r="F105">
        <f>0.45*A105+(1-0.45)*(F104+300)</f>
        <v>12371.992471797548</v>
      </c>
    </row>
    <row r="106" spans="1:6" x14ac:dyDescent="0.25">
      <c r="A106">
        <f>0.35*C106+(1-0.35)*A105</f>
        <v>12200.46367174982</v>
      </c>
      <c r="C106">
        <v>12272</v>
      </c>
      <c r="D106">
        <f>0.4*C106+(1-0.4)*(A105+500)</f>
        <v>12505.966466230602</v>
      </c>
      <c r="F106">
        <f>0.45*A106+(1-0.45)*(F105+300)</f>
        <v>12459.80451177607</v>
      </c>
    </row>
    <row r="107" spans="1:6" x14ac:dyDescent="0.25">
      <c r="A107">
        <f>0.35*C107+(1-0.35)*A106</f>
        <v>12097.051386637384</v>
      </c>
      <c r="C107">
        <v>11905</v>
      </c>
      <c r="D107">
        <f>0.4*C107+(1-0.4)*(A106+500)</f>
        <v>12382.278203049891</v>
      </c>
      <c r="F107">
        <f>0.45*A107+(1-0.45)*(F106+300)</f>
        <v>12461.565605463662</v>
      </c>
    </row>
    <row r="108" spans="1:6" x14ac:dyDescent="0.25">
      <c r="A108">
        <f>0.35*C108+(1-0.35)*A107</f>
        <v>12418.683401314298</v>
      </c>
      <c r="C108">
        <v>13016</v>
      </c>
      <c r="D108">
        <f>0.4*C108+(1-0.4)*(A107+500)</f>
        <v>12764.630831982431</v>
      </c>
      <c r="F108">
        <f>0.45*A108+(1-0.45)*(F107+300)</f>
        <v>12607.268613596449</v>
      </c>
    </row>
    <row r="109" spans="1:6" x14ac:dyDescent="0.25">
      <c r="A109">
        <f>0.35*C109+(1-0.35)*A108</f>
        <v>13119.494210854293</v>
      </c>
      <c r="C109">
        <v>14421</v>
      </c>
      <c r="D109">
        <f>0.4*C109+(1-0.4)*(A108+500)</f>
        <v>13519.610040788579</v>
      </c>
      <c r="F109">
        <f>0.45*A109+(1-0.45)*(F108+300)</f>
        <v>13002.770132362479</v>
      </c>
    </row>
    <row r="110" spans="1:6" x14ac:dyDescent="0.25">
      <c r="A110">
        <f>0.35*C110+(1-0.35)*A109</f>
        <v>11692.72123705529</v>
      </c>
      <c r="C110">
        <v>9043</v>
      </c>
      <c r="D110">
        <f>0.4*C110+(1-0.4)*(A109+500)</f>
        <v>11788.896526512575</v>
      </c>
      <c r="F110">
        <f>0.45*A110+(1-0.45)*(F109+300)</f>
        <v>12578.248129474245</v>
      </c>
    </row>
    <row r="111" spans="1:6" x14ac:dyDescent="0.25">
      <c r="A111">
        <f>0.35*C111+(1-0.35)*A110</f>
        <v>11258.468804085938</v>
      </c>
      <c r="C111">
        <v>10452</v>
      </c>
      <c r="D111">
        <f>0.4*C111+(1-0.4)*(A110+500)</f>
        <v>11496.432742233173</v>
      </c>
      <c r="F111">
        <f>0.45*A111+(1-0.45)*(F110+300)</f>
        <v>12149.347433049508</v>
      </c>
    </row>
    <row r="112" spans="1:6" x14ac:dyDescent="0.25">
      <c r="A112">
        <f>0.35*C112+(1-0.35)*A111</f>
        <v>11686.354722655858</v>
      </c>
      <c r="C112">
        <v>12481</v>
      </c>
      <c r="D112">
        <f>0.4*C112+(1-0.4)*(A111+500)</f>
        <v>12047.481282451563</v>
      </c>
      <c r="F112">
        <f>0.45*A112+(1-0.45)*(F111+300)</f>
        <v>12106.000713372367</v>
      </c>
    </row>
    <row r="113" spans="1:6" x14ac:dyDescent="0.25">
      <c r="A113">
        <f>0.35*C113+(1-0.35)*A112</f>
        <v>11617.980569726307</v>
      </c>
      <c r="C113">
        <v>11491</v>
      </c>
      <c r="D113">
        <f>0.4*C113+(1-0.4)*(A112+500)</f>
        <v>11908.212833593516</v>
      </c>
      <c r="F113">
        <f>0.45*A113+(1-0.45)*(F112+300)</f>
        <v>12051.391648731642</v>
      </c>
    </row>
    <row r="114" spans="1:6" x14ac:dyDescent="0.25">
      <c r="A114">
        <f>0.35*C114+(1-0.35)*A113</f>
        <v>12292.437370322099</v>
      </c>
      <c r="C114">
        <v>13545</v>
      </c>
      <c r="D114">
        <f>0.4*C114+(1-0.4)*(A113+500)</f>
        <v>12688.788341835785</v>
      </c>
      <c r="F114">
        <f>0.45*A114+(1-0.45)*(F113+300)</f>
        <v>12324.862223447348</v>
      </c>
    </row>
    <row r="115" spans="1:6" x14ac:dyDescent="0.25">
      <c r="A115">
        <f>0.35*C115+(1-0.35)*A114</f>
        <v>13145.584290709365</v>
      </c>
      <c r="C115">
        <v>14730</v>
      </c>
      <c r="D115">
        <f>0.4*C115+(1-0.4)*(A114+500)</f>
        <v>13567.462422193259</v>
      </c>
      <c r="F115">
        <f>0.45*A115+(1-0.45)*(F114+300)</f>
        <v>12859.187153715256</v>
      </c>
    </row>
    <row r="116" spans="1:6" x14ac:dyDescent="0.25">
      <c r="A116">
        <f>0.35*C116+(1-0.35)*A115</f>
        <v>12540.229788961087</v>
      </c>
      <c r="C116">
        <v>11416</v>
      </c>
      <c r="D116">
        <f>0.4*C116+(1-0.4)*(A115+500)</f>
        <v>12753.75057442562</v>
      </c>
      <c r="F116">
        <f>0.45*A116+(1-0.45)*(F115+300)</f>
        <v>12880.656339575882</v>
      </c>
    </row>
    <row r="117" spans="1:6" x14ac:dyDescent="0.25">
      <c r="A117">
        <f>0.35*C117+(1-0.35)*A116</f>
        <v>12841.849362824707</v>
      </c>
      <c r="C117">
        <v>13402</v>
      </c>
      <c r="D117">
        <f>0.4*C117+(1-0.4)*(A116+500)</f>
        <v>13184.937873376653</v>
      </c>
      <c r="F117">
        <f>0.45*A117+(1-0.45)*(F116+300)</f>
        <v>13028.193200037855</v>
      </c>
    </row>
    <row r="118" spans="1:6" x14ac:dyDescent="0.25">
      <c r="A118">
        <f>0.35*C118+(1-0.35)*A117</f>
        <v>12514.65208583606</v>
      </c>
      <c r="C118">
        <v>11907</v>
      </c>
      <c r="D118">
        <f>0.4*C118+(1-0.4)*(A117+500)</f>
        <v>12767.909617694824</v>
      </c>
      <c r="F118">
        <f>0.45*A118+(1-0.45)*(F117+300)</f>
        <v>12962.099698647047</v>
      </c>
    </row>
    <row r="119" spans="1:6" x14ac:dyDescent="0.25">
      <c r="A119">
        <f>0.35*C119+(1-0.35)*A118</f>
        <v>12583.373855793438</v>
      </c>
      <c r="C119">
        <v>12711</v>
      </c>
      <c r="D119">
        <f>0.4*C119+(1-0.4)*(A118+500)</f>
        <v>12893.191251501637</v>
      </c>
      <c r="F119">
        <f>0.45*A119+(1-0.45)*(F118+300)</f>
        <v>12956.673069362923</v>
      </c>
    </row>
    <row r="120" spans="1:6" x14ac:dyDescent="0.25">
      <c r="A120">
        <f>0.35*C120+(1-0.35)*A119</f>
        <v>12820.543006265734</v>
      </c>
      <c r="C120">
        <v>13261</v>
      </c>
      <c r="D120">
        <f>0.4*C120+(1-0.4)*(A119+500)</f>
        <v>13154.424313476062</v>
      </c>
      <c r="F120">
        <f>0.45*A120+(1-0.45)*(F119+300)</f>
        <v>13060.414540969188</v>
      </c>
    </row>
    <row r="121" spans="1:6" x14ac:dyDescent="0.25">
      <c r="A121">
        <f>0.35*C121+(1-0.35)*A120</f>
        <v>13326.102954072727</v>
      </c>
      <c r="C121">
        <v>14265</v>
      </c>
      <c r="D121">
        <f>0.4*C121+(1-0.4)*(A120+500)</f>
        <v>13698.325803759441</v>
      </c>
      <c r="F121">
        <f>0.45*A121+(1-0.45)*(F120+300)</f>
        <v>13344.97432686578</v>
      </c>
    </row>
    <row r="122" spans="1:6" x14ac:dyDescent="0.25">
      <c r="A122">
        <f>0.35*C122+(1-0.35)*A121</f>
        <v>12009.366920147273</v>
      </c>
      <c r="C122">
        <v>9564</v>
      </c>
      <c r="D122">
        <f>0.4*C122+(1-0.4)*(A121+500)</f>
        <v>12121.261772443637</v>
      </c>
      <c r="F122">
        <f>0.45*A122+(1-0.45)*(F121+300)</f>
        <v>12908.950993842453</v>
      </c>
    </row>
    <row r="123" spans="1:6" x14ac:dyDescent="0.25">
      <c r="A123">
        <f>0.35*C123+(1-0.35)*A122</f>
        <v>11451.338498095727</v>
      </c>
      <c r="C123">
        <v>10415</v>
      </c>
      <c r="D123">
        <f>0.4*C123+(1-0.4)*(A122+500)</f>
        <v>11671.620152088362</v>
      </c>
      <c r="F123">
        <f>0.45*A123+(1-0.45)*(F122+300)</f>
        <v>12418.025370756426</v>
      </c>
    </row>
    <row r="124" spans="1:6" x14ac:dyDescent="0.25">
      <c r="A124">
        <f>0.35*C124+(1-0.35)*A123</f>
        <v>11882.420023762221</v>
      </c>
      <c r="C124">
        <v>12683</v>
      </c>
      <c r="D124">
        <f>0.4*C124+(1-0.4)*(A123+500)</f>
        <v>12244.003098857436</v>
      </c>
      <c r="F124">
        <f>0.45*A124+(1-0.45)*(F123+300)</f>
        <v>12342.002964609033</v>
      </c>
    </row>
    <row r="125" spans="1:6" x14ac:dyDescent="0.25">
      <c r="A125">
        <f>0.35*C125+(1-0.35)*A124</f>
        <v>11895.223015445445</v>
      </c>
      <c r="C125">
        <v>11919</v>
      </c>
      <c r="D125">
        <f>0.4*C125+(1-0.4)*(A124+500)</f>
        <v>12197.052014257333</v>
      </c>
      <c r="F125">
        <f>0.45*A125+(1-0.45)*(F124+300)</f>
        <v>12305.95198748542</v>
      </c>
    </row>
    <row r="126" spans="1:6" x14ac:dyDescent="0.25">
      <c r="A126">
        <f>0.35*C126+(1-0.35)*A125</f>
        <v>12680.194960039538</v>
      </c>
      <c r="C126">
        <v>14138</v>
      </c>
      <c r="D126">
        <f>0.4*C126+(1-0.4)*(A125+500)</f>
        <v>13092.333809267267</v>
      </c>
      <c r="F126">
        <f>0.45*A126+(1-0.45)*(F125+300)</f>
        <v>12639.361325134774</v>
      </c>
    </row>
    <row r="127" spans="1:6" x14ac:dyDescent="0.25">
      <c r="A127">
        <f>0.35*C127+(1-0.35)*A126</f>
        <v>13346.1767240257</v>
      </c>
      <c r="C127">
        <v>14583</v>
      </c>
      <c r="D127">
        <f>0.4*C127+(1-0.4)*(A126+500)</f>
        <v>13741.316976023723</v>
      </c>
      <c r="F127">
        <f>0.45*A127+(1-0.45)*(F126+300)</f>
        <v>13122.428254635692</v>
      </c>
    </row>
    <row r="128" spans="1:6" x14ac:dyDescent="0.25">
      <c r="A128">
        <f>0.35*C128+(1-0.35)*A127</f>
        <v>13099.014870616706</v>
      </c>
      <c r="C128">
        <v>12640</v>
      </c>
      <c r="D128">
        <f>0.4*C128+(1-0.4)*(A127+500)</f>
        <v>13363.70603441542</v>
      </c>
      <c r="F128">
        <f>0.45*A128+(1-0.45)*(F127+300)</f>
        <v>13276.892231827149</v>
      </c>
    </row>
    <row r="129" spans="1:6" x14ac:dyDescent="0.25">
      <c r="A129">
        <f>0.35*C129+(1-0.35)*A128</f>
        <v>13504.309665900859</v>
      </c>
      <c r="C129">
        <v>14257</v>
      </c>
      <c r="D129">
        <f>0.4*C129+(1-0.4)*(A128+500)</f>
        <v>13862.208922370024</v>
      </c>
      <c r="F129">
        <f>0.45*A129+(1-0.45)*(F128+300)</f>
        <v>13544.230077160319</v>
      </c>
    </row>
    <row r="130" spans="1:6" x14ac:dyDescent="0.25">
      <c r="A130">
        <f>0.35*C130+(1-0.35)*A129</f>
        <v>13116.401282835559</v>
      </c>
      <c r="C130">
        <v>12396</v>
      </c>
      <c r="D130">
        <f>0.4*C130+(1-0.4)*(A129+500)</f>
        <v>13360.985799540515</v>
      </c>
      <c r="F130">
        <f>0.45*A130+(1-0.45)*(F129+300)</f>
        <v>13516.707119714178</v>
      </c>
    </row>
    <row r="131" spans="1:6" x14ac:dyDescent="0.25">
      <c r="A131">
        <f>0.35*C131+(1-0.35)*A130</f>
        <v>13395.560833843114</v>
      </c>
      <c r="C131">
        <v>13914</v>
      </c>
      <c r="D131">
        <f>0.4*C131+(1-0.4)*(A130+500)</f>
        <v>13735.440769701336</v>
      </c>
      <c r="F131">
        <f>0.45*A131+(1-0.45)*(F130+300)</f>
        <v>13627.191291072199</v>
      </c>
    </row>
    <row r="132" spans="1:6" x14ac:dyDescent="0.25">
      <c r="A132">
        <f>0.35*C132+(1-0.35)*A131</f>
        <v>13668.014541998024</v>
      </c>
      <c r="C132">
        <v>14174</v>
      </c>
      <c r="D132">
        <f>0.4*C132+(1-0.4)*(A131+500)</f>
        <v>14006.936500305868</v>
      </c>
      <c r="F132">
        <f>0.45*A132+(1-0.45)*(F131+300)</f>
        <v>13810.561753988821</v>
      </c>
    </row>
    <row r="133" spans="1:6" x14ac:dyDescent="0.25">
      <c r="A133">
        <f>0.35*C133+(1-0.35)*A132</f>
        <v>14310.609452298715</v>
      </c>
      <c r="C133">
        <v>15504</v>
      </c>
      <c r="D133">
        <f>0.4*C133+(1-0.4)*(A132+500)</f>
        <v>14702.408725198815</v>
      </c>
      <c r="F133">
        <f>0.45*A133+(1-0.45)*(F132+300)</f>
        <v>14200.583218228276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EA14-A268-4E54-8363-5951D4A00912}">
  <dimension ref="A1:K133"/>
  <sheetViews>
    <sheetView workbookViewId="0">
      <selection activeCell="G31" sqref="G31"/>
    </sheetView>
  </sheetViews>
  <sheetFormatPr defaultRowHeight="15" x14ac:dyDescent="0.25"/>
  <cols>
    <col min="1" max="1" width="25.42578125" bestFit="1" customWidth="1"/>
    <col min="2" max="2" width="27.7109375" bestFit="1" customWidth="1"/>
    <col min="3" max="3" width="7.42578125" bestFit="1" customWidth="1"/>
    <col min="4" max="4" width="16.28515625" bestFit="1" customWidth="1"/>
    <col min="5" max="5" width="20" bestFit="1" customWidth="1"/>
    <col min="6" max="6" width="17.85546875" bestFit="1" customWidth="1"/>
    <col min="7" max="7" width="30.7109375" bestFit="1" customWidth="1"/>
    <col min="8" max="8" width="22.42578125" bestFit="1" customWidth="1"/>
    <col min="9" max="9" width="14.5703125" bestFit="1" customWidth="1"/>
    <col min="10" max="10" width="16" bestFit="1" customWidth="1"/>
  </cols>
  <sheetData>
    <row r="1" spans="1:11" ht="21" x14ac:dyDescent="0.35">
      <c r="A1" s="7" t="s">
        <v>16</v>
      </c>
      <c r="B1" s="7" t="s">
        <v>19</v>
      </c>
      <c r="C1" s="7" t="s">
        <v>1</v>
      </c>
      <c r="D1" s="7" t="s">
        <v>17</v>
      </c>
      <c r="E1" s="7" t="s">
        <v>20</v>
      </c>
      <c r="F1" s="7" t="s">
        <v>18</v>
      </c>
      <c r="G1" s="7" t="s">
        <v>21</v>
      </c>
      <c r="H1" s="7" t="s">
        <v>22</v>
      </c>
      <c r="I1" s="7" t="s">
        <v>23</v>
      </c>
      <c r="J1" s="7" t="s">
        <v>24</v>
      </c>
      <c r="K1" s="7"/>
    </row>
    <row r="2" spans="1:11" x14ac:dyDescent="0.25">
      <c r="A2">
        <f>C2</f>
        <v>7093</v>
      </c>
      <c r="C2">
        <v>7093</v>
      </c>
      <c r="D2">
        <f>C2</f>
        <v>7093</v>
      </c>
      <c r="F2">
        <f>C2</f>
        <v>7093</v>
      </c>
    </row>
    <row r="3" spans="1:11" x14ac:dyDescent="0.25">
      <c r="A3">
        <f>0.35*C3+(1-0.35)*A2</f>
        <v>7229.5</v>
      </c>
      <c r="C3">
        <v>7483</v>
      </c>
      <c r="D3">
        <f>0.4*C3+(1-0.4)*(A2+500)</f>
        <v>7549</v>
      </c>
      <c r="F3">
        <f>0.45*A3+(1-0.45)*(F2+300)</f>
        <v>7319.4250000000011</v>
      </c>
    </row>
    <row r="4" spans="1:11" x14ac:dyDescent="0.25">
      <c r="A4">
        <f>0.35*C4+(1-0.35)*A3</f>
        <v>7626.9250000000002</v>
      </c>
      <c r="C4">
        <v>8365</v>
      </c>
      <c r="D4">
        <f>0.4*C4+(1-0.4)*(A3+500)</f>
        <v>7983.7</v>
      </c>
      <c r="F4">
        <f>0.45*A4+(1-0.45)*(F3+300)</f>
        <v>7622.8000000000011</v>
      </c>
    </row>
    <row r="5" spans="1:11" x14ac:dyDescent="0.25">
      <c r="A5">
        <f>0.35*C5+(1-0.35)*A4</f>
        <v>8070.7512500000003</v>
      </c>
      <c r="C5">
        <v>8895</v>
      </c>
      <c r="D5">
        <f>0.4*C5+(1-0.4)*(A4+500)</f>
        <v>8434.1549999999988</v>
      </c>
      <c r="F5">
        <f>0.45*A5+(1-0.45)*(F4+300)</f>
        <v>7989.3780625000009</v>
      </c>
    </row>
    <row r="6" spans="1:11" x14ac:dyDescent="0.25">
      <c r="A6">
        <f>0.35*C6+(1-0.35)*A5</f>
        <v>8673.8883124999993</v>
      </c>
      <c r="C6">
        <v>9794</v>
      </c>
      <c r="D6">
        <f>0.4*C6+(1-0.4)*(A5+500)</f>
        <v>9060.0507500000022</v>
      </c>
      <c r="F6">
        <f>0.45*A6+(1-0.45)*(F5+300)</f>
        <v>8462.4076750000004</v>
      </c>
    </row>
    <row r="7" spans="1:11" x14ac:dyDescent="0.25">
      <c r="A7">
        <f>0.35*C7+(1-0.35)*A6</f>
        <v>9129.9774031249999</v>
      </c>
      <c r="C7">
        <v>9977</v>
      </c>
      <c r="D7">
        <f>0.4*C7+(1-0.4)*(A6+500)</f>
        <v>9495.1329874999992</v>
      </c>
      <c r="F7">
        <f>0.45*A7+(1-0.45)*(F6+300)</f>
        <v>8927.8140526562511</v>
      </c>
    </row>
    <row r="8" spans="1:11" x14ac:dyDescent="0.25">
      <c r="A8">
        <f>0.35*C8+(1-0.35)*A7</f>
        <v>9278.0353120312502</v>
      </c>
      <c r="C8">
        <v>9553</v>
      </c>
      <c r="D8">
        <f>0.4*C8+(1-0.4)*(A7+500)</f>
        <v>9599.1864418749992</v>
      </c>
      <c r="F8">
        <f>0.45*A8+(1-0.45)*(F7+300)</f>
        <v>9250.4136193750019</v>
      </c>
    </row>
    <row r="9" spans="1:11" x14ac:dyDescent="0.25">
      <c r="A9">
        <f>0.35*C9+(1-0.35)*A8</f>
        <v>9311.9729528203134</v>
      </c>
      <c r="C9">
        <v>9375</v>
      </c>
      <c r="D9">
        <f>0.4*C9+(1-0.4)*(A8+500)</f>
        <v>9616.8211872187494</v>
      </c>
      <c r="F9">
        <f>0.45*A9+(1-0.45)*(F8+300)</f>
        <v>9443.115319425393</v>
      </c>
    </row>
    <row r="10" spans="1:11" x14ac:dyDescent="0.25">
      <c r="A10">
        <f>0.35*C10+(1-0.35)*A9</f>
        <v>9281.5324193332035</v>
      </c>
      <c r="C10">
        <v>9225</v>
      </c>
      <c r="D10">
        <f>0.4*C10+(1-0.4)*(A9+500)</f>
        <v>9577.1837716921873</v>
      </c>
      <c r="F10">
        <f>0.45*A10+(1-0.45)*(F9+300)</f>
        <v>9535.4030143839082</v>
      </c>
    </row>
    <row r="11" spans="1:11" x14ac:dyDescent="0.25">
      <c r="A11">
        <f>0.35*C11+(1-0.35)*A10</f>
        <v>9514.7960725665816</v>
      </c>
      <c r="C11">
        <v>9948</v>
      </c>
      <c r="D11">
        <f>0.4*C11+(1-0.4)*(A10+500)</f>
        <v>9848.1194515999214</v>
      </c>
      <c r="F11">
        <f>0.45*A11+(1-0.45)*(F10+300)</f>
        <v>9691.1298905661115</v>
      </c>
    </row>
    <row r="12" spans="1:11" x14ac:dyDescent="0.25">
      <c r="A12">
        <f>0.35*C12+(1-0.35)*A11</f>
        <v>9249.9174471682782</v>
      </c>
      <c r="C12">
        <v>8758</v>
      </c>
      <c r="D12">
        <f>0.4*C12+(1-0.4)*(A11+500)</f>
        <v>9512.0776435399493</v>
      </c>
      <c r="F12">
        <f>0.45*A12+(1-0.45)*(F11+300)</f>
        <v>9657.5842910370866</v>
      </c>
    </row>
    <row r="13" spans="1:11" x14ac:dyDescent="0.25">
      <c r="A13">
        <f>0.35*C13+(1-0.35)*A12</f>
        <v>9806.0963406593801</v>
      </c>
      <c r="C13">
        <v>10839</v>
      </c>
      <c r="D13">
        <f>0.4*C13+(1-0.4)*(A12+500)</f>
        <v>10185.550468300968</v>
      </c>
      <c r="F13">
        <f>0.45*A13+(1-0.45)*(F12+300)</f>
        <v>9889.4147133671195</v>
      </c>
    </row>
    <row r="14" spans="1:11" x14ac:dyDescent="0.25">
      <c r="A14">
        <f>0.35*C14+(1-0.35)*A13</f>
        <v>8917.0626214285967</v>
      </c>
      <c r="C14">
        <v>7266</v>
      </c>
      <c r="D14">
        <f>0.4*C14+(1-0.4)*(A13+500)</f>
        <v>9090.0578043956284</v>
      </c>
      <c r="F14">
        <f>0.45*A14+(1-0.45)*(F13+300)</f>
        <v>9616.856271994784</v>
      </c>
    </row>
    <row r="15" spans="1:11" x14ac:dyDescent="0.25">
      <c r="A15">
        <f>0.35*C15+(1-0.35)*A14</f>
        <v>8448.3907039285878</v>
      </c>
      <c r="B15">
        <f>A14</f>
        <v>8917.0626214285967</v>
      </c>
      <c r="C15">
        <v>7578</v>
      </c>
      <c r="D15">
        <f>0.4*C15+(1-0.4)*(A14+500)</f>
        <v>8681.4375728571576</v>
      </c>
      <c r="E15">
        <f>D14+500</f>
        <v>9590.0578043956284</v>
      </c>
      <c r="F15">
        <f>0.45*A15+(1-0.45)*(F14+300)</f>
        <v>9256.0467663649961</v>
      </c>
      <c r="G15">
        <f>F14+300</f>
        <v>9916.856271994784</v>
      </c>
      <c r="H15">
        <f>ABS(B15-A15)</f>
        <v>468.67191750000893</v>
      </c>
      <c r="I15">
        <f>ABS(E15-D15)</f>
        <v>908.62023153847076</v>
      </c>
      <c r="J15">
        <f>ABS(G15-F15)</f>
        <v>660.80950562978796</v>
      </c>
    </row>
    <row r="16" spans="1:11" x14ac:dyDescent="0.25">
      <c r="A16">
        <f>0.35*C16+(1-0.35)*A15</f>
        <v>8532.2539575535811</v>
      </c>
      <c r="B16">
        <f t="shared" ref="B16:B26" si="0">A15</f>
        <v>8448.3907039285878</v>
      </c>
      <c r="C16">
        <v>8688</v>
      </c>
      <c r="D16">
        <f>0.4*C16+(1-0.4)*(A15+500)</f>
        <v>8844.2344223571527</v>
      </c>
      <c r="E16">
        <f t="shared" ref="E16:E26" si="1">D15+500</f>
        <v>9181.4375728571576</v>
      </c>
      <c r="F16">
        <f>0.45*A16+(1-0.45)*(F15+300)</f>
        <v>9095.3400023998602</v>
      </c>
      <c r="G16">
        <f t="shared" ref="G16:G26" si="2">F15+300</f>
        <v>9556.0467663649961</v>
      </c>
      <c r="H16">
        <f t="shared" ref="H16:H26" si="3">ABS(B16-A16)</f>
        <v>83.863253624993376</v>
      </c>
      <c r="I16">
        <f t="shared" ref="I16:I26" si="4">ABS(E16-D16)</f>
        <v>337.20315050000499</v>
      </c>
      <c r="J16">
        <f t="shared" ref="J16:J26" si="5">ABS(G16-F16)</f>
        <v>460.70676396513591</v>
      </c>
    </row>
    <row r="17" spans="1:10" x14ac:dyDescent="0.25">
      <c r="A17">
        <f>0.35*C17+(1-0.35)*A16</f>
        <v>8752.665072409829</v>
      </c>
      <c r="B17">
        <f t="shared" si="0"/>
        <v>8532.2539575535811</v>
      </c>
      <c r="C17">
        <v>9162</v>
      </c>
      <c r="D17">
        <f>0.4*C17+(1-0.4)*(A16+500)</f>
        <v>9084.1523745321483</v>
      </c>
      <c r="E17">
        <f t="shared" si="1"/>
        <v>9344.2344223571527</v>
      </c>
      <c r="F17">
        <f>0.45*A17+(1-0.45)*(F16+300)</f>
        <v>9106.1362839043468</v>
      </c>
      <c r="G17">
        <f t="shared" si="2"/>
        <v>9395.3400023998602</v>
      </c>
      <c r="H17">
        <f t="shared" si="3"/>
        <v>220.41111485624788</v>
      </c>
      <c r="I17">
        <f t="shared" si="4"/>
        <v>260.08204782500434</v>
      </c>
      <c r="J17">
        <f t="shared" si="5"/>
        <v>289.20371849551339</v>
      </c>
    </row>
    <row r="18" spans="1:10" x14ac:dyDescent="0.25">
      <c r="A18">
        <f>0.35*C18+(1-0.35)*A17</f>
        <v>8968.3822970663896</v>
      </c>
      <c r="B18">
        <f t="shared" si="0"/>
        <v>8752.665072409829</v>
      </c>
      <c r="C18">
        <v>9369</v>
      </c>
      <c r="D18">
        <f>0.4*C18+(1-0.4)*(A17+500)</f>
        <v>9299.1990434458967</v>
      </c>
      <c r="E18">
        <f t="shared" si="1"/>
        <v>9584.1523745321483</v>
      </c>
      <c r="F18">
        <f>0.45*A18+(1-0.45)*(F17+300)</f>
        <v>9209.1469898272662</v>
      </c>
      <c r="G18">
        <f t="shared" si="2"/>
        <v>9406.1362839043468</v>
      </c>
      <c r="H18">
        <f t="shared" si="3"/>
        <v>215.71722465656057</v>
      </c>
      <c r="I18">
        <f t="shared" si="4"/>
        <v>284.95333108625164</v>
      </c>
      <c r="J18">
        <f t="shared" si="5"/>
        <v>196.98929407708056</v>
      </c>
    </row>
    <row r="19" spans="1:10" x14ac:dyDescent="0.25">
      <c r="A19">
        <f>0.35*C19+(1-0.35)*A18</f>
        <v>9387.8984930931529</v>
      </c>
      <c r="B19">
        <f t="shared" si="0"/>
        <v>8968.3822970663896</v>
      </c>
      <c r="C19">
        <v>10167</v>
      </c>
      <c r="D19">
        <f>0.4*C19+(1-0.4)*(A18+500)</f>
        <v>9747.8293782398341</v>
      </c>
      <c r="E19">
        <f t="shared" si="1"/>
        <v>9799.1990434458967</v>
      </c>
      <c r="F19">
        <f>0.45*A19+(1-0.45)*(F18+300)</f>
        <v>9454.5851662969162</v>
      </c>
      <c r="G19">
        <f t="shared" si="2"/>
        <v>9509.1469898272662</v>
      </c>
      <c r="H19">
        <f t="shared" si="3"/>
        <v>419.51619602676328</v>
      </c>
      <c r="I19">
        <f t="shared" si="4"/>
        <v>51.369665206062564</v>
      </c>
      <c r="J19">
        <f t="shared" si="5"/>
        <v>54.561823530350011</v>
      </c>
    </row>
    <row r="20" spans="1:10" x14ac:dyDescent="0.25">
      <c r="A20">
        <f>0.35*C20+(1-0.35)*A19</f>
        <v>9429.5840205105487</v>
      </c>
      <c r="B20">
        <f t="shared" si="0"/>
        <v>9387.8984930931529</v>
      </c>
      <c r="C20">
        <v>9507</v>
      </c>
      <c r="D20">
        <f>0.4*C20+(1-0.4)*(A19+500)</f>
        <v>9735.5390958558928</v>
      </c>
      <c r="E20">
        <f t="shared" si="1"/>
        <v>10247.829378239834</v>
      </c>
      <c r="F20">
        <f>0.45*A20+(1-0.45)*(F19+300)</f>
        <v>9608.334650693052</v>
      </c>
      <c r="G20">
        <f t="shared" si="2"/>
        <v>9754.5851662969162</v>
      </c>
      <c r="H20">
        <f t="shared" si="3"/>
        <v>41.685527417395861</v>
      </c>
      <c r="I20">
        <f t="shared" si="4"/>
        <v>512.2902823839413</v>
      </c>
      <c r="J20">
        <f t="shared" si="5"/>
        <v>146.25051560386419</v>
      </c>
    </row>
    <row r="21" spans="1:10" x14ac:dyDescent="0.25">
      <c r="A21">
        <f>0.35*C21+(1-0.35)*A20</f>
        <v>9252.279613331857</v>
      </c>
      <c r="B21">
        <f t="shared" si="0"/>
        <v>9429.5840205105487</v>
      </c>
      <c r="C21">
        <v>8923</v>
      </c>
      <c r="D21">
        <f>0.4*C21+(1-0.4)*(A20+500)</f>
        <v>9526.9504123063289</v>
      </c>
      <c r="E21">
        <f t="shared" si="1"/>
        <v>10235.539095855893</v>
      </c>
      <c r="F21">
        <f>0.45*A21+(1-0.45)*(F20+300)</f>
        <v>9613.1098838805156</v>
      </c>
      <c r="G21">
        <f t="shared" si="2"/>
        <v>9908.334650693052</v>
      </c>
      <c r="H21">
        <f t="shared" si="3"/>
        <v>177.30440717869169</v>
      </c>
      <c r="I21">
        <f t="shared" si="4"/>
        <v>708.58868354956394</v>
      </c>
      <c r="J21">
        <f t="shared" si="5"/>
        <v>295.22476681253647</v>
      </c>
    </row>
    <row r="22" spans="1:10" x14ac:dyDescent="0.25">
      <c r="A22">
        <f>0.35*C22+(1-0.35)*A21</f>
        <v>9259.1817486657073</v>
      </c>
      <c r="B22">
        <f t="shared" si="0"/>
        <v>9252.279613331857</v>
      </c>
      <c r="C22">
        <v>9272</v>
      </c>
      <c r="D22">
        <f>0.4*C22+(1-0.4)*(A21+500)</f>
        <v>9560.1677679991153</v>
      </c>
      <c r="E22">
        <f t="shared" si="1"/>
        <v>10026.950412306329</v>
      </c>
      <c r="F22">
        <f>0.45*A22+(1-0.45)*(F21+300)</f>
        <v>9618.842223033851</v>
      </c>
      <c r="G22">
        <f t="shared" si="2"/>
        <v>9913.1098838805156</v>
      </c>
      <c r="H22">
        <f t="shared" si="3"/>
        <v>6.9021353338503104</v>
      </c>
      <c r="I22">
        <f t="shared" si="4"/>
        <v>466.78264430721356</v>
      </c>
      <c r="J22">
        <f t="shared" si="5"/>
        <v>294.26766084666451</v>
      </c>
    </row>
    <row r="23" spans="1:10" x14ac:dyDescent="0.25">
      <c r="A23">
        <f>0.35*C23+(1-0.35)*A22</f>
        <v>9194.7181366327095</v>
      </c>
      <c r="B23">
        <f t="shared" si="0"/>
        <v>9259.1817486657073</v>
      </c>
      <c r="C23">
        <v>9075</v>
      </c>
      <c r="D23">
        <f>0.4*C23+(1-0.4)*(A22+500)</f>
        <v>9485.5090491994233</v>
      </c>
      <c r="E23">
        <f t="shared" si="1"/>
        <v>10060.167767999115</v>
      </c>
      <c r="F23">
        <f>0.45*A23+(1-0.45)*(F22+300)</f>
        <v>9592.986384153337</v>
      </c>
      <c r="G23">
        <f t="shared" si="2"/>
        <v>9918.842223033851</v>
      </c>
      <c r="H23">
        <f t="shared" si="3"/>
        <v>64.463612032997844</v>
      </c>
      <c r="I23">
        <f t="shared" si="4"/>
        <v>574.658718799692</v>
      </c>
      <c r="J23">
        <f t="shared" si="5"/>
        <v>325.85583888051406</v>
      </c>
    </row>
    <row r="24" spans="1:10" x14ac:dyDescent="0.25">
      <c r="A24">
        <f>0.35*C24+(1-0.35)*A23</f>
        <v>9108.7167888112599</v>
      </c>
      <c r="B24">
        <f t="shared" si="0"/>
        <v>9194.7181366327095</v>
      </c>
      <c r="C24">
        <v>8949</v>
      </c>
      <c r="D24">
        <f>0.4*C24+(1-0.4)*(A23+500)</f>
        <v>9396.4308819796261</v>
      </c>
      <c r="E24">
        <f t="shared" si="1"/>
        <v>9985.5090491994233</v>
      </c>
      <c r="F24">
        <f>0.45*A24+(1-0.45)*(F23+300)</f>
        <v>9540.0650662494027</v>
      </c>
      <c r="G24">
        <f t="shared" si="2"/>
        <v>9892.986384153337</v>
      </c>
      <c r="H24">
        <f t="shared" si="3"/>
        <v>86.001347821449599</v>
      </c>
      <c r="I24">
        <f t="shared" si="4"/>
        <v>589.07816721979725</v>
      </c>
      <c r="J24">
        <f t="shared" si="5"/>
        <v>352.92131790393432</v>
      </c>
    </row>
    <row r="25" spans="1:10" x14ac:dyDescent="0.25">
      <c r="A25">
        <f>0.35*C25+(1-0.35)*A24</f>
        <v>9715.7159127273189</v>
      </c>
      <c r="B25">
        <f t="shared" si="0"/>
        <v>9108.7167888112599</v>
      </c>
      <c r="C25">
        <v>10843</v>
      </c>
      <c r="D25">
        <f>0.4*C25+(1-0.4)*(A24+500)</f>
        <v>10102.430073286756</v>
      </c>
      <c r="E25">
        <f t="shared" si="1"/>
        <v>9896.4308819796261</v>
      </c>
      <c r="F25">
        <f>0.45*A25+(1-0.45)*(F24+300)</f>
        <v>9784.1079471644662</v>
      </c>
      <c r="G25">
        <f t="shared" si="2"/>
        <v>9840.0650662494027</v>
      </c>
      <c r="H25">
        <f t="shared" si="3"/>
        <v>606.99912391605903</v>
      </c>
      <c r="I25">
        <f t="shared" si="4"/>
        <v>205.99919130712988</v>
      </c>
      <c r="J25">
        <f t="shared" si="5"/>
        <v>55.957119084936494</v>
      </c>
    </row>
    <row r="26" spans="1:10" x14ac:dyDescent="0.25">
      <c r="A26">
        <f>0.35*C26+(1-0.35)*A25</f>
        <v>8610.5153432727566</v>
      </c>
      <c r="B26">
        <f t="shared" si="0"/>
        <v>9715.7159127273189</v>
      </c>
      <c r="C26">
        <v>6558</v>
      </c>
      <c r="D26">
        <f>0.4*C26+(1-0.4)*(A25+500)</f>
        <v>8752.6295476363921</v>
      </c>
      <c r="E26">
        <f t="shared" si="1"/>
        <v>10602.430073286756</v>
      </c>
      <c r="F26">
        <f>0.45*A26+(1-0.45)*(F25+300)</f>
        <v>9420.9912754131965</v>
      </c>
      <c r="G26">
        <f t="shared" si="2"/>
        <v>10084.107947164466</v>
      </c>
      <c r="H26">
        <f t="shared" si="3"/>
        <v>1105.2005694545624</v>
      </c>
      <c r="I26">
        <f t="shared" si="4"/>
        <v>1849.8005256503639</v>
      </c>
      <c r="J26">
        <f t="shared" si="5"/>
        <v>663.11667175126968</v>
      </c>
    </row>
    <row r="27" spans="1:10" ht="21" x14ac:dyDescent="0.35">
      <c r="A27">
        <f>0.35*C27+(1-0.35)*A26</f>
        <v>8215.1849731272923</v>
      </c>
      <c r="C27">
        <v>7481</v>
      </c>
      <c r="D27">
        <f>0.4*C27+(1-0.4)*(A26+500)</f>
        <v>8458.7092059636543</v>
      </c>
      <c r="F27">
        <f>0.45*A27+(1-0.45)*(F26+300)</f>
        <v>9043.3784393845399</v>
      </c>
      <c r="G27" s="7" t="s">
        <v>30</v>
      </c>
      <c r="H27">
        <f>A26*4</f>
        <v>34442.061373091026</v>
      </c>
    </row>
    <row r="28" spans="1:10" ht="21" x14ac:dyDescent="0.35">
      <c r="A28">
        <f>0.35*C28+(1-0.35)*A27</f>
        <v>8656.1202325327395</v>
      </c>
      <c r="C28">
        <v>9475</v>
      </c>
      <c r="D28">
        <f>0.4*C28+(1-0.4)*(A27+500)</f>
        <v>9019.110983876375</v>
      </c>
      <c r="F28">
        <f>0.45*A28+(1-0.45)*(F27+300)</f>
        <v>9034.1122463012289</v>
      </c>
      <c r="G28" s="7" t="s">
        <v>31</v>
      </c>
      <c r="H28">
        <f>SQRT(12)*A30</f>
        <v>31433.330102994369</v>
      </c>
    </row>
    <row r="29" spans="1:10" ht="21" x14ac:dyDescent="0.35">
      <c r="A29">
        <f>0.35*C29+(1-0.35)*A28</f>
        <v>8924.8781511462803</v>
      </c>
      <c r="C29">
        <v>9424</v>
      </c>
      <c r="D29">
        <f>0.4*C29+(1-0.4)*(A28+500)</f>
        <v>9263.272139519644</v>
      </c>
      <c r="F29">
        <f>0.45*A29+(1-0.45)*(F28+300)</f>
        <v>9149.9569034815031</v>
      </c>
      <c r="G29" s="7"/>
      <c r="H29">
        <f>_xlfn.NORM.S.INV(0.95)</f>
        <v>1.6448536269514715</v>
      </c>
    </row>
    <row r="30" spans="1:10" ht="21" x14ac:dyDescent="0.35">
      <c r="A30">
        <f>0.35*C30+(1-0.35)*A29</f>
        <v>9074.0207982450829</v>
      </c>
      <c r="C30">
        <v>9351</v>
      </c>
      <c r="D30">
        <f>0.4*C30+(1-0.4)*(A29+500)</f>
        <v>9395.3268906877674</v>
      </c>
      <c r="F30">
        <f>0.45*A30+(1-0.45)*(F29+300)</f>
        <v>9280.7856561251137</v>
      </c>
      <c r="G30" s="7" t="s">
        <v>32</v>
      </c>
      <c r="H30">
        <f>H27+H28*H29</f>
        <v>86145.288400164194</v>
      </c>
    </row>
    <row r="31" spans="1:10" ht="21" x14ac:dyDescent="0.35">
      <c r="A31">
        <f>0.35*C31+(1-0.35)*A30</f>
        <v>9591.3135188593042</v>
      </c>
      <c r="C31">
        <v>10552</v>
      </c>
      <c r="D31">
        <f>0.4*C31+(1-0.4)*(A30+500)</f>
        <v>9965.2124789470508</v>
      </c>
      <c r="F31">
        <f>0.45*A31+(1-0.45)*(F30+300)</f>
        <v>9585.5231943555009</v>
      </c>
      <c r="G31" s="7"/>
    </row>
    <row r="32" spans="1:10" x14ac:dyDescent="0.25">
      <c r="A32">
        <f>0.35*C32+(1-0.35)*A31</f>
        <v>9411.3037872585483</v>
      </c>
      <c r="C32">
        <v>9077</v>
      </c>
      <c r="D32">
        <f>0.4*C32+(1-0.4)*(A31+500)</f>
        <v>9685.5881113155829</v>
      </c>
      <c r="F32">
        <f>0.45*A32+(1-0.45)*(F31+300)</f>
        <v>9672.1244611618713</v>
      </c>
    </row>
    <row r="33" spans="1:6" x14ac:dyDescent="0.25">
      <c r="A33">
        <f>0.35*C33+(1-0.35)*A32</f>
        <v>9362.8974617180556</v>
      </c>
      <c r="C33">
        <v>9273</v>
      </c>
      <c r="D33">
        <f>0.4*C33+(1-0.4)*(A32+500)</f>
        <v>9655.9822723551297</v>
      </c>
      <c r="F33">
        <f>0.45*A33+(1-0.45)*(F32+300)</f>
        <v>9697.9723114121552</v>
      </c>
    </row>
    <row r="34" spans="1:6" x14ac:dyDescent="0.25">
      <c r="A34">
        <f>0.35*C34+(1-0.35)*A33</f>
        <v>9382.8833501167355</v>
      </c>
      <c r="C34">
        <v>9420</v>
      </c>
      <c r="D34">
        <f>0.4*C34+(1-0.4)*(A33+500)</f>
        <v>9685.7384770308345</v>
      </c>
      <c r="F34">
        <f>0.45*A34+(1-0.45)*(F33+300)</f>
        <v>9721.1822788292156</v>
      </c>
    </row>
    <row r="35" spans="1:6" x14ac:dyDescent="0.25">
      <c r="A35">
        <f>0.35*C35+(1-0.35)*A34</f>
        <v>9393.4241775758783</v>
      </c>
      <c r="C35">
        <v>9413</v>
      </c>
      <c r="D35">
        <f>0.4*C35+(1-0.4)*(A34+500)</f>
        <v>9694.930010070042</v>
      </c>
      <c r="F35">
        <f>0.45*A35+(1-0.45)*(F34+300)</f>
        <v>9738.6911332652144</v>
      </c>
    </row>
    <row r="36" spans="1:6" x14ac:dyDescent="0.25">
      <c r="A36">
        <f>0.35*C36+(1-0.35)*A35</f>
        <v>9558.8257154243202</v>
      </c>
      <c r="C36">
        <v>9866</v>
      </c>
      <c r="D36">
        <f>0.4*C36+(1-0.4)*(A35+500)</f>
        <v>9882.4545065455277</v>
      </c>
      <c r="F36">
        <f>0.45*A36+(1-0.45)*(F35+300)</f>
        <v>9822.7516952368132</v>
      </c>
    </row>
    <row r="37" spans="1:6" x14ac:dyDescent="0.25">
      <c r="A37">
        <f>0.35*C37+(1-0.35)*A36</f>
        <v>10222.486715025809</v>
      </c>
      <c r="C37">
        <v>11455</v>
      </c>
      <c r="D37">
        <f>0.4*C37+(1-0.4)*(A36+500)</f>
        <v>10617.295429254591</v>
      </c>
      <c r="F37">
        <f>0.45*A37+(1-0.45)*(F36+300)</f>
        <v>10167.632454141862</v>
      </c>
    </row>
    <row r="38" spans="1:6" x14ac:dyDescent="0.25">
      <c r="A38">
        <f>0.35*C38+(1-0.35)*A37</f>
        <v>9059.9663647667767</v>
      </c>
      <c r="C38">
        <v>6901</v>
      </c>
      <c r="D38">
        <f>0.4*C38+(1-0.4)*(A37+500)</f>
        <v>9193.8920290154856</v>
      </c>
      <c r="F38">
        <f>0.45*A38+(1-0.45)*(F37+300)</f>
        <v>9834.1827139230736</v>
      </c>
    </row>
    <row r="39" spans="1:6" x14ac:dyDescent="0.25">
      <c r="A39">
        <f>0.35*C39+(1-0.35)*A38</f>
        <v>8693.8781370984034</v>
      </c>
      <c r="C39">
        <v>8014</v>
      </c>
      <c r="D39">
        <f>0.4*C39+(1-0.4)*(A38+500)</f>
        <v>8941.5798188600675</v>
      </c>
      <c r="F39">
        <f>0.45*A39+(1-0.45)*(F38+300)</f>
        <v>9486.0456543519722</v>
      </c>
    </row>
    <row r="40" spans="1:6" x14ac:dyDescent="0.25">
      <c r="A40">
        <f>0.35*C40+(1-0.35)*A39</f>
        <v>9092.2207891139624</v>
      </c>
      <c r="C40">
        <v>9832</v>
      </c>
      <c r="D40">
        <f>0.4*C40+(1-0.4)*(A39+500)</f>
        <v>9449.1268822590428</v>
      </c>
      <c r="F40">
        <f>0.45*A40+(1-0.45)*(F39+300)</f>
        <v>9473.8244649948683</v>
      </c>
    </row>
    <row r="41" spans="1:6" x14ac:dyDescent="0.25">
      <c r="A41">
        <f>0.35*C41+(1-0.35)*A40</f>
        <v>9158.2935129240759</v>
      </c>
      <c r="C41">
        <v>9281</v>
      </c>
      <c r="D41">
        <f>0.4*C41+(1-0.4)*(A40+500)</f>
        <v>9467.7324734683771</v>
      </c>
      <c r="F41">
        <f>0.45*A41+(1-0.45)*(F40+300)</f>
        <v>9496.8355365630123</v>
      </c>
    </row>
    <row r="42" spans="1:6" x14ac:dyDescent="0.25">
      <c r="A42">
        <f>0.35*C42+(1-0.35)*A41</f>
        <v>9441.3407834006503</v>
      </c>
      <c r="C42">
        <v>9967</v>
      </c>
      <c r="D42">
        <f>0.4*C42+(1-0.4)*(A41+500)</f>
        <v>9781.7761077544455</v>
      </c>
      <c r="F42">
        <f>0.45*A42+(1-0.45)*(F41+300)</f>
        <v>9636.8628976399486</v>
      </c>
    </row>
    <row r="43" spans="1:6" x14ac:dyDescent="0.25">
      <c r="A43">
        <f>0.35*C43+(1-0.35)*A42</f>
        <v>10107.271509210423</v>
      </c>
      <c r="C43">
        <v>11344</v>
      </c>
      <c r="D43">
        <f>0.4*C43+(1-0.4)*(A42+500)</f>
        <v>10502.40447004039</v>
      </c>
      <c r="F43">
        <f>0.45*A43+(1-0.45)*(F42+300)</f>
        <v>10013.546772846661</v>
      </c>
    </row>
    <row r="44" spans="1:6" x14ac:dyDescent="0.25">
      <c r="A44">
        <f>0.35*C44+(1-0.35)*A43</f>
        <v>9756.8264809867742</v>
      </c>
      <c r="C44">
        <v>9106</v>
      </c>
      <c r="D44">
        <f>0.4*C44+(1-0.4)*(A43+500)</f>
        <v>10006.762905526253</v>
      </c>
      <c r="F44">
        <f>0.45*A44+(1-0.45)*(F43+300)</f>
        <v>10063.022641509713</v>
      </c>
    </row>
    <row r="45" spans="1:6" x14ac:dyDescent="0.25">
      <c r="A45">
        <f>0.35*C45+(1-0.35)*A44</f>
        <v>10006.087212641403</v>
      </c>
      <c r="C45">
        <v>10469</v>
      </c>
      <c r="D45">
        <f>0.4*C45+(1-0.4)*(A44+500)</f>
        <v>10341.695888592065</v>
      </c>
      <c r="F45">
        <f>0.45*A45+(1-0.45)*(F44+300)</f>
        <v>10202.401698518974</v>
      </c>
    </row>
    <row r="46" spans="1:6" x14ac:dyDescent="0.25">
      <c r="A46">
        <f>0.35*C46+(1-0.35)*A45</f>
        <v>10033.706688216913</v>
      </c>
      <c r="C46">
        <v>10085</v>
      </c>
      <c r="D46">
        <f>0.4*C46+(1-0.4)*(A45+500)</f>
        <v>10337.652327584841</v>
      </c>
      <c r="F46">
        <f>0.45*A46+(1-0.45)*(F45+300)</f>
        <v>10291.488943883047</v>
      </c>
    </row>
    <row r="47" spans="1:6" x14ac:dyDescent="0.25">
      <c r="A47">
        <f>0.35*C47+(1-0.35)*A46</f>
        <v>9886.1093473409928</v>
      </c>
      <c r="C47">
        <v>9612</v>
      </c>
      <c r="D47">
        <f>0.4*C47+(1-0.4)*(A46+500)</f>
        <v>10165.024012930147</v>
      </c>
      <c r="F47">
        <f>0.45*A47+(1-0.45)*(F46+300)</f>
        <v>10274.068125439124</v>
      </c>
    </row>
    <row r="48" spans="1:6" x14ac:dyDescent="0.25">
      <c r="A48">
        <f>0.35*C48+(1-0.35)*A47</f>
        <v>10040.771075771645</v>
      </c>
      <c r="C48">
        <v>10328</v>
      </c>
      <c r="D48">
        <f>0.4*C48+(1-0.4)*(A47+500)</f>
        <v>10362.865608404594</v>
      </c>
      <c r="F48">
        <f>0.45*A48+(1-0.45)*(F47+300)</f>
        <v>10334.084453088759</v>
      </c>
    </row>
    <row r="49" spans="1:6" x14ac:dyDescent="0.25">
      <c r="A49">
        <f>0.35*C49+(1-0.35)*A48</f>
        <v>10545.551199251569</v>
      </c>
      <c r="C49">
        <v>11483</v>
      </c>
      <c r="D49">
        <f>0.4*C49+(1-0.4)*(A48+500)</f>
        <v>10917.662645462988</v>
      </c>
      <c r="F49">
        <f>0.45*A49+(1-0.45)*(F48+300)</f>
        <v>10594.244488862023</v>
      </c>
    </row>
    <row r="50" spans="1:6" x14ac:dyDescent="0.25">
      <c r="A50">
        <f>0.35*C50+(1-0.35)*A49</f>
        <v>9474.7082795135211</v>
      </c>
      <c r="C50">
        <v>7486</v>
      </c>
      <c r="D50">
        <f>0.4*C50+(1-0.4)*(A49+500)</f>
        <v>9621.730719550942</v>
      </c>
      <c r="F50">
        <f>0.45*A50+(1-0.45)*(F49+300)</f>
        <v>10255.453194655198</v>
      </c>
    </row>
    <row r="51" spans="1:6" x14ac:dyDescent="0.25">
      <c r="A51">
        <f>0.35*C51+(1-0.35)*A50</f>
        <v>9182.9103816837887</v>
      </c>
      <c r="C51">
        <v>8641</v>
      </c>
      <c r="D51">
        <f>0.4*C51+(1-0.4)*(A50+500)</f>
        <v>9441.2249677081127</v>
      </c>
      <c r="F51">
        <f>0.45*A51+(1-0.45)*(F50+300)</f>
        <v>9937.8089288180636</v>
      </c>
    </row>
    <row r="52" spans="1:6" x14ac:dyDescent="0.25">
      <c r="A52">
        <f>0.35*C52+(1-0.35)*A51</f>
        <v>9367.0417480944634</v>
      </c>
      <c r="C52">
        <v>9709</v>
      </c>
      <c r="D52">
        <f>0.4*C52+(1-0.4)*(A51+500)</f>
        <v>9693.3462290102725</v>
      </c>
      <c r="F52">
        <f>0.45*A52+(1-0.45)*(F51+300)</f>
        <v>9845.9636974924433</v>
      </c>
    </row>
    <row r="53" spans="1:6" x14ac:dyDescent="0.25">
      <c r="A53">
        <f>0.35*C53+(1-0.35)*A52</f>
        <v>9386.6271362614007</v>
      </c>
      <c r="C53">
        <v>9423</v>
      </c>
      <c r="D53">
        <f>0.4*C53+(1-0.4)*(A52+500)</f>
        <v>9689.4250488566777</v>
      </c>
      <c r="F53">
        <f>0.45*A53+(1-0.45)*(F52+300)</f>
        <v>9804.2622449384744</v>
      </c>
    </row>
    <row r="54" spans="1:6" x14ac:dyDescent="0.25">
      <c r="A54">
        <f>0.35*C54+(1-0.35)*A53</f>
        <v>10071.00763856991</v>
      </c>
      <c r="C54">
        <v>11342</v>
      </c>
      <c r="D54">
        <f>0.4*C54+(1-0.4)*(A53+500)</f>
        <v>10468.77628175684</v>
      </c>
      <c r="F54">
        <f>0.45*A54+(1-0.45)*(F53+300)</f>
        <v>10089.297672072622</v>
      </c>
    </row>
    <row r="55" spans="1:6" x14ac:dyDescent="0.25">
      <c r="A55">
        <f>0.35*C55+(1-0.35)*A54</f>
        <v>10492.054965070442</v>
      </c>
      <c r="C55">
        <v>11274</v>
      </c>
      <c r="D55">
        <f>0.4*C55+(1-0.4)*(A54+500)</f>
        <v>10852.204583141945</v>
      </c>
      <c r="F55">
        <f>0.45*A55+(1-0.45)*(F54+300)</f>
        <v>10435.538453921641</v>
      </c>
    </row>
    <row r="56" spans="1:6" x14ac:dyDescent="0.25">
      <c r="A56">
        <f>0.35*C56+(1-0.35)*A55</f>
        <v>10265.585727295787</v>
      </c>
      <c r="C56">
        <v>9845</v>
      </c>
      <c r="D56">
        <f>0.4*C56+(1-0.4)*(A55+500)</f>
        <v>10533.232979042265</v>
      </c>
      <c r="F56">
        <f>0.45*A56+(1-0.45)*(F55+300)</f>
        <v>10524.059726940008</v>
      </c>
    </row>
    <row r="57" spans="1:6" x14ac:dyDescent="0.25">
      <c r="A57">
        <f>0.35*C57+(1-0.35)*A56</f>
        <v>10579.680722742261</v>
      </c>
      <c r="C57">
        <v>11163</v>
      </c>
      <c r="D57">
        <f>0.4*C57+(1-0.4)*(A56+500)</f>
        <v>10924.551436377471</v>
      </c>
      <c r="F57">
        <f>0.45*A57+(1-0.45)*(F56+300)</f>
        <v>10714.089175051024</v>
      </c>
    </row>
    <row r="58" spans="1:6" x14ac:dyDescent="0.25">
      <c r="A58">
        <f>0.35*C58+(1-0.35)*A57</f>
        <v>10212.99246978247</v>
      </c>
      <c r="C58">
        <v>9532</v>
      </c>
      <c r="D58">
        <f>0.4*C58+(1-0.4)*(A57+500)</f>
        <v>10460.608433645357</v>
      </c>
      <c r="F58">
        <f>0.45*A58+(1-0.45)*(F57+300)</f>
        <v>10653.595657680175</v>
      </c>
    </row>
    <row r="59" spans="1:6" x14ac:dyDescent="0.25">
      <c r="A59">
        <f>0.35*C59+(1-0.35)*A58</f>
        <v>10402.345105358605</v>
      </c>
      <c r="C59">
        <v>10754</v>
      </c>
      <c r="D59">
        <f>0.4*C59+(1-0.4)*(A58+500)</f>
        <v>10729.395481869482</v>
      </c>
      <c r="F59">
        <f>0.45*A59+(1-0.45)*(F58+300)</f>
        <v>10705.532909135469</v>
      </c>
    </row>
    <row r="60" spans="1:6" x14ac:dyDescent="0.25">
      <c r="A60">
        <f>0.35*C60+(1-0.35)*A59</f>
        <v>10595.074318483094</v>
      </c>
      <c r="C60">
        <v>10953</v>
      </c>
      <c r="D60">
        <f>0.4*C60+(1-0.4)*(A59+500)</f>
        <v>10922.607063215162</v>
      </c>
      <c r="F60">
        <f>0.45*A60+(1-0.45)*(F59+300)</f>
        <v>10820.8265433419</v>
      </c>
    </row>
    <row r="61" spans="1:6" x14ac:dyDescent="0.25">
      <c r="A61">
        <f>0.35*C61+(1-0.35)*A60</f>
        <v>11059.498307014012</v>
      </c>
      <c r="C61">
        <v>11922</v>
      </c>
      <c r="D61">
        <f>0.4*C61+(1-0.4)*(A60+500)</f>
        <v>11425.844591089855</v>
      </c>
      <c r="F61">
        <f>0.45*A61+(1-0.45)*(F60+300)</f>
        <v>11093.228836994353</v>
      </c>
    </row>
    <row r="62" spans="1:6" x14ac:dyDescent="0.25">
      <c r="A62">
        <f>0.35*C62+(1-0.35)*A61</f>
        <v>10126.923899559108</v>
      </c>
      <c r="C62">
        <v>8395</v>
      </c>
      <c r="D62">
        <f>0.4*C62+(1-0.4)*(A61+500)</f>
        <v>10293.698984208408</v>
      </c>
      <c r="F62">
        <f>0.45*A62+(1-0.45)*(F61+300)</f>
        <v>10823.391615148494</v>
      </c>
    </row>
    <row r="63" spans="1:6" x14ac:dyDescent="0.25">
      <c r="A63">
        <f>0.35*C63+(1-0.35)*A62</f>
        <v>9693.3005347134203</v>
      </c>
      <c r="C63">
        <v>8888</v>
      </c>
      <c r="D63">
        <f>0.4*C63+(1-0.4)*(A62+500)</f>
        <v>9931.3543397354642</v>
      </c>
      <c r="F63">
        <f>0.45*A63+(1-0.45)*(F62+300)</f>
        <v>10479.85062895271</v>
      </c>
    </row>
    <row r="64" spans="1:6" x14ac:dyDescent="0.25">
      <c r="A64">
        <f>0.35*C64+(1-0.35)*A63</f>
        <v>9839.1453475637245</v>
      </c>
      <c r="C64">
        <v>10110</v>
      </c>
      <c r="D64">
        <f>0.4*C64+(1-0.4)*(A63+500)</f>
        <v>10159.980320828052</v>
      </c>
      <c r="F64">
        <f>0.45*A64+(1-0.45)*(F63+300)</f>
        <v>10356.533252327667</v>
      </c>
    </row>
    <row r="65" spans="1:6" x14ac:dyDescent="0.25">
      <c r="A65">
        <f>0.35*C65+(1-0.35)*A64</f>
        <v>10067.994475916421</v>
      </c>
      <c r="C65">
        <v>10493</v>
      </c>
      <c r="D65">
        <f>0.4*C65+(1-0.4)*(A64+500)</f>
        <v>10400.687208538235</v>
      </c>
      <c r="F65">
        <f>0.45*A65+(1-0.45)*(F64+300)</f>
        <v>10391.690802942607</v>
      </c>
    </row>
    <row r="66" spans="1:6" x14ac:dyDescent="0.25">
      <c r="A66">
        <f>0.35*C66+(1-0.35)*A65</f>
        <v>10820.496409345673</v>
      </c>
      <c r="C66">
        <v>12218</v>
      </c>
      <c r="D66">
        <f>0.4*C66+(1-0.4)*(A65+500)</f>
        <v>11227.996685549853</v>
      </c>
      <c r="F66">
        <f>0.45*A66+(1-0.45)*(F65+300)</f>
        <v>10749.653325823987</v>
      </c>
    </row>
    <row r="67" spans="1:6" x14ac:dyDescent="0.25">
      <c r="A67">
        <f>0.35*C67+(1-0.35)*A66</f>
        <v>11018.072666074688</v>
      </c>
      <c r="C67">
        <v>11385</v>
      </c>
      <c r="D67">
        <f>0.4*C67+(1-0.4)*(A66+500)</f>
        <v>11346.297845607403</v>
      </c>
      <c r="F67">
        <f>0.45*A67+(1-0.45)*(F66+300)</f>
        <v>11035.442028936803</v>
      </c>
    </row>
    <row r="68" spans="1:6" x14ac:dyDescent="0.25">
      <c r="A68">
        <f>0.35*C68+(1-0.35)*A67</f>
        <v>11076.847232948547</v>
      </c>
      <c r="C68">
        <v>11186</v>
      </c>
      <c r="D68">
        <f>0.4*C68+(1-0.4)*(A67+500)</f>
        <v>11385.243599644813</v>
      </c>
      <c r="F68">
        <f>0.45*A68+(1-0.45)*(F67+300)</f>
        <v>11219.074370742088</v>
      </c>
    </row>
    <row r="69" spans="1:6" x14ac:dyDescent="0.25">
      <c r="A69">
        <f>0.35*C69+(1-0.35)*A68</f>
        <v>11211.650701416555</v>
      </c>
      <c r="C69">
        <v>11462</v>
      </c>
      <c r="D69">
        <f>0.4*C69+(1-0.4)*(A68+500)</f>
        <v>11530.908339769128</v>
      </c>
      <c r="F69">
        <f>0.45*A69+(1-0.45)*(F68+300)</f>
        <v>11380.733719545598</v>
      </c>
    </row>
    <row r="70" spans="1:6" x14ac:dyDescent="0.25">
      <c r="A70">
        <f>0.35*C70+(1-0.35)*A69</f>
        <v>10960.472955920759</v>
      </c>
      <c r="C70">
        <v>10494</v>
      </c>
      <c r="D70">
        <f>0.4*C70+(1-0.4)*(A69+500)</f>
        <v>11224.590420849934</v>
      </c>
      <c r="F70">
        <f>0.45*A70+(1-0.45)*(F69+300)</f>
        <v>11356.616375914422</v>
      </c>
    </row>
    <row r="71" spans="1:6" x14ac:dyDescent="0.25">
      <c r="A71">
        <f>0.35*C71+(1-0.35)*A70</f>
        <v>11163.307421348492</v>
      </c>
      <c r="C71">
        <v>11540</v>
      </c>
      <c r="D71">
        <f>0.4*C71+(1-0.4)*(A70+500)</f>
        <v>11492.283773552455</v>
      </c>
      <c r="F71">
        <f>0.45*A71+(1-0.45)*(F70+300)</f>
        <v>11434.627346359754</v>
      </c>
    </row>
    <row r="72" spans="1:6" x14ac:dyDescent="0.25">
      <c r="A72">
        <f>0.35*C72+(1-0.35)*A71</f>
        <v>11154.449823876521</v>
      </c>
      <c r="C72">
        <v>11138</v>
      </c>
      <c r="D72">
        <f>0.4*C72+(1-0.4)*(A71+500)</f>
        <v>11453.184452809095</v>
      </c>
      <c r="F72">
        <f>0.45*A72+(1-0.45)*(F71+300)</f>
        <v>11473.547461242299</v>
      </c>
    </row>
    <row r="73" spans="1:6" x14ac:dyDescent="0.25">
      <c r="A73">
        <f>0.35*C73+(1-0.35)*A72</f>
        <v>11698.542385519739</v>
      </c>
      <c r="C73">
        <v>12709</v>
      </c>
      <c r="D73">
        <f>0.4*C73+(1-0.4)*(A72+500)</f>
        <v>12076.269894325913</v>
      </c>
      <c r="F73">
        <f>0.45*A73+(1-0.45)*(F72+300)</f>
        <v>11739.795177167147</v>
      </c>
    </row>
    <row r="74" spans="1:6" x14ac:dyDescent="0.25">
      <c r="A74">
        <f>0.35*C74+(1-0.35)*A73</f>
        <v>10599.002550587829</v>
      </c>
      <c r="C74">
        <v>8557</v>
      </c>
      <c r="D74">
        <f>0.4*C74+(1-0.4)*(A73+500)</f>
        <v>10741.925431311844</v>
      </c>
      <c r="F74">
        <f>0.45*A74+(1-0.45)*(F73+300)</f>
        <v>11391.438495206454</v>
      </c>
    </row>
    <row r="75" spans="1:6" x14ac:dyDescent="0.25">
      <c r="A75">
        <f>0.35*C75+(1-0.35)*A74</f>
        <v>10060.001657882089</v>
      </c>
      <c r="C75">
        <v>9059</v>
      </c>
      <c r="D75">
        <f>0.4*C75+(1-0.4)*(A74+500)</f>
        <v>10283.001530352698</v>
      </c>
      <c r="F75">
        <f>0.45*A75+(1-0.45)*(F74+300)</f>
        <v>10957.29191841049</v>
      </c>
    </row>
    <row r="76" spans="1:6" x14ac:dyDescent="0.25">
      <c r="A76">
        <f>0.35*C76+(1-0.35)*A75</f>
        <v>10058.251077623358</v>
      </c>
      <c r="C76">
        <v>10055</v>
      </c>
      <c r="D76">
        <f>0.4*C76+(1-0.4)*(A75+500)</f>
        <v>10358.000994729253</v>
      </c>
      <c r="F76">
        <f>0.45*A76+(1-0.45)*(F75+300)</f>
        <v>10717.723540056282</v>
      </c>
    </row>
    <row r="77" spans="1:6" x14ac:dyDescent="0.25">
      <c r="A77">
        <f>0.35*C77+(1-0.35)*A76</f>
        <v>10379.813200455183</v>
      </c>
      <c r="C77">
        <v>10977</v>
      </c>
      <c r="D77">
        <f>0.4*C77+(1-0.4)*(A76+500)</f>
        <v>10725.750646574015</v>
      </c>
      <c r="F77">
        <f>0.45*A77+(1-0.45)*(F76+300)</f>
        <v>10730.663887235787</v>
      </c>
    </row>
    <row r="78" spans="1:6" x14ac:dyDescent="0.25">
      <c r="A78">
        <f>0.35*C78+(1-0.35)*A77</f>
        <v>10874.078580295869</v>
      </c>
      <c r="C78">
        <v>11792</v>
      </c>
      <c r="D78">
        <f>0.4*C78+(1-0.4)*(A77+500)</f>
        <v>11244.687920273111</v>
      </c>
      <c r="F78">
        <f>0.45*A78+(1-0.45)*(F77+300)</f>
        <v>10960.200499112825</v>
      </c>
    </row>
    <row r="79" spans="1:6" x14ac:dyDescent="0.25">
      <c r="A79">
        <f>0.35*C79+(1-0.35)*A78</f>
        <v>11234.551077192315</v>
      </c>
      <c r="C79">
        <v>11904</v>
      </c>
      <c r="D79">
        <f>0.4*C79+(1-0.4)*(A78+500)</f>
        <v>11586.04714817752</v>
      </c>
      <c r="F79">
        <f>0.45*A79+(1-0.45)*(F78+300)</f>
        <v>11248.658259248596</v>
      </c>
    </row>
    <row r="80" spans="1:6" x14ac:dyDescent="0.25">
      <c r="A80">
        <f>0.35*C80+(1-0.35)*A79</f>
        <v>11140.208200175004</v>
      </c>
      <c r="C80">
        <v>10965</v>
      </c>
      <c r="D80">
        <f>0.4*C80+(1-0.4)*(A79+500)</f>
        <v>11426.730646315387</v>
      </c>
      <c r="F80">
        <f>0.45*A80+(1-0.45)*(F79+300)</f>
        <v>11364.855732665481</v>
      </c>
    </row>
    <row r="81" spans="1:6" x14ac:dyDescent="0.25">
      <c r="A81">
        <f>0.35*C81+(1-0.35)*A80</f>
        <v>11084.485330113754</v>
      </c>
      <c r="C81">
        <v>10981</v>
      </c>
      <c r="D81">
        <f>0.4*C81+(1-0.4)*(A80+500)</f>
        <v>11376.524920105003</v>
      </c>
      <c r="F81">
        <f>0.45*A81+(1-0.45)*(F80+300)</f>
        <v>11403.689051517205</v>
      </c>
    </row>
    <row r="82" spans="1:6" x14ac:dyDescent="0.25">
      <c r="A82">
        <f>0.35*C82+(1-0.35)*A81</f>
        <v>10994.715464573939</v>
      </c>
      <c r="C82">
        <v>10828</v>
      </c>
      <c r="D82">
        <f>0.4*C82+(1-0.4)*(A81+500)</f>
        <v>11281.891198068251</v>
      </c>
      <c r="F82">
        <f>0.45*A82+(1-0.45)*(F81+300)</f>
        <v>11384.650937392737</v>
      </c>
    </row>
    <row r="83" spans="1:6" x14ac:dyDescent="0.25">
      <c r="A83">
        <f>0.35*C83+(1-0.35)*A82</f>
        <v>11282.51505197306</v>
      </c>
      <c r="C83">
        <v>11817</v>
      </c>
      <c r="D83">
        <f>0.4*C83+(1-0.4)*(A82+500)</f>
        <v>11623.629278744364</v>
      </c>
      <c r="F83">
        <f>0.45*A83+(1-0.45)*(F82+300)</f>
        <v>11503.689788953881</v>
      </c>
    </row>
    <row r="84" spans="1:6" x14ac:dyDescent="0.25">
      <c r="A84">
        <f>0.35*C84+(1-0.35)*A83</f>
        <v>10998.134783782489</v>
      </c>
      <c r="C84">
        <v>10470</v>
      </c>
      <c r="D84">
        <f>0.4*C84+(1-0.4)*(A83+500)</f>
        <v>11257.509031183836</v>
      </c>
      <c r="F84">
        <f>0.45*A84+(1-0.45)*(F83+300)</f>
        <v>11441.190036626755</v>
      </c>
    </row>
    <row r="85" spans="1:6" x14ac:dyDescent="0.25">
      <c r="A85">
        <f>0.35*C85+(1-0.35)*A84</f>
        <v>11807.287609458617</v>
      </c>
      <c r="C85">
        <v>13310</v>
      </c>
      <c r="D85">
        <f>0.4*C85+(1-0.4)*(A84+500)</f>
        <v>12222.880870269493</v>
      </c>
      <c r="F85">
        <f>0.45*A85+(1-0.45)*(F84+300)</f>
        <v>11770.933944401093</v>
      </c>
    </row>
    <row r="86" spans="1:6" x14ac:dyDescent="0.25">
      <c r="A86">
        <f>0.35*C86+(1-0.35)*A85</f>
        <v>10614.736946148101</v>
      </c>
      <c r="C86">
        <v>8400</v>
      </c>
      <c r="D86">
        <f>0.4*C86+(1-0.4)*(A85+500)</f>
        <v>10744.37256567517</v>
      </c>
      <c r="F86">
        <f>0.45*A86+(1-0.45)*(F85+300)</f>
        <v>11415.645295187247</v>
      </c>
    </row>
    <row r="87" spans="1:6" x14ac:dyDescent="0.25">
      <c r="A87">
        <f>0.35*C87+(1-0.35)*A86</f>
        <v>10071.279014996266</v>
      </c>
      <c r="C87">
        <v>9062</v>
      </c>
      <c r="D87">
        <f>0.4*C87+(1-0.4)*(A86+500)</f>
        <v>10293.64216768886</v>
      </c>
      <c r="F87">
        <f>0.45*A87+(1-0.45)*(F86+300)</f>
        <v>10975.680469101306</v>
      </c>
    </row>
    <row r="88" spans="1:6" x14ac:dyDescent="0.25">
      <c r="A88">
        <f>0.35*C88+(1-0.35)*A87</f>
        <v>10299.031359747572</v>
      </c>
      <c r="C88">
        <v>10722</v>
      </c>
      <c r="D88">
        <f>0.4*C88+(1-0.4)*(A87+500)</f>
        <v>10631.567408997758</v>
      </c>
      <c r="F88">
        <f>0.45*A88+(1-0.45)*(F87+300)</f>
        <v>10836.188369892127</v>
      </c>
    </row>
    <row r="89" spans="1:6" x14ac:dyDescent="0.25">
      <c r="A89">
        <f>0.35*C89+(1-0.35)*A88</f>
        <v>10581.820383835922</v>
      </c>
      <c r="C89">
        <v>11107</v>
      </c>
      <c r="D89">
        <f>0.4*C89+(1-0.4)*(A88+500)</f>
        <v>10922.218815848544</v>
      </c>
      <c r="F89">
        <f>0.45*A89+(1-0.45)*(F88+300)</f>
        <v>10886.722776166836</v>
      </c>
    </row>
    <row r="90" spans="1:6" x14ac:dyDescent="0.25">
      <c r="A90">
        <f>0.35*C90+(1-0.35)*A89</f>
        <v>10905.983249493349</v>
      </c>
      <c r="C90">
        <v>11508</v>
      </c>
      <c r="D90">
        <f>0.4*C90+(1-0.4)*(A89+500)</f>
        <v>11252.292230301553</v>
      </c>
      <c r="F90">
        <f>0.45*A90+(1-0.45)*(F89+300)</f>
        <v>11060.389989163767</v>
      </c>
    </row>
    <row r="91" spans="1:6" x14ac:dyDescent="0.25">
      <c r="A91">
        <f>0.35*C91+(1-0.35)*A90</f>
        <v>11605.289112170678</v>
      </c>
      <c r="C91">
        <v>12904</v>
      </c>
      <c r="D91">
        <f>0.4*C91+(1-0.4)*(A90+500)</f>
        <v>12005.18994969601</v>
      </c>
      <c r="F91">
        <f>0.45*A91+(1-0.45)*(F90+300)</f>
        <v>11470.594594516879</v>
      </c>
    </row>
    <row r="92" spans="1:6" x14ac:dyDescent="0.25">
      <c r="A92">
        <f>0.35*C92+(1-0.35)*A91</f>
        <v>11697.587922910941</v>
      </c>
      <c r="C92">
        <v>11869</v>
      </c>
      <c r="D92">
        <f>0.4*C92+(1-0.4)*(A91+500)</f>
        <v>12010.773467302406</v>
      </c>
      <c r="F92">
        <f>0.45*A92+(1-0.45)*(F91+300)</f>
        <v>11737.741592294209</v>
      </c>
    </row>
    <row r="93" spans="1:6" x14ac:dyDescent="0.25">
      <c r="A93">
        <f>0.35*C93+(1-0.35)*A92</f>
        <v>11531.83214989211</v>
      </c>
      <c r="C93">
        <v>11224</v>
      </c>
      <c r="D93">
        <f>0.4*C93+(1-0.4)*(A92+500)</f>
        <v>11808.152753746566</v>
      </c>
      <c r="F93">
        <f>0.45*A93+(1-0.45)*(F92+300)</f>
        <v>11810.082343213266</v>
      </c>
    </row>
    <row r="94" spans="1:6" x14ac:dyDescent="0.25">
      <c r="A94">
        <f>0.35*C94+(1-0.35)*A93</f>
        <v>11703.390897429872</v>
      </c>
      <c r="C94">
        <v>12022</v>
      </c>
      <c r="D94">
        <f>0.4*C94+(1-0.4)*(A93+500)</f>
        <v>12027.899289935267</v>
      </c>
      <c r="F94">
        <f>0.45*A94+(1-0.45)*(F93+300)</f>
        <v>11927.07119261074</v>
      </c>
    </row>
    <row r="95" spans="1:6" x14ac:dyDescent="0.25">
      <c r="A95">
        <f>0.35*C95+(1-0.35)*A94</f>
        <v>11801.254083329417</v>
      </c>
      <c r="C95">
        <v>11983</v>
      </c>
      <c r="D95">
        <f>0.4*C95+(1-0.4)*(A94+500)</f>
        <v>12115.234538457924</v>
      </c>
      <c r="F95">
        <f>0.45*A95+(1-0.45)*(F94+300)</f>
        <v>12035.453493434145</v>
      </c>
    </row>
    <row r="96" spans="1:6" x14ac:dyDescent="0.25">
      <c r="A96">
        <f>0.35*C96+(1-0.35)*A95</f>
        <v>11697.91515416412</v>
      </c>
      <c r="C96">
        <v>11506</v>
      </c>
      <c r="D96">
        <f>0.4*C96+(1-0.4)*(A95+500)</f>
        <v>11983.152449997651</v>
      </c>
      <c r="F96">
        <f>0.45*A96+(1-0.45)*(F95+300)</f>
        <v>12048.561240762636</v>
      </c>
    </row>
    <row r="97" spans="1:6" x14ac:dyDescent="0.25">
      <c r="A97">
        <f>0.35*C97+(1-0.35)*A96</f>
        <v>12567.694850206677</v>
      </c>
      <c r="C97">
        <v>14183</v>
      </c>
      <c r="D97">
        <f>0.4*C97+(1-0.4)*(A96+500)</f>
        <v>12991.949092498473</v>
      </c>
      <c r="F97">
        <f>0.45*A97+(1-0.45)*(F96+300)</f>
        <v>12447.171365012455</v>
      </c>
    </row>
    <row r="98" spans="1:6" x14ac:dyDescent="0.25">
      <c r="A98">
        <f>0.35*C98+(1-0.35)*A97</f>
        <v>11195.80165263434</v>
      </c>
      <c r="C98">
        <v>8648</v>
      </c>
      <c r="D98">
        <f>0.4*C98+(1-0.4)*(A97+500)</f>
        <v>11299.816910124006</v>
      </c>
      <c r="F98">
        <f>0.45*A98+(1-0.45)*(F97+300)</f>
        <v>12049.054994442304</v>
      </c>
    </row>
    <row r="99" spans="1:6" x14ac:dyDescent="0.25">
      <c r="A99">
        <f>0.35*C99+(1-0.35)*A98</f>
        <v>10889.62107421232</v>
      </c>
      <c r="C99">
        <v>10321</v>
      </c>
      <c r="D99">
        <f>0.4*C99+(1-0.4)*(A98+500)</f>
        <v>11145.880991580605</v>
      </c>
      <c r="F99">
        <f>0.45*A99+(1-0.45)*(F98+300)</f>
        <v>11692.309730338813</v>
      </c>
    </row>
    <row r="100" spans="1:6" x14ac:dyDescent="0.25">
      <c r="A100">
        <f>0.35*C100+(1-0.35)*A99</f>
        <v>11315.703698238009</v>
      </c>
      <c r="C100">
        <v>12107</v>
      </c>
      <c r="D100">
        <f>0.4*C100+(1-0.4)*(A99+500)</f>
        <v>11676.572644527392</v>
      </c>
      <c r="F100">
        <f>0.45*A100+(1-0.45)*(F99+300)</f>
        <v>11687.837015893452</v>
      </c>
    </row>
    <row r="101" spans="1:6" x14ac:dyDescent="0.25">
      <c r="A101">
        <f>0.35*C101+(1-0.35)*A100</f>
        <v>11352.207403854705</v>
      </c>
      <c r="C101">
        <v>11420</v>
      </c>
      <c r="D101">
        <f>0.4*C101+(1-0.4)*(A100+500)</f>
        <v>11657.422218942804</v>
      </c>
      <c r="F101">
        <f>0.45*A101+(1-0.45)*(F100+300)</f>
        <v>11701.803690476016</v>
      </c>
    </row>
    <row r="102" spans="1:6" x14ac:dyDescent="0.25">
      <c r="A102">
        <f>0.35*C102+(1-0.35)*A101</f>
        <v>11662.234812505558</v>
      </c>
      <c r="C102">
        <v>12238</v>
      </c>
      <c r="D102">
        <f>0.4*C102+(1-0.4)*(A101+500)</f>
        <v>12006.524442312822</v>
      </c>
      <c r="F102">
        <f>0.45*A102+(1-0.45)*(F101+300)</f>
        <v>11848.997695389309</v>
      </c>
    </row>
    <row r="103" spans="1:6" x14ac:dyDescent="0.25">
      <c r="A103">
        <f>0.35*C103+(1-0.35)*A102</f>
        <v>12368.802628128611</v>
      </c>
      <c r="C103">
        <v>13681</v>
      </c>
      <c r="D103">
        <f>0.4*C103+(1-0.4)*(A102+500)</f>
        <v>12769.740887503336</v>
      </c>
      <c r="F103">
        <f>0.45*A103+(1-0.45)*(F102+300)</f>
        <v>12247.909915121996</v>
      </c>
    </row>
    <row r="104" spans="1:6" x14ac:dyDescent="0.25">
      <c r="A104">
        <f>0.35*C104+(1-0.35)*A103</f>
        <v>11872.221708283598</v>
      </c>
      <c r="C104">
        <v>10950</v>
      </c>
      <c r="D104">
        <f>0.4*C104+(1-0.4)*(A103+500)</f>
        <v>12101.281576877165</v>
      </c>
      <c r="F104">
        <f>0.45*A104+(1-0.45)*(F103+300)</f>
        <v>12243.850222044717</v>
      </c>
    </row>
    <row r="105" spans="1:6" x14ac:dyDescent="0.25">
      <c r="A105">
        <f>0.35*C105+(1-0.35)*A104</f>
        <v>12161.944110384338</v>
      </c>
      <c r="C105">
        <v>12700</v>
      </c>
      <c r="D105">
        <f>0.4*C105+(1-0.4)*(A104+500)</f>
        <v>12503.333024970158</v>
      </c>
      <c r="F105">
        <f>0.45*A105+(1-0.45)*(F104+300)</f>
        <v>12371.992471797548</v>
      </c>
    </row>
    <row r="106" spans="1:6" x14ac:dyDescent="0.25">
      <c r="A106">
        <f>0.35*C106+(1-0.35)*A105</f>
        <v>12200.46367174982</v>
      </c>
      <c r="C106">
        <v>12272</v>
      </c>
      <c r="D106">
        <f>0.4*C106+(1-0.4)*(A105+500)</f>
        <v>12505.966466230602</v>
      </c>
      <c r="F106">
        <f>0.45*A106+(1-0.45)*(F105+300)</f>
        <v>12459.80451177607</v>
      </c>
    </row>
    <row r="107" spans="1:6" x14ac:dyDescent="0.25">
      <c r="A107">
        <f>0.35*C107+(1-0.35)*A106</f>
        <v>12097.051386637384</v>
      </c>
      <c r="C107">
        <v>11905</v>
      </c>
      <c r="D107">
        <f>0.4*C107+(1-0.4)*(A106+500)</f>
        <v>12382.278203049891</v>
      </c>
      <c r="F107">
        <f>0.45*A107+(1-0.45)*(F106+300)</f>
        <v>12461.565605463662</v>
      </c>
    </row>
    <row r="108" spans="1:6" x14ac:dyDescent="0.25">
      <c r="A108">
        <f>0.35*C108+(1-0.35)*A107</f>
        <v>12418.683401314298</v>
      </c>
      <c r="C108">
        <v>13016</v>
      </c>
      <c r="D108">
        <f>0.4*C108+(1-0.4)*(A107+500)</f>
        <v>12764.630831982431</v>
      </c>
      <c r="F108">
        <f>0.45*A108+(1-0.45)*(F107+300)</f>
        <v>12607.268613596449</v>
      </c>
    </row>
    <row r="109" spans="1:6" x14ac:dyDescent="0.25">
      <c r="A109">
        <f>0.35*C109+(1-0.35)*A108</f>
        <v>13119.494210854293</v>
      </c>
      <c r="C109">
        <v>14421</v>
      </c>
      <c r="D109">
        <f>0.4*C109+(1-0.4)*(A108+500)</f>
        <v>13519.610040788579</v>
      </c>
      <c r="F109">
        <f>0.45*A109+(1-0.45)*(F108+300)</f>
        <v>13002.770132362479</v>
      </c>
    </row>
    <row r="110" spans="1:6" x14ac:dyDescent="0.25">
      <c r="A110">
        <f>0.35*C110+(1-0.35)*A109</f>
        <v>11692.72123705529</v>
      </c>
      <c r="C110">
        <v>9043</v>
      </c>
      <c r="D110">
        <f>0.4*C110+(1-0.4)*(A109+500)</f>
        <v>11788.896526512575</v>
      </c>
      <c r="F110">
        <f>0.45*A110+(1-0.45)*(F109+300)</f>
        <v>12578.248129474245</v>
      </c>
    </row>
    <row r="111" spans="1:6" x14ac:dyDescent="0.25">
      <c r="A111">
        <f>0.35*C111+(1-0.35)*A110</f>
        <v>11258.468804085938</v>
      </c>
      <c r="C111">
        <v>10452</v>
      </c>
      <c r="D111">
        <f>0.4*C111+(1-0.4)*(A110+500)</f>
        <v>11496.432742233173</v>
      </c>
      <c r="F111">
        <f>0.45*A111+(1-0.45)*(F110+300)</f>
        <v>12149.347433049508</v>
      </c>
    </row>
    <row r="112" spans="1:6" x14ac:dyDescent="0.25">
      <c r="A112">
        <f>0.35*C112+(1-0.35)*A111</f>
        <v>11686.354722655858</v>
      </c>
      <c r="C112">
        <v>12481</v>
      </c>
      <c r="D112">
        <f>0.4*C112+(1-0.4)*(A111+500)</f>
        <v>12047.481282451563</v>
      </c>
      <c r="F112">
        <f>0.45*A112+(1-0.45)*(F111+300)</f>
        <v>12106.000713372367</v>
      </c>
    </row>
    <row r="113" spans="1:6" x14ac:dyDescent="0.25">
      <c r="A113">
        <f>0.35*C113+(1-0.35)*A112</f>
        <v>11617.980569726307</v>
      </c>
      <c r="C113">
        <v>11491</v>
      </c>
      <c r="D113">
        <f>0.4*C113+(1-0.4)*(A112+500)</f>
        <v>11908.212833593516</v>
      </c>
      <c r="F113">
        <f>0.45*A113+(1-0.45)*(F112+300)</f>
        <v>12051.391648731642</v>
      </c>
    </row>
    <row r="114" spans="1:6" x14ac:dyDescent="0.25">
      <c r="A114">
        <f>0.35*C114+(1-0.35)*A113</f>
        <v>12292.437370322099</v>
      </c>
      <c r="C114">
        <v>13545</v>
      </c>
      <c r="D114">
        <f>0.4*C114+(1-0.4)*(A113+500)</f>
        <v>12688.788341835785</v>
      </c>
      <c r="F114">
        <f>0.45*A114+(1-0.45)*(F113+300)</f>
        <v>12324.862223447348</v>
      </c>
    </row>
    <row r="115" spans="1:6" x14ac:dyDescent="0.25">
      <c r="A115">
        <f>0.35*C115+(1-0.35)*A114</f>
        <v>13145.584290709365</v>
      </c>
      <c r="C115">
        <v>14730</v>
      </c>
      <c r="D115">
        <f>0.4*C115+(1-0.4)*(A114+500)</f>
        <v>13567.462422193259</v>
      </c>
      <c r="F115">
        <f>0.45*A115+(1-0.45)*(F114+300)</f>
        <v>12859.187153715256</v>
      </c>
    </row>
    <row r="116" spans="1:6" x14ac:dyDescent="0.25">
      <c r="A116">
        <f>0.35*C116+(1-0.35)*A115</f>
        <v>12540.229788961087</v>
      </c>
      <c r="C116">
        <v>11416</v>
      </c>
      <c r="D116">
        <f>0.4*C116+(1-0.4)*(A115+500)</f>
        <v>12753.75057442562</v>
      </c>
      <c r="F116">
        <f>0.45*A116+(1-0.45)*(F115+300)</f>
        <v>12880.656339575882</v>
      </c>
    </row>
    <row r="117" spans="1:6" x14ac:dyDescent="0.25">
      <c r="A117">
        <f>0.35*C117+(1-0.35)*A116</f>
        <v>12841.849362824707</v>
      </c>
      <c r="C117">
        <v>13402</v>
      </c>
      <c r="D117">
        <f>0.4*C117+(1-0.4)*(A116+500)</f>
        <v>13184.937873376653</v>
      </c>
      <c r="F117">
        <f>0.45*A117+(1-0.45)*(F116+300)</f>
        <v>13028.193200037855</v>
      </c>
    </row>
    <row r="118" spans="1:6" x14ac:dyDescent="0.25">
      <c r="A118">
        <f>0.35*C118+(1-0.35)*A117</f>
        <v>12514.65208583606</v>
      </c>
      <c r="C118">
        <v>11907</v>
      </c>
      <c r="D118">
        <f>0.4*C118+(1-0.4)*(A117+500)</f>
        <v>12767.909617694824</v>
      </c>
      <c r="F118">
        <f>0.45*A118+(1-0.45)*(F117+300)</f>
        <v>12962.099698647047</v>
      </c>
    </row>
    <row r="119" spans="1:6" x14ac:dyDescent="0.25">
      <c r="A119">
        <f>0.35*C119+(1-0.35)*A118</f>
        <v>12583.373855793438</v>
      </c>
      <c r="C119">
        <v>12711</v>
      </c>
      <c r="D119">
        <f>0.4*C119+(1-0.4)*(A118+500)</f>
        <v>12893.191251501637</v>
      </c>
      <c r="F119">
        <f>0.45*A119+(1-0.45)*(F118+300)</f>
        <v>12956.673069362923</v>
      </c>
    </row>
    <row r="120" spans="1:6" x14ac:dyDescent="0.25">
      <c r="A120">
        <f>0.35*C120+(1-0.35)*A119</f>
        <v>12820.543006265734</v>
      </c>
      <c r="C120">
        <v>13261</v>
      </c>
      <c r="D120">
        <f>0.4*C120+(1-0.4)*(A119+500)</f>
        <v>13154.424313476062</v>
      </c>
      <c r="F120">
        <f>0.45*A120+(1-0.45)*(F119+300)</f>
        <v>13060.414540969188</v>
      </c>
    </row>
    <row r="121" spans="1:6" x14ac:dyDescent="0.25">
      <c r="A121">
        <f>0.35*C121+(1-0.35)*A120</f>
        <v>13326.102954072727</v>
      </c>
      <c r="C121">
        <v>14265</v>
      </c>
      <c r="D121">
        <f>0.4*C121+(1-0.4)*(A120+500)</f>
        <v>13698.325803759441</v>
      </c>
      <c r="F121">
        <f>0.45*A121+(1-0.45)*(F120+300)</f>
        <v>13344.97432686578</v>
      </c>
    </row>
    <row r="122" spans="1:6" x14ac:dyDescent="0.25">
      <c r="A122">
        <f>0.35*C122+(1-0.35)*A121</f>
        <v>12009.366920147273</v>
      </c>
      <c r="C122">
        <v>9564</v>
      </c>
      <c r="D122">
        <f>0.4*C122+(1-0.4)*(A121+500)</f>
        <v>12121.261772443637</v>
      </c>
      <c r="F122">
        <f>0.45*A122+(1-0.45)*(F121+300)</f>
        <v>12908.950993842453</v>
      </c>
    </row>
    <row r="123" spans="1:6" x14ac:dyDescent="0.25">
      <c r="A123">
        <f>0.35*C123+(1-0.35)*A122</f>
        <v>11451.338498095727</v>
      </c>
      <c r="C123">
        <v>10415</v>
      </c>
      <c r="D123">
        <f>0.4*C123+(1-0.4)*(A122+500)</f>
        <v>11671.620152088362</v>
      </c>
      <c r="F123">
        <f>0.45*A123+(1-0.45)*(F122+300)</f>
        <v>12418.025370756426</v>
      </c>
    </row>
    <row r="124" spans="1:6" x14ac:dyDescent="0.25">
      <c r="A124">
        <f>0.35*C124+(1-0.35)*A123</f>
        <v>11882.420023762221</v>
      </c>
      <c r="C124">
        <v>12683</v>
      </c>
      <c r="D124">
        <f>0.4*C124+(1-0.4)*(A123+500)</f>
        <v>12244.003098857436</v>
      </c>
      <c r="F124">
        <f>0.45*A124+(1-0.45)*(F123+300)</f>
        <v>12342.002964609033</v>
      </c>
    </row>
    <row r="125" spans="1:6" x14ac:dyDescent="0.25">
      <c r="A125">
        <f>0.35*C125+(1-0.35)*A124</f>
        <v>11895.223015445445</v>
      </c>
      <c r="C125">
        <v>11919</v>
      </c>
      <c r="D125">
        <f>0.4*C125+(1-0.4)*(A124+500)</f>
        <v>12197.052014257333</v>
      </c>
      <c r="F125">
        <f>0.45*A125+(1-0.45)*(F124+300)</f>
        <v>12305.95198748542</v>
      </c>
    </row>
    <row r="126" spans="1:6" x14ac:dyDescent="0.25">
      <c r="A126">
        <f>0.35*C126+(1-0.35)*A125</f>
        <v>12680.194960039538</v>
      </c>
      <c r="C126">
        <v>14138</v>
      </c>
      <c r="D126">
        <f>0.4*C126+(1-0.4)*(A125+500)</f>
        <v>13092.333809267267</v>
      </c>
      <c r="F126">
        <f>0.45*A126+(1-0.45)*(F125+300)</f>
        <v>12639.361325134774</v>
      </c>
    </row>
    <row r="127" spans="1:6" x14ac:dyDescent="0.25">
      <c r="A127">
        <f>0.35*C127+(1-0.35)*A126</f>
        <v>13346.1767240257</v>
      </c>
      <c r="C127">
        <v>14583</v>
      </c>
      <c r="D127">
        <f>0.4*C127+(1-0.4)*(A126+500)</f>
        <v>13741.316976023723</v>
      </c>
      <c r="F127">
        <f>0.45*A127+(1-0.45)*(F126+300)</f>
        <v>13122.428254635692</v>
      </c>
    </row>
    <row r="128" spans="1:6" x14ac:dyDescent="0.25">
      <c r="A128">
        <f>0.35*C128+(1-0.35)*A127</f>
        <v>13099.014870616706</v>
      </c>
      <c r="C128">
        <v>12640</v>
      </c>
      <c r="D128">
        <f>0.4*C128+(1-0.4)*(A127+500)</f>
        <v>13363.70603441542</v>
      </c>
      <c r="F128">
        <f>0.45*A128+(1-0.45)*(F127+300)</f>
        <v>13276.892231827149</v>
      </c>
    </row>
    <row r="129" spans="1:6" x14ac:dyDescent="0.25">
      <c r="A129">
        <f>0.35*C129+(1-0.35)*A128</f>
        <v>13504.309665900859</v>
      </c>
      <c r="C129">
        <v>14257</v>
      </c>
      <c r="D129">
        <f>0.4*C129+(1-0.4)*(A128+500)</f>
        <v>13862.208922370024</v>
      </c>
      <c r="F129">
        <f>0.45*A129+(1-0.45)*(F128+300)</f>
        <v>13544.230077160319</v>
      </c>
    </row>
    <row r="130" spans="1:6" x14ac:dyDescent="0.25">
      <c r="A130">
        <f>0.35*C130+(1-0.35)*A129</f>
        <v>13116.401282835559</v>
      </c>
      <c r="C130">
        <v>12396</v>
      </c>
      <c r="D130">
        <f>0.4*C130+(1-0.4)*(A129+500)</f>
        <v>13360.985799540515</v>
      </c>
      <c r="F130">
        <f>0.45*A130+(1-0.45)*(F129+300)</f>
        <v>13516.707119714178</v>
      </c>
    </row>
    <row r="131" spans="1:6" x14ac:dyDescent="0.25">
      <c r="A131">
        <f>0.35*C131+(1-0.35)*A130</f>
        <v>13395.560833843114</v>
      </c>
      <c r="C131">
        <v>13914</v>
      </c>
      <c r="D131">
        <f>0.4*C131+(1-0.4)*(A130+500)</f>
        <v>13735.440769701336</v>
      </c>
      <c r="F131">
        <f>0.45*A131+(1-0.45)*(F130+300)</f>
        <v>13627.191291072199</v>
      </c>
    </row>
    <row r="132" spans="1:6" x14ac:dyDescent="0.25">
      <c r="A132">
        <f>0.35*C132+(1-0.35)*A131</f>
        <v>13668.014541998024</v>
      </c>
      <c r="C132">
        <v>14174</v>
      </c>
      <c r="D132">
        <f>0.4*C132+(1-0.4)*(A131+500)</f>
        <v>14006.936500305868</v>
      </c>
      <c r="F132">
        <f>0.45*A132+(1-0.45)*(F131+300)</f>
        <v>13810.561753988821</v>
      </c>
    </row>
    <row r="133" spans="1:6" x14ac:dyDescent="0.25">
      <c r="A133">
        <f>0.35*C133+(1-0.35)*A132</f>
        <v>14310.609452298715</v>
      </c>
      <c r="C133">
        <v>15504</v>
      </c>
      <c r="D133">
        <f>0.4*C133+(1-0.4)*(A132+500)</f>
        <v>14702.408725198815</v>
      </c>
      <c r="F133">
        <f>0.45*A133+(1-0.45)*(F132+300)</f>
        <v>14200.583218228276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A00C2-3FD2-468C-9BEE-8F42E8DD7692}">
  <dimension ref="A1:I108"/>
  <sheetViews>
    <sheetView tabSelected="1" workbookViewId="0">
      <selection activeCell="B108" sqref="B108"/>
    </sheetView>
  </sheetViews>
  <sheetFormatPr defaultRowHeight="15" x14ac:dyDescent="0.25"/>
  <cols>
    <col min="1" max="1" width="41.140625" bestFit="1" customWidth="1"/>
    <col min="2" max="2" width="12" bestFit="1" customWidth="1"/>
    <col min="3" max="3" width="4" bestFit="1" customWidth="1"/>
    <col min="4" max="4" width="5" bestFit="1" customWidth="1"/>
    <col min="5" max="5" width="4" bestFit="1" customWidth="1"/>
    <col min="6" max="7" width="5" bestFit="1" customWidth="1"/>
    <col min="8" max="9" width="4" bestFit="1" customWidth="1"/>
  </cols>
  <sheetData>
    <row r="1" spans="1:9" ht="21" x14ac:dyDescent="0.35">
      <c r="A1" s="7" t="s">
        <v>33</v>
      </c>
    </row>
    <row r="2" spans="1:9" ht="21" x14ac:dyDescent="0.35">
      <c r="A2" s="7" t="s">
        <v>34</v>
      </c>
      <c r="B2">
        <v>0.3</v>
      </c>
      <c r="C2">
        <v>0.4</v>
      </c>
      <c r="D2">
        <v>0.5</v>
      </c>
      <c r="E2">
        <v>0.6</v>
      </c>
      <c r="F2">
        <v>0.7</v>
      </c>
      <c r="G2">
        <v>0.8</v>
      </c>
      <c r="H2">
        <v>0.9</v>
      </c>
      <c r="I2">
        <v>1</v>
      </c>
    </row>
    <row r="3" spans="1:9" ht="21" x14ac:dyDescent="0.35">
      <c r="A3" s="7" t="s">
        <v>35</v>
      </c>
      <c r="B3">
        <v>7.0000000000000007E-2</v>
      </c>
      <c r="C3">
        <v>0.1</v>
      </c>
      <c r="D3">
        <v>0.14000000000000001</v>
      </c>
      <c r="E3">
        <v>0.1</v>
      </c>
      <c r="F3">
        <v>0.15</v>
      </c>
      <c r="G3">
        <v>0.14000000000000001</v>
      </c>
      <c r="H3">
        <v>0.2</v>
      </c>
      <c r="I3">
        <v>0.1</v>
      </c>
    </row>
    <row r="5" spans="1:9" x14ac:dyDescent="0.25">
      <c r="A5">
        <f ca="1">RANDBETWEEN(1,100)</f>
        <v>86</v>
      </c>
      <c r="B5">
        <v>0.3</v>
      </c>
    </row>
    <row r="6" spans="1:9" x14ac:dyDescent="0.25">
      <c r="A6">
        <f t="shared" ref="A6:A69" ca="1" si="0">RANDBETWEEN(1,100)</f>
        <v>59</v>
      </c>
      <c r="B6">
        <v>0.3</v>
      </c>
    </row>
    <row r="7" spans="1:9" x14ac:dyDescent="0.25">
      <c r="A7">
        <f t="shared" ca="1" si="0"/>
        <v>48</v>
      </c>
      <c r="B7">
        <v>0.3</v>
      </c>
    </row>
    <row r="8" spans="1:9" x14ac:dyDescent="0.25">
      <c r="A8">
        <f t="shared" ca="1" si="0"/>
        <v>60</v>
      </c>
      <c r="B8">
        <v>0.3</v>
      </c>
    </row>
    <row r="9" spans="1:9" x14ac:dyDescent="0.25">
      <c r="A9">
        <f t="shared" ca="1" si="0"/>
        <v>32</v>
      </c>
      <c r="B9">
        <v>0.3</v>
      </c>
    </row>
    <row r="10" spans="1:9" x14ac:dyDescent="0.25">
      <c r="A10">
        <f t="shared" ca="1" si="0"/>
        <v>20</v>
      </c>
      <c r="B10">
        <v>0.3</v>
      </c>
    </row>
    <row r="11" spans="1:9" x14ac:dyDescent="0.25">
      <c r="A11">
        <f t="shared" ca="1" si="0"/>
        <v>50</v>
      </c>
      <c r="B11">
        <v>0.3</v>
      </c>
    </row>
    <row r="12" spans="1:9" x14ac:dyDescent="0.25">
      <c r="A12">
        <f t="shared" ca="1" si="0"/>
        <v>83</v>
      </c>
      <c r="B12">
        <v>0.3</v>
      </c>
    </row>
    <row r="13" spans="1:9" x14ac:dyDescent="0.25">
      <c r="A13">
        <f t="shared" ca="1" si="0"/>
        <v>71</v>
      </c>
      <c r="B13">
        <v>0.3</v>
      </c>
    </row>
    <row r="14" spans="1:9" x14ac:dyDescent="0.25">
      <c r="A14">
        <f t="shared" ca="1" si="0"/>
        <v>18</v>
      </c>
      <c r="B14">
        <v>0.3</v>
      </c>
    </row>
    <row r="15" spans="1:9" x14ac:dyDescent="0.25">
      <c r="A15">
        <f t="shared" ca="1" si="0"/>
        <v>94</v>
      </c>
      <c r="B15">
        <v>0.3</v>
      </c>
    </row>
    <row r="16" spans="1:9" x14ac:dyDescent="0.25">
      <c r="A16">
        <f t="shared" ca="1" si="0"/>
        <v>77</v>
      </c>
      <c r="B16">
        <v>0.3</v>
      </c>
    </row>
    <row r="17" spans="1:2" x14ac:dyDescent="0.25">
      <c r="A17">
        <f t="shared" ca="1" si="0"/>
        <v>29</v>
      </c>
      <c r="B17">
        <v>0.3</v>
      </c>
    </row>
    <row r="18" spans="1:2" x14ac:dyDescent="0.25">
      <c r="A18">
        <f t="shared" ca="1" si="0"/>
        <v>57</v>
      </c>
      <c r="B18">
        <v>0.3</v>
      </c>
    </row>
    <row r="19" spans="1:2" x14ac:dyDescent="0.25">
      <c r="A19">
        <f t="shared" ca="1" si="0"/>
        <v>59</v>
      </c>
      <c r="B19">
        <v>0.3</v>
      </c>
    </row>
    <row r="20" spans="1:2" x14ac:dyDescent="0.25">
      <c r="A20">
        <f t="shared" ca="1" si="0"/>
        <v>99</v>
      </c>
      <c r="B20">
        <v>0.3</v>
      </c>
    </row>
    <row r="21" spans="1:2" x14ac:dyDescent="0.25">
      <c r="A21">
        <f t="shared" ca="1" si="0"/>
        <v>77</v>
      </c>
      <c r="B21">
        <v>0.3</v>
      </c>
    </row>
    <row r="22" spans="1:2" x14ac:dyDescent="0.25">
      <c r="A22">
        <f t="shared" ca="1" si="0"/>
        <v>50</v>
      </c>
      <c r="B22">
        <v>0.3</v>
      </c>
    </row>
    <row r="23" spans="1:2" x14ac:dyDescent="0.25">
      <c r="A23">
        <f t="shared" ca="1" si="0"/>
        <v>82</v>
      </c>
      <c r="B23">
        <v>0.3</v>
      </c>
    </row>
    <row r="24" spans="1:2" x14ac:dyDescent="0.25">
      <c r="A24">
        <f t="shared" ca="1" si="0"/>
        <v>64</v>
      </c>
      <c r="B24">
        <v>0.3</v>
      </c>
    </row>
    <row r="25" spans="1:2" x14ac:dyDescent="0.25">
      <c r="A25">
        <f t="shared" ca="1" si="0"/>
        <v>97</v>
      </c>
      <c r="B25">
        <v>0.3</v>
      </c>
    </row>
    <row r="26" spans="1:2" x14ac:dyDescent="0.25">
      <c r="A26">
        <f t="shared" ca="1" si="0"/>
        <v>99</v>
      </c>
      <c r="B26">
        <v>0.3</v>
      </c>
    </row>
    <row r="27" spans="1:2" x14ac:dyDescent="0.25">
      <c r="A27">
        <f t="shared" ca="1" si="0"/>
        <v>75</v>
      </c>
      <c r="B27">
        <v>0.3</v>
      </c>
    </row>
    <row r="28" spans="1:2" x14ac:dyDescent="0.25">
      <c r="A28">
        <f t="shared" ca="1" si="0"/>
        <v>98</v>
      </c>
      <c r="B28">
        <v>0.3</v>
      </c>
    </row>
    <row r="29" spans="1:2" x14ac:dyDescent="0.25">
      <c r="A29">
        <f t="shared" ca="1" si="0"/>
        <v>29</v>
      </c>
      <c r="B29">
        <v>0.3</v>
      </c>
    </row>
    <row r="30" spans="1:2" x14ac:dyDescent="0.25">
      <c r="A30">
        <f t="shared" ca="1" si="0"/>
        <v>31</v>
      </c>
      <c r="B30">
        <v>0.3</v>
      </c>
    </row>
    <row r="31" spans="1:2" x14ac:dyDescent="0.25">
      <c r="A31">
        <f t="shared" ca="1" si="0"/>
        <v>76</v>
      </c>
      <c r="B31">
        <v>0.3</v>
      </c>
    </row>
    <row r="32" spans="1:2" x14ac:dyDescent="0.25">
      <c r="A32">
        <f t="shared" ca="1" si="0"/>
        <v>51</v>
      </c>
      <c r="B32">
        <v>0.3</v>
      </c>
    </row>
    <row r="33" spans="1:2" x14ac:dyDescent="0.25">
      <c r="A33">
        <f t="shared" ca="1" si="0"/>
        <v>6</v>
      </c>
      <c r="B33">
        <v>0.3</v>
      </c>
    </row>
    <row r="34" spans="1:2" x14ac:dyDescent="0.25">
      <c r="A34">
        <f t="shared" ca="1" si="0"/>
        <v>5</v>
      </c>
      <c r="B34">
        <v>0.3</v>
      </c>
    </row>
    <row r="35" spans="1:2" x14ac:dyDescent="0.25">
      <c r="A35">
        <f t="shared" ca="1" si="0"/>
        <v>38</v>
      </c>
      <c r="B35">
        <v>0.3</v>
      </c>
    </row>
    <row r="36" spans="1:2" x14ac:dyDescent="0.25">
      <c r="A36">
        <f t="shared" ca="1" si="0"/>
        <v>57</v>
      </c>
      <c r="B36">
        <v>0.3</v>
      </c>
    </row>
    <row r="37" spans="1:2" x14ac:dyDescent="0.25">
      <c r="A37">
        <f t="shared" ca="1" si="0"/>
        <v>61</v>
      </c>
      <c r="B37">
        <v>0.3</v>
      </c>
    </row>
    <row r="38" spans="1:2" x14ac:dyDescent="0.25">
      <c r="A38">
        <f t="shared" ca="1" si="0"/>
        <v>13</v>
      </c>
      <c r="B38">
        <v>0.3</v>
      </c>
    </row>
    <row r="39" spans="1:2" x14ac:dyDescent="0.25">
      <c r="A39">
        <f t="shared" ca="1" si="0"/>
        <v>5</v>
      </c>
      <c r="B39">
        <v>0.3</v>
      </c>
    </row>
    <row r="40" spans="1:2" x14ac:dyDescent="0.25">
      <c r="A40">
        <f t="shared" ca="1" si="0"/>
        <v>25</v>
      </c>
      <c r="B40">
        <v>0.3</v>
      </c>
    </row>
    <row r="41" spans="1:2" x14ac:dyDescent="0.25">
      <c r="A41">
        <f t="shared" ca="1" si="0"/>
        <v>73</v>
      </c>
      <c r="B41">
        <v>0.3</v>
      </c>
    </row>
    <row r="42" spans="1:2" x14ac:dyDescent="0.25">
      <c r="A42">
        <f t="shared" ca="1" si="0"/>
        <v>32</v>
      </c>
      <c r="B42">
        <v>0.3</v>
      </c>
    </row>
    <row r="43" spans="1:2" x14ac:dyDescent="0.25">
      <c r="A43">
        <f t="shared" ca="1" si="0"/>
        <v>76</v>
      </c>
      <c r="B43">
        <v>0.3</v>
      </c>
    </row>
    <row r="44" spans="1:2" x14ac:dyDescent="0.25">
      <c r="A44">
        <f t="shared" ca="1" si="0"/>
        <v>7</v>
      </c>
      <c r="B44">
        <v>0.3</v>
      </c>
    </row>
    <row r="45" spans="1:2" x14ac:dyDescent="0.25">
      <c r="A45">
        <f t="shared" ca="1" si="0"/>
        <v>53</v>
      </c>
      <c r="B45">
        <v>0.3</v>
      </c>
    </row>
    <row r="46" spans="1:2" x14ac:dyDescent="0.25">
      <c r="A46">
        <f t="shared" ca="1" si="0"/>
        <v>98</v>
      </c>
      <c r="B46">
        <v>0.3</v>
      </c>
    </row>
    <row r="47" spans="1:2" x14ac:dyDescent="0.25">
      <c r="A47">
        <f t="shared" ca="1" si="0"/>
        <v>95</v>
      </c>
      <c r="B47">
        <v>0.3</v>
      </c>
    </row>
    <row r="48" spans="1:2" x14ac:dyDescent="0.25">
      <c r="A48">
        <f t="shared" ca="1" si="0"/>
        <v>76</v>
      </c>
      <c r="B48">
        <v>0.3</v>
      </c>
    </row>
    <row r="49" spans="1:2" x14ac:dyDescent="0.25">
      <c r="A49">
        <f t="shared" ca="1" si="0"/>
        <v>20</v>
      </c>
      <c r="B49">
        <v>0.3</v>
      </c>
    </row>
    <row r="50" spans="1:2" x14ac:dyDescent="0.25">
      <c r="A50">
        <f t="shared" ca="1" si="0"/>
        <v>41</v>
      </c>
      <c r="B50">
        <v>0.3</v>
      </c>
    </row>
    <row r="51" spans="1:2" x14ac:dyDescent="0.25">
      <c r="A51">
        <f t="shared" ca="1" si="0"/>
        <v>37</v>
      </c>
      <c r="B51">
        <v>0.3</v>
      </c>
    </row>
    <row r="52" spans="1:2" x14ac:dyDescent="0.25">
      <c r="A52">
        <f t="shared" ca="1" si="0"/>
        <v>58</v>
      </c>
      <c r="B52">
        <v>0.3</v>
      </c>
    </row>
    <row r="53" spans="1:2" x14ac:dyDescent="0.25">
      <c r="A53">
        <f t="shared" ca="1" si="0"/>
        <v>22</v>
      </c>
      <c r="B53">
        <v>0.3</v>
      </c>
    </row>
    <row r="54" spans="1:2" x14ac:dyDescent="0.25">
      <c r="A54">
        <f t="shared" ca="1" si="0"/>
        <v>44</v>
      </c>
      <c r="B54">
        <v>0.3</v>
      </c>
    </row>
    <row r="55" spans="1:2" x14ac:dyDescent="0.25">
      <c r="A55">
        <f t="shared" ca="1" si="0"/>
        <v>77</v>
      </c>
      <c r="B55">
        <v>0.3</v>
      </c>
    </row>
    <row r="56" spans="1:2" x14ac:dyDescent="0.25">
      <c r="A56">
        <f t="shared" ca="1" si="0"/>
        <v>97</v>
      </c>
      <c r="B56">
        <v>0.3</v>
      </c>
    </row>
    <row r="57" spans="1:2" x14ac:dyDescent="0.25">
      <c r="A57">
        <f t="shared" ca="1" si="0"/>
        <v>53</v>
      </c>
      <c r="B57">
        <v>0.3</v>
      </c>
    </row>
    <row r="58" spans="1:2" x14ac:dyDescent="0.25">
      <c r="A58">
        <f t="shared" ca="1" si="0"/>
        <v>43</v>
      </c>
      <c r="B58">
        <v>0.3</v>
      </c>
    </row>
    <row r="59" spans="1:2" x14ac:dyDescent="0.25">
      <c r="A59">
        <f t="shared" ca="1" si="0"/>
        <v>24</v>
      </c>
      <c r="B59">
        <v>0.3</v>
      </c>
    </row>
    <row r="60" spans="1:2" x14ac:dyDescent="0.25">
      <c r="A60">
        <f t="shared" ca="1" si="0"/>
        <v>97</v>
      </c>
      <c r="B60">
        <v>0.3</v>
      </c>
    </row>
    <row r="61" spans="1:2" x14ac:dyDescent="0.25">
      <c r="A61">
        <f t="shared" ca="1" si="0"/>
        <v>11</v>
      </c>
      <c r="B61">
        <v>0.3</v>
      </c>
    </row>
    <row r="62" spans="1:2" x14ac:dyDescent="0.25">
      <c r="A62">
        <f t="shared" ca="1" si="0"/>
        <v>54</v>
      </c>
      <c r="B62">
        <v>0.3</v>
      </c>
    </row>
    <row r="63" spans="1:2" x14ac:dyDescent="0.25">
      <c r="A63">
        <f t="shared" ca="1" si="0"/>
        <v>100</v>
      </c>
      <c r="B63">
        <v>0.3</v>
      </c>
    </row>
    <row r="64" spans="1:2" x14ac:dyDescent="0.25">
      <c r="A64">
        <f t="shared" ca="1" si="0"/>
        <v>34</v>
      </c>
      <c r="B64">
        <v>0.3</v>
      </c>
    </row>
    <row r="65" spans="1:2" x14ac:dyDescent="0.25">
      <c r="A65">
        <f t="shared" ca="1" si="0"/>
        <v>11</v>
      </c>
      <c r="B65">
        <v>0.3</v>
      </c>
    </row>
    <row r="66" spans="1:2" x14ac:dyDescent="0.25">
      <c r="A66">
        <f t="shared" ca="1" si="0"/>
        <v>100</v>
      </c>
      <c r="B66">
        <v>0.3</v>
      </c>
    </row>
    <row r="67" spans="1:2" x14ac:dyDescent="0.25">
      <c r="A67">
        <f t="shared" ca="1" si="0"/>
        <v>20</v>
      </c>
      <c r="B67">
        <v>0.3</v>
      </c>
    </row>
    <row r="68" spans="1:2" x14ac:dyDescent="0.25">
      <c r="A68">
        <f t="shared" ca="1" si="0"/>
        <v>99</v>
      </c>
      <c r="B68">
        <v>0.3</v>
      </c>
    </row>
    <row r="69" spans="1:2" x14ac:dyDescent="0.25">
      <c r="A69">
        <f t="shared" ca="1" si="0"/>
        <v>10</v>
      </c>
      <c r="B69">
        <v>0.3</v>
      </c>
    </row>
    <row r="70" spans="1:2" x14ac:dyDescent="0.25">
      <c r="A70">
        <f t="shared" ref="A70:A104" ca="1" si="1">RANDBETWEEN(1,100)</f>
        <v>4</v>
      </c>
      <c r="B70">
        <v>0.3</v>
      </c>
    </row>
    <row r="71" spans="1:2" x14ac:dyDescent="0.25">
      <c r="A71">
        <f t="shared" ca="1" si="1"/>
        <v>67</v>
      </c>
      <c r="B71">
        <v>0.3</v>
      </c>
    </row>
    <row r="72" spans="1:2" x14ac:dyDescent="0.25">
      <c r="A72">
        <f t="shared" ca="1" si="1"/>
        <v>27</v>
      </c>
      <c r="B72">
        <v>0.3</v>
      </c>
    </row>
    <row r="73" spans="1:2" x14ac:dyDescent="0.25">
      <c r="A73">
        <f t="shared" ca="1" si="1"/>
        <v>57</v>
      </c>
      <c r="B73">
        <v>0.3</v>
      </c>
    </row>
    <row r="74" spans="1:2" x14ac:dyDescent="0.25">
      <c r="A74">
        <f t="shared" ca="1" si="1"/>
        <v>90</v>
      </c>
      <c r="B74">
        <v>0.3</v>
      </c>
    </row>
    <row r="75" spans="1:2" x14ac:dyDescent="0.25">
      <c r="A75">
        <f t="shared" ca="1" si="1"/>
        <v>35</v>
      </c>
      <c r="B75">
        <v>0.3</v>
      </c>
    </row>
    <row r="76" spans="1:2" x14ac:dyDescent="0.25">
      <c r="A76">
        <f t="shared" ca="1" si="1"/>
        <v>14</v>
      </c>
      <c r="B76">
        <v>0.3</v>
      </c>
    </row>
    <row r="77" spans="1:2" x14ac:dyDescent="0.25">
      <c r="A77">
        <f t="shared" ca="1" si="1"/>
        <v>55</v>
      </c>
      <c r="B77">
        <v>0.3</v>
      </c>
    </row>
    <row r="78" spans="1:2" x14ac:dyDescent="0.25">
      <c r="A78">
        <f t="shared" ca="1" si="1"/>
        <v>58</v>
      </c>
      <c r="B78">
        <v>0.3</v>
      </c>
    </row>
    <row r="79" spans="1:2" x14ac:dyDescent="0.25">
      <c r="A79">
        <f t="shared" ca="1" si="1"/>
        <v>70</v>
      </c>
      <c r="B79">
        <v>0.3</v>
      </c>
    </row>
    <row r="80" spans="1:2" x14ac:dyDescent="0.25">
      <c r="A80">
        <f t="shared" ca="1" si="1"/>
        <v>9</v>
      </c>
      <c r="B80">
        <v>0.3</v>
      </c>
    </row>
    <row r="81" spans="1:2" x14ac:dyDescent="0.25">
      <c r="A81">
        <f t="shared" ca="1" si="1"/>
        <v>42</v>
      </c>
      <c r="B81">
        <v>0.3</v>
      </c>
    </row>
    <row r="82" spans="1:2" x14ac:dyDescent="0.25">
      <c r="A82">
        <f t="shared" ca="1" si="1"/>
        <v>88</v>
      </c>
      <c r="B82">
        <v>0.3</v>
      </c>
    </row>
    <row r="83" spans="1:2" x14ac:dyDescent="0.25">
      <c r="A83">
        <f t="shared" ca="1" si="1"/>
        <v>48</v>
      </c>
      <c r="B83">
        <v>0.3</v>
      </c>
    </row>
    <row r="84" spans="1:2" x14ac:dyDescent="0.25">
      <c r="A84">
        <f t="shared" ca="1" si="1"/>
        <v>91</v>
      </c>
      <c r="B84">
        <v>0.3</v>
      </c>
    </row>
    <row r="85" spans="1:2" x14ac:dyDescent="0.25">
      <c r="A85">
        <f t="shared" ca="1" si="1"/>
        <v>78</v>
      </c>
      <c r="B85">
        <v>0.3</v>
      </c>
    </row>
    <row r="86" spans="1:2" x14ac:dyDescent="0.25">
      <c r="A86">
        <f t="shared" ca="1" si="1"/>
        <v>62</v>
      </c>
      <c r="B86">
        <v>0.3</v>
      </c>
    </row>
    <row r="87" spans="1:2" x14ac:dyDescent="0.25">
      <c r="A87">
        <f t="shared" ca="1" si="1"/>
        <v>43</v>
      </c>
      <c r="B87">
        <v>0.3</v>
      </c>
    </row>
    <row r="88" spans="1:2" x14ac:dyDescent="0.25">
      <c r="A88">
        <f t="shared" ca="1" si="1"/>
        <v>39</v>
      </c>
      <c r="B88">
        <v>0.3</v>
      </c>
    </row>
    <row r="89" spans="1:2" x14ac:dyDescent="0.25">
      <c r="A89">
        <f t="shared" ca="1" si="1"/>
        <v>24</v>
      </c>
      <c r="B89">
        <v>0.3</v>
      </c>
    </row>
    <row r="90" spans="1:2" x14ac:dyDescent="0.25">
      <c r="A90">
        <f t="shared" ca="1" si="1"/>
        <v>69</v>
      </c>
      <c r="B90">
        <v>0.3</v>
      </c>
    </row>
    <row r="91" spans="1:2" x14ac:dyDescent="0.25">
      <c r="A91">
        <f t="shared" ca="1" si="1"/>
        <v>60</v>
      </c>
      <c r="B91">
        <v>0.3</v>
      </c>
    </row>
    <row r="92" spans="1:2" x14ac:dyDescent="0.25">
      <c r="A92">
        <f t="shared" ca="1" si="1"/>
        <v>32</v>
      </c>
      <c r="B92">
        <v>0.3</v>
      </c>
    </row>
    <row r="93" spans="1:2" x14ac:dyDescent="0.25">
      <c r="A93">
        <f t="shared" ca="1" si="1"/>
        <v>73</v>
      </c>
      <c r="B93">
        <v>0.3</v>
      </c>
    </row>
    <row r="94" spans="1:2" x14ac:dyDescent="0.25">
      <c r="A94">
        <f t="shared" ca="1" si="1"/>
        <v>22</v>
      </c>
      <c r="B94">
        <v>0.3</v>
      </c>
    </row>
    <row r="95" spans="1:2" x14ac:dyDescent="0.25">
      <c r="A95">
        <f t="shared" ca="1" si="1"/>
        <v>47</v>
      </c>
      <c r="B95">
        <v>0.3</v>
      </c>
    </row>
    <row r="96" spans="1:2" x14ac:dyDescent="0.25">
      <c r="A96">
        <f t="shared" ca="1" si="1"/>
        <v>22</v>
      </c>
      <c r="B96">
        <v>0.3</v>
      </c>
    </row>
    <row r="97" spans="1:2" x14ac:dyDescent="0.25">
      <c r="A97">
        <f t="shared" ca="1" si="1"/>
        <v>26</v>
      </c>
      <c r="B97">
        <v>0.3</v>
      </c>
    </row>
    <row r="98" spans="1:2" x14ac:dyDescent="0.25">
      <c r="A98">
        <f t="shared" ca="1" si="1"/>
        <v>44</v>
      </c>
      <c r="B98">
        <v>0.3</v>
      </c>
    </row>
    <row r="99" spans="1:2" x14ac:dyDescent="0.25">
      <c r="A99">
        <f t="shared" ca="1" si="1"/>
        <v>94</v>
      </c>
      <c r="B99">
        <v>0.3</v>
      </c>
    </row>
    <row r="100" spans="1:2" x14ac:dyDescent="0.25">
      <c r="A100">
        <f t="shared" ca="1" si="1"/>
        <v>29</v>
      </c>
      <c r="B100">
        <v>0.3</v>
      </c>
    </row>
    <row r="101" spans="1:2" x14ac:dyDescent="0.25">
      <c r="A101">
        <f t="shared" ca="1" si="1"/>
        <v>78</v>
      </c>
      <c r="B101">
        <v>0.3</v>
      </c>
    </row>
    <row r="102" spans="1:2" x14ac:dyDescent="0.25">
      <c r="A102">
        <f t="shared" ca="1" si="1"/>
        <v>99</v>
      </c>
      <c r="B102">
        <v>0.3</v>
      </c>
    </row>
    <row r="103" spans="1:2" x14ac:dyDescent="0.25">
      <c r="A103">
        <f t="shared" ca="1" si="1"/>
        <v>19</v>
      </c>
      <c r="B103">
        <v>0.3</v>
      </c>
    </row>
    <row r="104" spans="1:2" x14ac:dyDescent="0.25">
      <c r="A104">
        <f t="shared" ca="1" si="1"/>
        <v>16</v>
      </c>
      <c r="B104">
        <v>0.3</v>
      </c>
    </row>
    <row r="105" spans="1:2" ht="21" x14ac:dyDescent="0.35">
      <c r="A105" s="7" t="s">
        <v>36</v>
      </c>
      <c r="B105">
        <f ca="1">SUM(PRODUCT(A5:A104,B5:B104))</f>
        <v>1.4637833284913084E+110</v>
      </c>
    </row>
    <row r="106" spans="1:2" ht="21" x14ac:dyDescent="0.35">
      <c r="A106" s="7" t="s">
        <v>37</v>
      </c>
      <c r="B106" s="8">
        <v>1.8199999999999999E+100</v>
      </c>
    </row>
    <row r="108" spans="1:2" ht="23.25" x14ac:dyDescent="0.35">
      <c r="A108" s="9" t="s">
        <v>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5C9471D5B09F4A870CBD99217BBD09" ma:contentTypeVersion="16" ma:contentTypeDescription="Create a new document." ma:contentTypeScope="" ma:versionID="4bc13b5aa771cc8c33d4387bac9abbae">
  <xsd:schema xmlns:xsd="http://www.w3.org/2001/XMLSchema" xmlns:xs="http://www.w3.org/2001/XMLSchema" xmlns:p="http://schemas.microsoft.com/office/2006/metadata/properties" xmlns:ns3="d3d112ad-5fa7-4461-b705-56c096ac0b1d" xmlns:ns4="c882213f-973b-4b26-9e8e-4fb37930a2a3" targetNamespace="http://schemas.microsoft.com/office/2006/metadata/properties" ma:root="true" ma:fieldsID="effefd0b38b2501895b398bab5b92d0b" ns3:_="" ns4:_="">
    <xsd:import namespace="d3d112ad-5fa7-4461-b705-56c096ac0b1d"/>
    <xsd:import namespace="c882213f-973b-4b26-9e8e-4fb37930a2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d112ad-5fa7-4461-b705-56c096ac0b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82213f-973b-4b26-9e8e-4fb37930a2a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3d112ad-5fa7-4461-b705-56c096ac0b1d" xsi:nil="true"/>
  </documentManagement>
</p:properties>
</file>

<file path=customXml/itemProps1.xml><?xml version="1.0" encoding="utf-8"?>
<ds:datastoreItem xmlns:ds="http://schemas.openxmlformats.org/officeDocument/2006/customXml" ds:itemID="{EF933782-4558-46F4-9DA3-F844AB6516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d112ad-5fa7-4461-b705-56c096ac0b1d"/>
    <ds:schemaRef ds:uri="c882213f-973b-4b26-9e8e-4fb37930a2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88E71B-0E77-4582-ADDB-F3E8529941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EAF766-94AF-48C0-80CA-FA522EE0DDE0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c882213f-973b-4b26-9e8e-4fb37930a2a3"/>
    <ds:schemaRef ds:uri="http://schemas.openxmlformats.org/package/2006/metadata/core-properties"/>
    <ds:schemaRef ds:uri="d3d112ad-5fa7-4461-b705-56c096ac0b1d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Beverage_Sales Data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farooq</dc:creator>
  <cp:lastModifiedBy>F.A.T.I.H. MaSIkA</cp:lastModifiedBy>
  <dcterms:created xsi:type="dcterms:W3CDTF">2023-11-11T18:40:33Z</dcterms:created>
  <dcterms:modified xsi:type="dcterms:W3CDTF">2023-11-25T17:51:57Z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0x0101003E5C9471D5B09F4A870CBD99217BBD09</vt:lpwstr>
  </property>
</Properties>
</file>