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66925"/>
  <mc:AlternateContent xmlns:mc="http://schemas.openxmlformats.org/markup-compatibility/2006">
    <mc:Choice Requires="x15">
      <x15ac:absPath xmlns:x15ac="http://schemas.microsoft.com/office/spreadsheetml/2010/11/ac" url="C:\Users\Baha\OneDrive\Documents\MY FIVERR ACCOUNT TASKS\mella_r-attachments\"/>
    </mc:Choice>
  </mc:AlternateContent>
  <xr:revisionPtr revIDLastSave="0" documentId="13_ncr:1_{64545121-D73A-4E80-B8FB-CF49FE46827E}" xr6:coauthVersionLast="47" xr6:coauthVersionMax="47" xr10:uidLastSave="{00000000-0000-0000-0000-000000000000}"/>
  <bookViews>
    <workbookView xWindow="-120" yWindow="-120" windowWidth="20730" windowHeight="11760" xr2:uid="{99853665-B109-4871-B9E9-51A45AC49FCE}"/>
  </bookViews>
  <sheets>
    <sheet name="References_Acknowledgement" sheetId="2" r:id="rId1"/>
    <sheet name="Chapter 12_Problem 1" sheetId="15" r:id="rId2"/>
    <sheet name="Chapter 12_Problem 2" sheetId="18" r:id="rId3"/>
  </sheets>
  <definedNames>
    <definedName name="_xlchart.v1.0" hidden="1">'Chapter 12_Problem 1'!$M$25</definedName>
    <definedName name="_xlchart.v1.1" hidden="1">'Chapter 12_Problem 1'!$M$26:$M$275</definedName>
    <definedName name="_xlchart.v1.2" hidden="1">'Chapter 12_Problem 2'!$L$28</definedName>
    <definedName name="_xlchart.v1.3" hidden="1">'Chapter 12_Problem 2'!$L$29:$L$528</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0" i="18" l="1"/>
  <c r="I30" i="18"/>
  <c r="D31" i="18"/>
  <c r="I31" i="18"/>
  <c r="D32" i="18"/>
  <c r="I32" i="18"/>
  <c r="D33" i="18"/>
  <c r="I33" i="18"/>
  <c r="D34" i="18"/>
  <c r="I34" i="18"/>
  <c r="D35" i="18"/>
  <c r="I35" i="18"/>
  <c r="D36" i="18"/>
  <c r="I36" i="18"/>
  <c r="D37" i="18"/>
  <c r="I37" i="18"/>
  <c r="D38" i="18"/>
  <c r="I38" i="18"/>
  <c r="D39" i="18"/>
  <c r="I39" i="18"/>
  <c r="D40" i="18"/>
  <c r="I40" i="18"/>
  <c r="D41" i="18"/>
  <c r="I41" i="18"/>
  <c r="D42" i="18"/>
  <c r="I42" i="18"/>
  <c r="D43" i="18"/>
  <c r="I43" i="18"/>
  <c r="D44" i="18"/>
  <c r="I44" i="18"/>
  <c r="D45" i="18"/>
  <c r="I45" i="18"/>
  <c r="D46" i="18"/>
  <c r="I46" i="18"/>
  <c r="D47" i="18"/>
  <c r="I47" i="18"/>
  <c r="D48" i="18"/>
  <c r="I48" i="18"/>
  <c r="D49" i="18"/>
  <c r="I49" i="18"/>
  <c r="D50" i="18"/>
  <c r="I50" i="18"/>
  <c r="D51" i="18"/>
  <c r="I51" i="18"/>
  <c r="D52" i="18"/>
  <c r="I52" i="18"/>
  <c r="D53" i="18"/>
  <c r="I53" i="18"/>
  <c r="D54" i="18"/>
  <c r="I54" i="18"/>
  <c r="D55" i="18"/>
  <c r="I55" i="18"/>
  <c r="D56" i="18"/>
  <c r="I56" i="18"/>
  <c r="D57" i="18"/>
  <c r="I57" i="18"/>
  <c r="D58" i="18"/>
  <c r="I58" i="18"/>
  <c r="D59" i="18"/>
  <c r="I59" i="18"/>
  <c r="D60" i="18"/>
  <c r="I60" i="18"/>
  <c r="D61" i="18"/>
  <c r="I61" i="18"/>
  <c r="D62" i="18"/>
  <c r="I62" i="18"/>
  <c r="D63" i="18"/>
  <c r="I63" i="18"/>
  <c r="D64" i="18"/>
  <c r="I64" i="18"/>
  <c r="D65" i="18"/>
  <c r="I65" i="18"/>
  <c r="D66" i="18"/>
  <c r="I66" i="18"/>
  <c r="D67" i="18"/>
  <c r="I67" i="18"/>
  <c r="D68" i="18"/>
  <c r="I68" i="18"/>
  <c r="D69" i="18"/>
  <c r="I69" i="18"/>
  <c r="D70" i="18"/>
  <c r="I70" i="18"/>
  <c r="D71" i="18"/>
  <c r="I71" i="18"/>
  <c r="D72" i="18"/>
  <c r="I72" i="18"/>
  <c r="D73" i="18"/>
  <c r="I73" i="18"/>
  <c r="D74" i="18"/>
  <c r="I74" i="18"/>
  <c r="D75" i="18"/>
  <c r="I75" i="18"/>
  <c r="D76" i="18"/>
  <c r="I76" i="18"/>
  <c r="D77" i="18"/>
  <c r="I77" i="18"/>
  <c r="D78" i="18"/>
  <c r="I78" i="18"/>
  <c r="D79" i="18"/>
  <c r="I79" i="18"/>
  <c r="D80" i="18"/>
  <c r="I80" i="18"/>
  <c r="D81" i="18"/>
  <c r="I81" i="18"/>
  <c r="D82" i="18"/>
  <c r="I82" i="18"/>
  <c r="D83" i="18"/>
  <c r="I83" i="18"/>
  <c r="D84" i="18"/>
  <c r="I84" i="18"/>
  <c r="D85" i="18"/>
  <c r="I85" i="18"/>
  <c r="D86" i="18"/>
  <c r="I86" i="18"/>
  <c r="D87" i="18"/>
  <c r="I87" i="18"/>
  <c r="D88" i="18"/>
  <c r="I88" i="18"/>
  <c r="D89" i="18"/>
  <c r="I89" i="18"/>
  <c r="D90" i="18"/>
  <c r="I90" i="18"/>
  <c r="D91" i="18"/>
  <c r="I91" i="18"/>
  <c r="D92" i="18"/>
  <c r="I92" i="18"/>
  <c r="D93" i="18"/>
  <c r="I93" i="18"/>
  <c r="D94" i="18"/>
  <c r="I94" i="18"/>
  <c r="D95" i="18"/>
  <c r="I95" i="18"/>
  <c r="D96" i="18"/>
  <c r="I96" i="18"/>
  <c r="D97" i="18"/>
  <c r="I97" i="18"/>
  <c r="D98" i="18"/>
  <c r="I98" i="18"/>
  <c r="D99" i="18"/>
  <c r="I99" i="18"/>
  <c r="D100" i="18"/>
  <c r="I100" i="18"/>
  <c r="D101" i="18"/>
  <c r="I101" i="18"/>
  <c r="D102" i="18"/>
  <c r="I102" i="18"/>
  <c r="D103" i="18"/>
  <c r="I103" i="18"/>
  <c r="D104" i="18"/>
  <c r="I104" i="18"/>
  <c r="D105" i="18"/>
  <c r="I105" i="18"/>
  <c r="D106" i="18"/>
  <c r="I106" i="18"/>
  <c r="D107" i="18"/>
  <c r="I107" i="18"/>
  <c r="D108" i="18"/>
  <c r="I108" i="18"/>
  <c r="D109" i="18"/>
  <c r="I109" i="18"/>
  <c r="D110" i="18"/>
  <c r="I110" i="18"/>
  <c r="D111" i="18"/>
  <c r="I111" i="18"/>
  <c r="D112" i="18"/>
  <c r="I112" i="18"/>
  <c r="D113" i="18"/>
  <c r="I113" i="18"/>
  <c r="D114" i="18"/>
  <c r="I114" i="18"/>
  <c r="D115" i="18"/>
  <c r="I115" i="18"/>
  <c r="D116" i="18"/>
  <c r="I116" i="18"/>
  <c r="D117" i="18"/>
  <c r="I117" i="18"/>
  <c r="D118" i="18"/>
  <c r="I118" i="18"/>
  <c r="D119" i="18"/>
  <c r="I119" i="18"/>
  <c r="D120" i="18"/>
  <c r="I120" i="18"/>
  <c r="D121" i="18"/>
  <c r="I121" i="18"/>
  <c r="D122" i="18"/>
  <c r="I122" i="18"/>
  <c r="D123" i="18"/>
  <c r="I123" i="18"/>
  <c r="D124" i="18"/>
  <c r="I124" i="18"/>
  <c r="D125" i="18"/>
  <c r="I125" i="18"/>
  <c r="D126" i="18"/>
  <c r="I126" i="18"/>
  <c r="D127" i="18"/>
  <c r="I127" i="18"/>
  <c r="D128" i="18"/>
  <c r="I128" i="18"/>
  <c r="D129" i="18"/>
  <c r="I129" i="18"/>
  <c r="D130" i="18"/>
  <c r="I130" i="18"/>
  <c r="D131" i="18"/>
  <c r="I131" i="18"/>
  <c r="D132" i="18"/>
  <c r="I132" i="18"/>
  <c r="D133" i="18"/>
  <c r="I133" i="18"/>
  <c r="D134" i="18"/>
  <c r="I134" i="18"/>
  <c r="D135" i="18"/>
  <c r="I135" i="18"/>
  <c r="D136" i="18"/>
  <c r="I136" i="18"/>
  <c r="D137" i="18"/>
  <c r="I137" i="18"/>
  <c r="D138" i="18"/>
  <c r="I138" i="18"/>
  <c r="D139" i="18"/>
  <c r="I139" i="18"/>
  <c r="D140" i="18"/>
  <c r="I140" i="18"/>
  <c r="D141" i="18"/>
  <c r="I141" i="18"/>
  <c r="D142" i="18"/>
  <c r="I142" i="18"/>
  <c r="D143" i="18"/>
  <c r="I143" i="18"/>
  <c r="D144" i="18"/>
  <c r="I144" i="18"/>
  <c r="D145" i="18"/>
  <c r="I145" i="18"/>
  <c r="D146" i="18"/>
  <c r="I146" i="18"/>
  <c r="D147" i="18"/>
  <c r="I147" i="18"/>
  <c r="D148" i="18"/>
  <c r="I148" i="18"/>
  <c r="D149" i="18"/>
  <c r="I149" i="18"/>
  <c r="D150" i="18"/>
  <c r="I150" i="18"/>
  <c r="D151" i="18"/>
  <c r="I151" i="18"/>
  <c r="D152" i="18"/>
  <c r="I152" i="18"/>
  <c r="D153" i="18"/>
  <c r="I153" i="18"/>
  <c r="D154" i="18"/>
  <c r="I154" i="18"/>
  <c r="D155" i="18"/>
  <c r="I155" i="18"/>
  <c r="D156" i="18"/>
  <c r="I156" i="18"/>
  <c r="D157" i="18"/>
  <c r="I157" i="18"/>
  <c r="D158" i="18"/>
  <c r="I158" i="18"/>
  <c r="D159" i="18"/>
  <c r="I159" i="18"/>
  <c r="D160" i="18"/>
  <c r="I160" i="18"/>
  <c r="D161" i="18"/>
  <c r="I161" i="18"/>
  <c r="D162" i="18"/>
  <c r="I162" i="18"/>
  <c r="D163" i="18"/>
  <c r="I163" i="18"/>
  <c r="D164" i="18"/>
  <c r="I164" i="18"/>
  <c r="D165" i="18"/>
  <c r="I165" i="18"/>
  <c r="D166" i="18"/>
  <c r="I166" i="18"/>
  <c r="D167" i="18"/>
  <c r="I167" i="18"/>
  <c r="D168" i="18"/>
  <c r="I168" i="18"/>
  <c r="D169" i="18"/>
  <c r="I169" i="18"/>
  <c r="D170" i="18"/>
  <c r="I170" i="18"/>
  <c r="D171" i="18"/>
  <c r="I171" i="18"/>
  <c r="D172" i="18"/>
  <c r="I172" i="18"/>
  <c r="D173" i="18"/>
  <c r="I173" i="18"/>
  <c r="D174" i="18"/>
  <c r="I174" i="18"/>
  <c r="D175" i="18"/>
  <c r="I175" i="18"/>
  <c r="D176" i="18"/>
  <c r="I176" i="18"/>
  <c r="D177" i="18"/>
  <c r="I177" i="18"/>
  <c r="D178" i="18"/>
  <c r="I178" i="18"/>
  <c r="D179" i="18"/>
  <c r="I179" i="18"/>
  <c r="D180" i="18"/>
  <c r="I180" i="18"/>
  <c r="D181" i="18"/>
  <c r="I181" i="18"/>
  <c r="D182" i="18"/>
  <c r="I182" i="18"/>
  <c r="D183" i="18"/>
  <c r="I183" i="18"/>
  <c r="D184" i="18"/>
  <c r="I184" i="18"/>
  <c r="D185" i="18"/>
  <c r="I185" i="18"/>
  <c r="D186" i="18"/>
  <c r="I186" i="18"/>
  <c r="D187" i="18"/>
  <c r="I187" i="18"/>
  <c r="D188" i="18"/>
  <c r="I188" i="18"/>
  <c r="D189" i="18"/>
  <c r="I189" i="18"/>
  <c r="D190" i="18"/>
  <c r="I190" i="18"/>
  <c r="D191" i="18"/>
  <c r="I191" i="18"/>
  <c r="D192" i="18"/>
  <c r="I192" i="18"/>
  <c r="D193" i="18"/>
  <c r="I193" i="18"/>
  <c r="D194" i="18"/>
  <c r="I194" i="18"/>
  <c r="D195" i="18"/>
  <c r="I195" i="18"/>
  <c r="D196" i="18"/>
  <c r="I196" i="18"/>
  <c r="D197" i="18"/>
  <c r="I197" i="18"/>
  <c r="D198" i="18"/>
  <c r="I198" i="18"/>
  <c r="D199" i="18"/>
  <c r="I199" i="18"/>
  <c r="D200" i="18"/>
  <c r="I200" i="18"/>
  <c r="D201" i="18"/>
  <c r="I201" i="18"/>
  <c r="D202" i="18"/>
  <c r="I202" i="18"/>
  <c r="D203" i="18"/>
  <c r="I203" i="18"/>
  <c r="D204" i="18"/>
  <c r="I204" i="18"/>
  <c r="D205" i="18"/>
  <c r="I205" i="18"/>
  <c r="D206" i="18"/>
  <c r="I206" i="18"/>
  <c r="D207" i="18"/>
  <c r="I207" i="18"/>
  <c r="D208" i="18"/>
  <c r="I208" i="18"/>
  <c r="D209" i="18"/>
  <c r="I209" i="18"/>
  <c r="D210" i="18"/>
  <c r="I210" i="18"/>
  <c r="D211" i="18"/>
  <c r="I211" i="18"/>
  <c r="D212" i="18"/>
  <c r="I212" i="18"/>
  <c r="D213" i="18"/>
  <c r="I213" i="18"/>
  <c r="D214" i="18"/>
  <c r="I214" i="18"/>
  <c r="D215" i="18"/>
  <c r="I215" i="18"/>
  <c r="D216" i="18"/>
  <c r="I216" i="18"/>
  <c r="D217" i="18"/>
  <c r="I217" i="18"/>
  <c r="D218" i="18"/>
  <c r="I218" i="18"/>
  <c r="D219" i="18"/>
  <c r="I219" i="18"/>
  <c r="D220" i="18"/>
  <c r="I220" i="18"/>
  <c r="D221" i="18"/>
  <c r="I221" i="18"/>
  <c r="D222" i="18"/>
  <c r="I222" i="18"/>
  <c r="D223" i="18"/>
  <c r="I223" i="18"/>
  <c r="D224" i="18"/>
  <c r="I224" i="18"/>
  <c r="D225" i="18"/>
  <c r="I225" i="18"/>
  <c r="D226" i="18"/>
  <c r="I226" i="18"/>
  <c r="D227" i="18"/>
  <c r="I227" i="18"/>
  <c r="D228" i="18"/>
  <c r="I228" i="18"/>
  <c r="D229" i="18"/>
  <c r="I229" i="18"/>
  <c r="D230" i="18"/>
  <c r="I230" i="18"/>
  <c r="D231" i="18"/>
  <c r="I231" i="18"/>
  <c r="D232" i="18"/>
  <c r="I232" i="18"/>
  <c r="D233" i="18"/>
  <c r="I233" i="18"/>
  <c r="D234" i="18"/>
  <c r="I234" i="18"/>
  <c r="D235" i="18"/>
  <c r="I235" i="18"/>
  <c r="D236" i="18"/>
  <c r="I236" i="18"/>
  <c r="D237" i="18"/>
  <c r="I237" i="18"/>
  <c r="D238" i="18"/>
  <c r="I238" i="18"/>
  <c r="D239" i="18"/>
  <c r="I239" i="18"/>
  <c r="D240" i="18"/>
  <c r="I240" i="18"/>
  <c r="D241" i="18"/>
  <c r="I241" i="18"/>
  <c r="D242" i="18"/>
  <c r="I242" i="18"/>
  <c r="D243" i="18"/>
  <c r="I243" i="18"/>
  <c r="D244" i="18"/>
  <c r="I244" i="18"/>
  <c r="D245" i="18"/>
  <c r="I245" i="18"/>
  <c r="D246" i="18"/>
  <c r="I246" i="18"/>
  <c r="D247" i="18"/>
  <c r="I247" i="18"/>
  <c r="D248" i="18"/>
  <c r="I248" i="18"/>
  <c r="D249" i="18"/>
  <c r="I249" i="18"/>
  <c r="D250" i="18"/>
  <c r="I250" i="18"/>
  <c r="D251" i="18"/>
  <c r="I251" i="18"/>
  <c r="D252" i="18"/>
  <c r="I252" i="18"/>
  <c r="D253" i="18"/>
  <c r="I253" i="18"/>
  <c r="D254" i="18"/>
  <c r="I254" i="18"/>
  <c r="D255" i="18"/>
  <c r="I255" i="18"/>
  <c r="D256" i="18"/>
  <c r="I256" i="18"/>
  <c r="D257" i="18"/>
  <c r="I257" i="18"/>
  <c r="D258" i="18"/>
  <c r="I258" i="18"/>
  <c r="D259" i="18"/>
  <c r="I259" i="18"/>
  <c r="D260" i="18"/>
  <c r="I260" i="18"/>
  <c r="D261" i="18"/>
  <c r="I261" i="18"/>
  <c r="D262" i="18"/>
  <c r="I262" i="18"/>
  <c r="D263" i="18"/>
  <c r="I263" i="18"/>
  <c r="D264" i="18"/>
  <c r="I264" i="18"/>
  <c r="D265" i="18"/>
  <c r="I265" i="18"/>
  <c r="D266" i="18"/>
  <c r="I266" i="18"/>
  <c r="D267" i="18"/>
  <c r="I267" i="18"/>
  <c r="D268" i="18"/>
  <c r="I268" i="18"/>
  <c r="D269" i="18"/>
  <c r="I269" i="18"/>
  <c r="D270" i="18"/>
  <c r="I270" i="18"/>
  <c r="D271" i="18"/>
  <c r="I271" i="18"/>
  <c r="D272" i="18"/>
  <c r="I272" i="18"/>
  <c r="D273" i="18"/>
  <c r="I273" i="18"/>
  <c r="D274" i="18"/>
  <c r="I274" i="18"/>
  <c r="D275" i="18"/>
  <c r="I275" i="18"/>
  <c r="D276" i="18"/>
  <c r="I276" i="18"/>
  <c r="D277" i="18"/>
  <c r="I277" i="18"/>
  <c r="D278" i="18"/>
  <c r="I278" i="18"/>
  <c r="D279" i="18"/>
  <c r="I279" i="18"/>
  <c r="D280" i="18"/>
  <c r="I280" i="18"/>
  <c r="D281" i="18"/>
  <c r="I281" i="18"/>
  <c r="D282" i="18"/>
  <c r="I282" i="18"/>
  <c r="D283" i="18"/>
  <c r="I283" i="18"/>
  <c r="D284" i="18"/>
  <c r="I284" i="18"/>
  <c r="D285" i="18"/>
  <c r="I285" i="18"/>
  <c r="D286" i="18"/>
  <c r="I286" i="18"/>
  <c r="D287" i="18"/>
  <c r="I287" i="18"/>
  <c r="D288" i="18"/>
  <c r="I288" i="18"/>
  <c r="D289" i="18"/>
  <c r="I289" i="18"/>
  <c r="D290" i="18"/>
  <c r="I290" i="18"/>
  <c r="D291" i="18"/>
  <c r="I291" i="18"/>
  <c r="D292" i="18"/>
  <c r="I292" i="18"/>
  <c r="D293" i="18"/>
  <c r="I293" i="18"/>
  <c r="D294" i="18"/>
  <c r="I294" i="18"/>
  <c r="D295" i="18"/>
  <c r="I295" i="18"/>
  <c r="D296" i="18"/>
  <c r="I296" i="18"/>
  <c r="D297" i="18"/>
  <c r="I297" i="18"/>
  <c r="D298" i="18"/>
  <c r="I298" i="18"/>
  <c r="D299" i="18"/>
  <c r="I299" i="18"/>
  <c r="D300" i="18"/>
  <c r="I300" i="18"/>
  <c r="D301" i="18"/>
  <c r="I301" i="18"/>
  <c r="D302" i="18"/>
  <c r="I302" i="18"/>
  <c r="D303" i="18"/>
  <c r="I303" i="18"/>
  <c r="D304" i="18"/>
  <c r="I304" i="18"/>
  <c r="D305" i="18"/>
  <c r="I305" i="18"/>
  <c r="D306" i="18"/>
  <c r="I306" i="18"/>
  <c r="D307" i="18"/>
  <c r="I307" i="18"/>
  <c r="D308" i="18"/>
  <c r="I308" i="18"/>
  <c r="D309" i="18"/>
  <c r="I309" i="18"/>
  <c r="D310" i="18"/>
  <c r="I310" i="18"/>
  <c r="D311" i="18"/>
  <c r="I311" i="18"/>
  <c r="D312" i="18"/>
  <c r="I312" i="18"/>
  <c r="D313" i="18"/>
  <c r="I313" i="18"/>
  <c r="D314" i="18"/>
  <c r="I314" i="18"/>
  <c r="D315" i="18"/>
  <c r="I315" i="18"/>
  <c r="D316" i="18"/>
  <c r="I316" i="18"/>
  <c r="D317" i="18"/>
  <c r="I317" i="18"/>
  <c r="D318" i="18"/>
  <c r="I318" i="18"/>
  <c r="D319" i="18"/>
  <c r="I319" i="18"/>
  <c r="D320" i="18"/>
  <c r="I320" i="18"/>
  <c r="D321" i="18"/>
  <c r="I321" i="18"/>
  <c r="D322" i="18"/>
  <c r="I322" i="18"/>
  <c r="D323" i="18"/>
  <c r="I323" i="18"/>
  <c r="D324" i="18"/>
  <c r="I324" i="18"/>
  <c r="D325" i="18"/>
  <c r="I325" i="18"/>
  <c r="D326" i="18"/>
  <c r="I326" i="18"/>
  <c r="D327" i="18"/>
  <c r="I327" i="18"/>
  <c r="D328" i="18"/>
  <c r="I328" i="18"/>
  <c r="D329" i="18"/>
  <c r="I329" i="18"/>
  <c r="D330" i="18"/>
  <c r="I330" i="18"/>
  <c r="D331" i="18"/>
  <c r="I331" i="18"/>
  <c r="D332" i="18"/>
  <c r="I332" i="18"/>
  <c r="D333" i="18"/>
  <c r="I333" i="18"/>
  <c r="D334" i="18"/>
  <c r="I334" i="18"/>
  <c r="D335" i="18"/>
  <c r="I335" i="18"/>
  <c r="D336" i="18"/>
  <c r="I336" i="18"/>
  <c r="D337" i="18"/>
  <c r="I337" i="18"/>
  <c r="D338" i="18"/>
  <c r="I338" i="18"/>
  <c r="D339" i="18"/>
  <c r="I339" i="18"/>
  <c r="D340" i="18"/>
  <c r="I340" i="18"/>
  <c r="D341" i="18"/>
  <c r="I341" i="18"/>
  <c r="D342" i="18"/>
  <c r="I342" i="18"/>
  <c r="D343" i="18"/>
  <c r="I343" i="18"/>
  <c r="D344" i="18"/>
  <c r="I344" i="18"/>
  <c r="D345" i="18"/>
  <c r="I345" i="18"/>
  <c r="D346" i="18"/>
  <c r="I346" i="18"/>
  <c r="D347" i="18"/>
  <c r="I347" i="18"/>
  <c r="D348" i="18"/>
  <c r="I348" i="18"/>
  <c r="D349" i="18"/>
  <c r="I349" i="18"/>
  <c r="D350" i="18"/>
  <c r="I350" i="18"/>
  <c r="D351" i="18"/>
  <c r="I351" i="18"/>
  <c r="D352" i="18"/>
  <c r="I352" i="18"/>
  <c r="D353" i="18"/>
  <c r="I353" i="18"/>
  <c r="D354" i="18"/>
  <c r="I354" i="18"/>
  <c r="D355" i="18"/>
  <c r="I355" i="18"/>
  <c r="D356" i="18"/>
  <c r="I356" i="18"/>
  <c r="D357" i="18"/>
  <c r="I357" i="18"/>
  <c r="D358" i="18"/>
  <c r="I358" i="18"/>
  <c r="D359" i="18"/>
  <c r="I359" i="18"/>
  <c r="D360" i="18"/>
  <c r="I360" i="18"/>
  <c r="D361" i="18"/>
  <c r="I361" i="18"/>
  <c r="D362" i="18"/>
  <c r="I362" i="18"/>
  <c r="D363" i="18"/>
  <c r="I363" i="18"/>
  <c r="D364" i="18"/>
  <c r="I364" i="18"/>
  <c r="D365" i="18"/>
  <c r="I365" i="18"/>
  <c r="D366" i="18"/>
  <c r="I366" i="18"/>
  <c r="D367" i="18"/>
  <c r="I367" i="18"/>
  <c r="D368" i="18"/>
  <c r="I368" i="18"/>
  <c r="D369" i="18"/>
  <c r="I369" i="18"/>
  <c r="D370" i="18"/>
  <c r="I370" i="18"/>
  <c r="D371" i="18"/>
  <c r="I371" i="18"/>
  <c r="D372" i="18"/>
  <c r="I372" i="18"/>
  <c r="D373" i="18"/>
  <c r="I373" i="18"/>
  <c r="D374" i="18"/>
  <c r="I374" i="18"/>
  <c r="D375" i="18"/>
  <c r="I375" i="18"/>
  <c r="D376" i="18"/>
  <c r="I376" i="18"/>
  <c r="D377" i="18"/>
  <c r="I377" i="18"/>
  <c r="D378" i="18"/>
  <c r="I378" i="18"/>
  <c r="D379" i="18"/>
  <c r="I379" i="18"/>
  <c r="D380" i="18"/>
  <c r="I380" i="18"/>
  <c r="D381" i="18"/>
  <c r="I381" i="18"/>
  <c r="D382" i="18"/>
  <c r="I382" i="18"/>
  <c r="D383" i="18"/>
  <c r="I383" i="18"/>
  <c r="D384" i="18"/>
  <c r="I384" i="18"/>
  <c r="D385" i="18"/>
  <c r="I385" i="18"/>
  <c r="D386" i="18"/>
  <c r="I386" i="18"/>
  <c r="D387" i="18"/>
  <c r="I387" i="18"/>
  <c r="D388" i="18"/>
  <c r="I388" i="18"/>
  <c r="D389" i="18"/>
  <c r="I389" i="18"/>
  <c r="D390" i="18"/>
  <c r="I390" i="18"/>
  <c r="D391" i="18"/>
  <c r="I391" i="18"/>
  <c r="D392" i="18"/>
  <c r="I392" i="18"/>
  <c r="D393" i="18"/>
  <c r="I393" i="18"/>
  <c r="D394" i="18"/>
  <c r="I394" i="18"/>
  <c r="D395" i="18"/>
  <c r="I395" i="18"/>
  <c r="D396" i="18"/>
  <c r="I396" i="18"/>
  <c r="D397" i="18"/>
  <c r="I397" i="18"/>
  <c r="D398" i="18"/>
  <c r="I398" i="18"/>
  <c r="D399" i="18"/>
  <c r="I399" i="18"/>
  <c r="D400" i="18"/>
  <c r="I400" i="18"/>
  <c r="D401" i="18"/>
  <c r="I401" i="18"/>
  <c r="D402" i="18"/>
  <c r="I402" i="18"/>
  <c r="D403" i="18"/>
  <c r="I403" i="18"/>
  <c r="D404" i="18"/>
  <c r="I404" i="18"/>
  <c r="D405" i="18"/>
  <c r="I405" i="18"/>
  <c r="D406" i="18"/>
  <c r="I406" i="18"/>
  <c r="D407" i="18"/>
  <c r="I407" i="18"/>
  <c r="D408" i="18"/>
  <c r="I408" i="18"/>
  <c r="D409" i="18"/>
  <c r="I409" i="18"/>
  <c r="D410" i="18"/>
  <c r="I410" i="18"/>
  <c r="D411" i="18"/>
  <c r="I411" i="18"/>
  <c r="D412" i="18"/>
  <c r="I412" i="18"/>
  <c r="D413" i="18"/>
  <c r="I413" i="18"/>
  <c r="D414" i="18"/>
  <c r="I414" i="18"/>
  <c r="D415" i="18"/>
  <c r="I415" i="18"/>
  <c r="D416" i="18"/>
  <c r="I416" i="18"/>
  <c r="D417" i="18"/>
  <c r="I417" i="18"/>
  <c r="D418" i="18"/>
  <c r="I418" i="18"/>
  <c r="D419" i="18"/>
  <c r="I419" i="18"/>
  <c r="D420" i="18"/>
  <c r="I420" i="18"/>
  <c r="D421" i="18"/>
  <c r="I421" i="18"/>
  <c r="D422" i="18"/>
  <c r="I422" i="18"/>
  <c r="D423" i="18"/>
  <c r="I423" i="18"/>
  <c r="D424" i="18"/>
  <c r="I424" i="18"/>
  <c r="D425" i="18"/>
  <c r="I425" i="18"/>
  <c r="D426" i="18"/>
  <c r="I426" i="18"/>
  <c r="D427" i="18"/>
  <c r="I427" i="18"/>
  <c r="D428" i="18"/>
  <c r="I428" i="18"/>
  <c r="D429" i="18"/>
  <c r="I429" i="18"/>
  <c r="D430" i="18"/>
  <c r="I430" i="18"/>
  <c r="D431" i="18"/>
  <c r="I431" i="18"/>
  <c r="D432" i="18"/>
  <c r="I432" i="18"/>
  <c r="D433" i="18"/>
  <c r="I433" i="18"/>
  <c r="D434" i="18"/>
  <c r="I434" i="18"/>
  <c r="D435" i="18"/>
  <c r="I435" i="18"/>
  <c r="D436" i="18"/>
  <c r="I436" i="18"/>
  <c r="D437" i="18"/>
  <c r="I437" i="18"/>
  <c r="D438" i="18"/>
  <c r="I438" i="18"/>
  <c r="D439" i="18"/>
  <c r="I439" i="18"/>
  <c r="D440" i="18"/>
  <c r="I440" i="18"/>
  <c r="D441" i="18"/>
  <c r="I441" i="18"/>
  <c r="D442" i="18"/>
  <c r="I442" i="18"/>
  <c r="D443" i="18"/>
  <c r="I443" i="18"/>
  <c r="D444" i="18"/>
  <c r="I444" i="18"/>
  <c r="D445" i="18"/>
  <c r="I445" i="18"/>
  <c r="D446" i="18"/>
  <c r="I446" i="18"/>
  <c r="D447" i="18"/>
  <c r="I447" i="18"/>
  <c r="D448" i="18"/>
  <c r="I448" i="18"/>
  <c r="D449" i="18"/>
  <c r="I449" i="18"/>
  <c r="D450" i="18"/>
  <c r="I450" i="18"/>
  <c r="D451" i="18"/>
  <c r="I451" i="18"/>
  <c r="D452" i="18"/>
  <c r="I452" i="18"/>
  <c r="D453" i="18"/>
  <c r="I453" i="18"/>
  <c r="D454" i="18"/>
  <c r="I454" i="18"/>
  <c r="D455" i="18"/>
  <c r="I455" i="18"/>
  <c r="D456" i="18"/>
  <c r="I456" i="18"/>
  <c r="D457" i="18"/>
  <c r="I457" i="18"/>
  <c r="D458" i="18"/>
  <c r="I458" i="18"/>
  <c r="D459" i="18"/>
  <c r="I459" i="18"/>
  <c r="D460" i="18"/>
  <c r="I460" i="18"/>
  <c r="D461" i="18"/>
  <c r="I461" i="18"/>
  <c r="D462" i="18"/>
  <c r="I462" i="18"/>
  <c r="D463" i="18"/>
  <c r="I463" i="18"/>
  <c r="D464" i="18"/>
  <c r="I464" i="18"/>
  <c r="D465" i="18"/>
  <c r="I465" i="18"/>
  <c r="D466" i="18"/>
  <c r="I466" i="18"/>
  <c r="D467" i="18"/>
  <c r="I467" i="18"/>
  <c r="D468" i="18"/>
  <c r="I468" i="18"/>
  <c r="D469" i="18"/>
  <c r="I469" i="18"/>
  <c r="D470" i="18"/>
  <c r="I470" i="18"/>
  <c r="D471" i="18"/>
  <c r="I471" i="18"/>
  <c r="D472" i="18"/>
  <c r="I472" i="18"/>
  <c r="D473" i="18"/>
  <c r="I473" i="18"/>
  <c r="D474" i="18"/>
  <c r="I474" i="18"/>
  <c r="D475" i="18"/>
  <c r="I475" i="18"/>
  <c r="D476" i="18"/>
  <c r="I476" i="18"/>
  <c r="D477" i="18"/>
  <c r="I477" i="18"/>
  <c r="D478" i="18"/>
  <c r="I478" i="18"/>
  <c r="D479" i="18"/>
  <c r="I479" i="18"/>
  <c r="D480" i="18"/>
  <c r="I480" i="18"/>
  <c r="D481" i="18"/>
  <c r="I481" i="18"/>
  <c r="D482" i="18"/>
  <c r="I482" i="18"/>
  <c r="D483" i="18"/>
  <c r="I483" i="18"/>
  <c r="D484" i="18"/>
  <c r="I484" i="18"/>
  <c r="D485" i="18"/>
  <c r="I485" i="18"/>
  <c r="D486" i="18"/>
  <c r="I486" i="18"/>
  <c r="D487" i="18"/>
  <c r="I487" i="18"/>
  <c r="D488" i="18"/>
  <c r="I488" i="18"/>
  <c r="D489" i="18"/>
  <c r="I489" i="18"/>
  <c r="D490" i="18"/>
  <c r="I490" i="18"/>
  <c r="D491" i="18"/>
  <c r="I491" i="18"/>
  <c r="D492" i="18"/>
  <c r="I492" i="18"/>
  <c r="D493" i="18"/>
  <c r="I493" i="18"/>
  <c r="D494" i="18"/>
  <c r="I494" i="18"/>
  <c r="D495" i="18"/>
  <c r="I495" i="18"/>
  <c r="D496" i="18"/>
  <c r="I496" i="18"/>
  <c r="D497" i="18"/>
  <c r="I497" i="18"/>
  <c r="D498" i="18"/>
  <c r="I498" i="18"/>
  <c r="D499" i="18"/>
  <c r="I499" i="18"/>
  <c r="D500" i="18"/>
  <c r="I500" i="18"/>
  <c r="D501" i="18"/>
  <c r="I501" i="18"/>
  <c r="D502" i="18"/>
  <c r="I502" i="18"/>
  <c r="D503" i="18"/>
  <c r="I503" i="18"/>
  <c r="D504" i="18"/>
  <c r="I504" i="18"/>
  <c r="D505" i="18"/>
  <c r="I505" i="18"/>
  <c r="D506" i="18"/>
  <c r="I506" i="18"/>
  <c r="D507" i="18"/>
  <c r="I507" i="18"/>
  <c r="D508" i="18"/>
  <c r="I508" i="18"/>
  <c r="D509" i="18"/>
  <c r="I509" i="18"/>
  <c r="D510" i="18"/>
  <c r="I510" i="18"/>
  <c r="D511" i="18"/>
  <c r="I511" i="18"/>
  <c r="D512" i="18"/>
  <c r="I512" i="18"/>
  <c r="D513" i="18"/>
  <c r="I513" i="18"/>
  <c r="D514" i="18"/>
  <c r="I514" i="18"/>
  <c r="D515" i="18"/>
  <c r="I515" i="18"/>
  <c r="D516" i="18"/>
  <c r="I516" i="18"/>
  <c r="D517" i="18"/>
  <c r="I517" i="18"/>
  <c r="D518" i="18"/>
  <c r="I518" i="18"/>
  <c r="D519" i="18"/>
  <c r="I519" i="18"/>
  <c r="D520" i="18"/>
  <c r="I520" i="18"/>
  <c r="D521" i="18"/>
  <c r="I521" i="18"/>
  <c r="D522" i="18"/>
  <c r="I522" i="18"/>
  <c r="D523" i="18"/>
  <c r="I523" i="18"/>
  <c r="D524" i="18"/>
  <c r="I524" i="18"/>
  <c r="D525" i="18"/>
  <c r="I525" i="18"/>
  <c r="D526" i="18"/>
  <c r="I526" i="18"/>
  <c r="D527" i="18"/>
  <c r="I527" i="18"/>
  <c r="D528" i="18"/>
  <c r="I528" i="18"/>
  <c r="D29" i="18"/>
  <c r="I29" i="18"/>
  <c r="F24" i="18"/>
  <c r="F23" i="18"/>
  <c r="F21" i="18"/>
  <c r="F20" i="18"/>
  <c r="F19" i="18"/>
  <c r="F18" i="18"/>
  <c r="F17" i="18"/>
  <c r="K27" i="15"/>
  <c r="L27" i="15"/>
  <c r="K28" i="15"/>
  <c r="L28" i="15"/>
  <c r="K29" i="15"/>
  <c r="L29" i="15"/>
  <c r="K30" i="15"/>
  <c r="L30" i="15"/>
  <c r="K31" i="15"/>
  <c r="L31" i="15"/>
  <c r="K32" i="15"/>
  <c r="L32" i="15"/>
  <c r="K33" i="15"/>
  <c r="L33" i="15"/>
  <c r="K34" i="15"/>
  <c r="L34" i="15"/>
  <c r="K35" i="15"/>
  <c r="L35" i="15"/>
  <c r="K36" i="15"/>
  <c r="L36" i="15"/>
  <c r="K37" i="15"/>
  <c r="L37" i="15"/>
  <c r="K38" i="15"/>
  <c r="L38" i="15"/>
  <c r="K39" i="15"/>
  <c r="L39" i="15"/>
  <c r="K40" i="15"/>
  <c r="L40" i="15"/>
  <c r="K41" i="15"/>
  <c r="L41" i="15"/>
  <c r="K42" i="15"/>
  <c r="L42" i="15"/>
  <c r="K43" i="15"/>
  <c r="L43" i="15"/>
  <c r="K44" i="15"/>
  <c r="L44" i="15"/>
  <c r="K45" i="15"/>
  <c r="L45" i="15"/>
  <c r="K46" i="15"/>
  <c r="L46" i="15"/>
  <c r="K47" i="15"/>
  <c r="L47" i="15"/>
  <c r="K48" i="15"/>
  <c r="L48" i="15"/>
  <c r="K49" i="15"/>
  <c r="L49" i="15"/>
  <c r="K50" i="15"/>
  <c r="L50" i="15"/>
  <c r="K51" i="15"/>
  <c r="L51" i="15"/>
  <c r="K52" i="15"/>
  <c r="L52" i="15"/>
  <c r="K53" i="15"/>
  <c r="L53" i="15"/>
  <c r="K54" i="15"/>
  <c r="L54" i="15"/>
  <c r="K55" i="15"/>
  <c r="L55" i="15"/>
  <c r="K56" i="15"/>
  <c r="L56" i="15"/>
  <c r="K57" i="15"/>
  <c r="L57" i="15"/>
  <c r="K58" i="15"/>
  <c r="L58" i="15"/>
  <c r="K59" i="15"/>
  <c r="L59" i="15"/>
  <c r="K60" i="15"/>
  <c r="L60" i="15"/>
  <c r="K61" i="15"/>
  <c r="L61" i="15"/>
  <c r="K62" i="15"/>
  <c r="L62" i="15"/>
  <c r="K63" i="15"/>
  <c r="L63" i="15"/>
  <c r="K64" i="15"/>
  <c r="L64" i="15"/>
  <c r="K65" i="15"/>
  <c r="L65" i="15"/>
  <c r="K66" i="15"/>
  <c r="L66" i="15"/>
  <c r="K67" i="15"/>
  <c r="L67" i="15"/>
  <c r="K68" i="15"/>
  <c r="L68" i="15"/>
  <c r="K69" i="15"/>
  <c r="L69" i="15"/>
  <c r="K70" i="15"/>
  <c r="L70" i="15"/>
  <c r="K71" i="15"/>
  <c r="L71" i="15"/>
  <c r="K72" i="15"/>
  <c r="L72" i="15"/>
  <c r="K73" i="15"/>
  <c r="L73" i="15"/>
  <c r="K74" i="15"/>
  <c r="L74" i="15"/>
  <c r="K75" i="15"/>
  <c r="L75" i="15"/>
  <c r="K76" i="15"/>
  <c r="L76" i="15"/>
  <c r="K77" i="15"/>
  <c r="L77" i="15"/>
  <c r="K78" i="15"/>
  <c r="L78" i="15"/>
  <c r="K79" i="15"/>
  <c r="L79" i="15"/>
  <c r="K80" i="15"/>
  <c r="L80" i="15"/>
  <c r="K81" i="15"/>
  <c r="L81" i="15"/>
  <c r="K82" i="15"/>
  <c r="L82" i="15"/>
  <c r="K83" i="15"/>
  <c r="L83" i="15"/>
  <c r="K84" i="15"/>
  <c r="L84" i="15"/>
  <c r="K85" i="15"/>
  <c r="L85" i="15"/>
  <c r="K86" i="15"/>
  <c r="L86" i="15"/>
  <c r="K87" i="15"/>
  <c r="L87" i="15"/>
  <c r="K88" i="15"/>
  <c r="L88" i="15"/>
  <c r="K89" i="15"/>
  <c r="L89" i="15"/>
  <c r="K90" i="15"/>
  <c r="L90" i="15"/>
  <c r="K91" i="15"/>
  <c r="L91" i="15"/>
  <c r="K92" i="15"/>
  <c r="L92" i="15"/>
  <c r="K93" i="15"/>
  <c r="L93" i="15"/>
  <c r="K94" i="15"/>
  <c r="L94" i="15"/>
  <c r="K95" i="15"/>
  <c r="L95" i="15"/>
  <c r="K96" i="15"/>
  <c r="L96" i="15"/>
  <c r="K97" i="15"/>
  <c r="L97" i="15"/>
  <c r="K98" i="15"/>
  <c r="L98" i="15"/>
  <c r="K99" i="15"/>
  <c r="L99" i="15"/>
  <c r="K100" i="15"/>
  <c r="L100" i="15"/>
  <c r="K101" i="15"/>
  <c r="L101" i="15"/>
  <c r="K102" i="15"/>
  <c r="L102" i="15"/>
  <c r="K103" i="15"/>
  <c r="L103" i="15"/>
  <c r="K104" i="15"/>
  <c r="L104" i="15"/>
  <c r="K105" i="15"/>
  <c r="L105" i="15"/>
  <c r="K106" i="15"/>
  <c r="L106" i="15"/>
  <c r="K107" i="15"/>
  <c r="L107" i="15"/>
  <c r="K108" i="15"/>
  <c r="L108" i="15"/>
  <c r="K109" i="15"/>
  <c r="L109" i="15"/>
  <c r="K110" i="15"/>
  <c r="L110" i="15"/>
  <c r="K111" i="15"/>
  <c r="L111" i="15"/>
  <c r="K112" i="15"/>
  <c r="L112" i="15"/>
  <c r="K113" i="15"/>
  <c r="L113" i="15"/>
  <c r="K114" i="15"/>
  <c r="L114" i="15"/>
  <c r="K115" i="15"/>
  <c r="L115" i="15"/>
  <c r="K116" i="15"/>
  <c r="L116" i="15"/>
  <c r="K117" i="15"/>
  <c r="L117" i="15"/>
  <c r="K118" i="15"/>
  <c r="L118" i="15"/>
  <c r="K119" i="15"/>
  <c r="L119" i="15"/>
  <c r="K120" i="15"/>
  <c r="L120" i="15"/>
  <c r="K121" i="15"/>
  <c r="L121" i="15"/>
  <c r="K122" i="15"/>
  <c r="L122" i="15"/>
  <c r="K123" i="15"/>
  <c r="L123" i="15"/>
  <c r="K124" i="15"/>
  <c r="L124" i="15"/>
  <c r="K125" i="15"/>
  <c r="L125" i="15"/>
  <c r="K126" i="15"/>
  <c r="L126" i="15"/>
  <c r="K127" i="15"/>
  <c r="L127" i="15"/>
  <c r="K128" i="15"/>
  <c r="L128" i="15"/>
  <c r="K129" i="15"/>
  <c r="L129" i="15"/>
  <c r="K130" i="15"/>
  <c r="L130" i="15"/>
  <c r="K131" i="15"/>
  <c r="L131" i="15"/>
  <c r="K132" i="15"/>
  <c r="L132" i="15"/>
  <c r="K133" i="15"/>
  <c r="L133" i="15"/>
  <c r="K134" i="15"/>
  <c r="L134" i="15"/>
  <c r="K135" i="15"/>
  <c r="L135" i="15"/>
  <c r="K136" i="15"/>
  <c r="L136" i="15"/>
  <c r="K137" i="15"/>
  <c r="L137" i="15"/>
  <c r="K138" i="15"/>
  <c r="L138" i="15"/>
  <c r="K139" i="15"/>
  <c r="L139" i="15"/>
  <c r="K140" i="15"/>
  <c r="L140" i="15"/>
  <c r="K141" i="15"/>
  <c r="L141" i="15"/>
  <c r="K142" i="15"/>
  <c r="L142" i="15"/>
  <c r="K143" i="15"/>
  <c r="L143" i="15"/>
  <c r="K144" i="15"/>
  <c r="L144" i="15"/>
  <c r="K145" i="15"/>
  <c r="L145" i="15"/>
  <c r="K146" i="15"/>
  <c r="L146" i="15"/>
  <c r="K147" i="15"/>
  <c r="L147" i="15"/>
  <c r="K148" i="15"/>
  <c r="L148" i="15"/>
  <c r="K149" i="15"/>
  <c r="L149" i="15"/>
  <c r="K150" i="15"/>
  <c r="L150" i="15"/>
  <c r="K151" i="15"/>
  <c r="L151" i="15"/>
  <c r="K152" i="15"/>
  <c r="L152" i="15"/>
  <c r="K153" i="15"/>
  <c r="L153" i="15"/>
  <c r="K154" i="15"/>
  <c r="L154" i="15"/>
  <c r="K155" i="15"/>
  <c r="L155" i="15"/>
  <c r="K156" i="15"/>
  <c r="L156" i="15"/>
  <c r="K157" i="15"/>
  <c r="L157" i="15"/>
  <c r="K158" i="15"/>
  <c r="L158" i="15"/>
  <c r="K159" i="15"/>
  <c r="L159" i="15"/>
  <c r="K160" i="15"/>
  <c r="L160" i="15"/>
  <c r="K161" i="15"/>
  <c r="L161" i="15"/>
  <c r="K162" i="15"/>
  <c r="L162" i="15"/>
  <c r="K163" i="15"/>
  <c r="L163" i="15"/>
  <c r="K164" i="15"/>
  <c r="L164" i="15"/>
  <c r="K165" i="15"/>
  <c r="L165" i="15"/>
  <c r="K166" i="15"/>
  <c r="L166" i="15"/>
  <c r="K167" i="15"/>
  <c r="L167" i="15"/>
  <c r="K168" i="15"/>
  <c r="L168" i="15"/>
  <c r="K169" i="15"/>
  <c r="L169" i="15"/>
  <c r="K170" i="15"/>
  <c r="L170" i="15"/>
  <c r="K171" i="15"/>
  <c r="L171" i="15"/>
  <c r="K172" i="15"/>
  <c r="L172" i="15"/>
  <c r="K173" i="15"/>
  <c r="L173" i="15"/>
  <c r="K174" i="15"/>
  <c r="L174" i="15"/>
  <c r="K175" i="15"/>
  <c r="L175" i="15"/>
  <c r="K176" i="15"/>
  <c r="L176" i="15"/>
  <c r="K177" i="15"/>
  <c r="L177" i="15"/>
  <c r="K178" i="15"/>
  <c r="L178" i="15"/>
  <c r="K179" i="15"/>
  <c r="L179" i="15"/>
  <c r="K180" i="15"/>
  <c r="L180" i="15"/>
  <c r="K181" i="15"/>
  <c r="L181" i="15"/>
  <c r="K182" i="15"/>
  <c r="L182" i="15"/>
  <c r="K183" i="15"/>
  <c r="L183" i="15"/>
  <c r="K184" i="15"/>
  <c r="L184" i="15"/>
  <c r="K185" i="15"/>
  <c r="L185" i="15"/>
  <c r="K186" i="15"/>
  <c r="L186" i="15"/>
  <c r="K187" i="15"/>
  <c r="L187" i="15"/>
  <c r="K188" i="15"/>
  <c r="L188" i="15"/>
  <c r="K189" i="15"/>
  <c r="L189" i="15"/>
  <c r="K190" i="15"/>
  <c r="L190" i="15"/>
  <c r="K191" i="15"/>
  <c r="L191" i="15"/>
  <c r="K192" i="15"/>
  <c r="L192" i="15"/>
  <c r="K193" i="15"/>
  <c r="L193" i="15"/>
  <c r="K194" i="15"/>
  <c r="L194" i="15"/>
  <c r="K195" i="15"/>
  <c r="L195" i="15"/>
  <c r="K196" i="15"/>
  <c r="L196" i="15"/>
  <c r="K197" i="15"/>
  <c r="L197" i="15"/>
  <c r="K198" i="15"/>
  <c r="L198" i="15"/>
  <c r="K199" i="15"/>
  <c r="L199" i="15"/>
  <c r="K200" i="15"/>
  <c r="L200" i="15"/>
  <c r="K201" i="15"/>
  <c r="L201" i="15"/>
  <c r="K202" i="15"/>
  <c r="L202" i="15"/>
  <c r="K203" i="15"/>
  <c r="L203" i="15"/>
  <c r="K204" i="15"/>
  <c r="L204" i="15"/>
  <c r="K205" i="15"/>
  <c r="L205" i="15"/>
  <c r="K206" i="15"/>
  <c r="L206" i="15"/>
  <c r="K207" i="15"/>
  <c r="L207" i="15"/>
  <c r="K208" i="15"/>
  <c r="L208" i="15"/>
  <c r="K209" i="15"/>
  <c r="L209" i="15"/>
  <c r="K210" i="15"/>
  <c r="L210" i="15"/>
  <c r="K211" i="15"/>
  <c r="L211" i="15"/>
  <c r="K212" i="15"/>
  <c r="L212" i="15"/>
  <c r="K213" i="15"/>
  <c r="L213" i="15"/>
  <c r="K214" i="15"/>
  <c r="L214" i="15"/>
  <c r="K215" i="15"/>
  <c r="L215" i="15"/>
  <c r="K216" i="15"/>
  <c r="L216" i="15"/>
  <c r="K217" i="15"/>
  <c r="L217" i="15"/>
  <c r="K218" i="15"/>
  <c r="L218" i="15"/>
  <c r="K219" i="15"/>
  <c r="L219" i="15"/>
  <c r="K220" i="15"/>
  <c r="L220" i="15"/>
  <c r="K221" i="15"/>
  <c r="L221" i="15"/>
  <c r="K222" i="15"/>
  <c r="L222" i="15"/>
  <c r="K223" i="15"/>
  <c r="L223" i="15"/>
  <c r="K224" i="15"/>
  <c r="L224" i="15"/>
  <c r="K225" i="15"/>
  <c r="L225" i="15"/>
  <c r="K226" i="15"/>
  <c r="L226" i="15"/>
  <c r="K227" i="15"/>
  <c r="L227" i="15"/>
  <c r="K228" i="15"/>
  <c r="L228" i="15"/>
  <c r="K229" i="15"/>
  <c r="L229" i="15"/>
  <c r="K230" i="15"/>
  <c r="L230" i="15"/>
  <c r="K231" i="15"/>
  <c r="L231" i="15"/>
  <c r="K232" i="15"/>
  <c r="L232" i="15"/>
  <c r="K233" i="15"/>
  <c r="L233" i="15"/>
  <c r="K234" i="15"/>
  <c r="L234" i="15"/>
  <c r="K235" i="15"/>
  <c r="L235" i="15"/>
  <c r="K236" i="15"/>
  <c r="L236" i="15"/>
  <c r="K237" i="15"/>
  <c r="L237" i="15"/>
  <c r="K238" i="15"/>
  <c r="L238" i="15"/>
  <c r="K239" i="15"/>
  <c r="L239" i="15"/>
  <c r="K240" i="15"/>
  <c r="L240" i="15"/>
  <c r="K241" i="15"/>
  <c r="L241" i="15"/>
  <c r="K242" i="15"/>
  <c r="L242" i="15"/>
  <c r="K243" i="15"/>
  <c r="L243" i="15"/>
  <c r="K244" i="15"/>
  <c r="L244" i="15"/>
  <c r="K245" i="15"/>
  <c r="L245" i="15"/>
  <c r="K246" i="15"/>
  <c r="L246" i="15"/>
  <c r="K247" i="15"/>
  <c r="L247" i="15"/>
  <c r="K248" i="15"/>
  <c r="L248" i="15"/>
  <c r="K249" i="15"/>
  <c r="L249" i="15"/>
  <c r="K250" i="15"/>
  <c r="L250" i="15"/>
  <c r="K251" i="15"/>
  <c r="L251" i="15"/>
  <c r="K252" i="15"/>
  <c r="L252" i="15"/>
  <c r="K253" i="15"/>
  <c r="L253" i="15"/>
  <c r="K254" i="15"/>
  <c r="L254" i="15"/>
  <c r="K255" i="15"/>
  <c r="L255" i="15"/>
  <c r="K256" i="15"/>
  <c r="L256" i="15"/>
  <c r="K257" i="15"/>
  <c r="L257" i="15"/>
  <c r="K258" i="15"/>
  <c r="L258" i="15"/>
  <c r="K259" i="15"/>
  <c r="L259" i="15"/>
  <c r="K260" i="15"/>
  <c r="L260" i="15"/>
  <c r="K261" i="15"/>
  <c r="L261" i="15"/>
  <c r="K262" i="15"/>
  <c r="L262" i="15"/>
  <c r="K263" i="15"/>
  <c r="L263" i="15"/>
  <c r="K264" i="15"/>
  <c r="L264" i="15"/>
  <c r="K265" i="15"/>
  <c r="L265" i="15"/>
  <c r="K266" i="15"/>
  <c r="L266" i="15"/>
  <c r="K267" i="15"/>
  <c r="L267" i="15"/>
  <c r="K268" i="15"/>
  <c r="L268" i="15"/>
  <c r="K269" i="15"/>
  <c r="L269" i="15"/>
  <c r="K270" i="15"/>
  <c r="L270" i="15"/>
  <c r="K271" i="15"/>
  <c r="L271" i="15"/>
  <c r="K272" i="15"/>
  <c r="L272" i="15"/>
  <c r="K273" i="15"/>
  <c r="L273" i="15"/>
  <c r="K274" i="15"/>
  <c r="L274" i="15"/>
  <c r="K275" i="15"/>
  <c r="L275" i="15"/>
  <c r="K26" i="15"/>
  <c r="L26" i="15"/>
  <c r="I27" i="15"/>
  <c r="J27" i="15"/>
  <c r="I28" i="15"/>
  <c r="J28" i="15"/>
  <c r="I29" i="15"/>
  <c r="J29" i="15"/>
  <c r="I30" i="15"/>
  <c r="J30" i="15"/>
  <c r="I31" i="15"/>
  <c r="J31" i="15"/>
  <c r="I32" i="15"/>
  <c r="J32" i="15"/>
  <c r="I33" i="15"/>
  <c r="J33" i="15"/>
  <c r="I34" i="15"/>
  <c r="J34" i="15"/>
  <c r="I35" i="15"/>
  <c r="J35" i="15"/>
  <c r="I36" i="15"/>
  <c r="J36" i="15"/>
  <c r="I37" i="15"/>
  <c r="J37" i="15"/>
  <c r="I38" i="15"/>
  <c r="J38" i="15"/>
  <c r="I39" i="15"/>
  <c r="J39" i="15"/>
  <c r="I40" i="15"/>
  <c r="J40" i="15"/>
  <c r="I41" i="15"/>
  <c r="J41" i="15"/>
  <c r="I42" i="15"/>
  <c r="J42" i="15"/>
  <c r="I43" i="15"/>
  <c r="J43" i="15"/>
  <c r="I44" i="15"/>
  <c r="J44" i="15"/>
  <c r="I45" i="15"/>
  <c r="J45" i="15"/>
  <c r="I46" i="15"/>
  <c r="J46" i="15"/>
  <c r="I47" i="15"/>
  <c r="J47" i="15"/>
  <c r="I48" i="15"/>
  <c r="J48" i="15"/>
  <c r="I49" i="15"/>
  <c r="J49" i="15"/>
  <c r="I50" i="15"/>
  <c r="J50" i="15"/>
  <c r="I51" i="15"/>
  <c r="J51" i="15"/>
  <c r="I52" i="15"/>
  <c r="J52" i="15"/>
  <c r="I53" i="15"/>
  <c r="J53" i="15"/>
  <c r="I54" i="15"/>
  <c r="J54" i="15"/>
  <c r="I55" i="15"/>
  <c r="J55" i="15"/>
  <c r="I56" i="15"/>
  <c r="J56" i="15"/>
  <c r="I57" i="15"/>
  <c r="J57" i="15"/>
  <c r="I58" i="15"/>
  <c r="J58" i="15"/>
  <c r="I59" i="15"/>
  <c r="J59" i="15"/>
  <c r="I60" i="15"/>
  <c r="J60" i="15"/>
  <c r="I61" i="15"/>
  <c r="J61" i="15"/>
  <c r="I62" i="15"/>
  <c r="J62" i="15"/>
  <c r="I63" i="15"/>
  <c r="J63" i="15"/>
  <c r="I64" i="15"/>
  <c r="J64" i="15"/>
  <c r="I65" i="15"/>
  <c r="J65" i="15"/>
  <c r="I66" i="15"/>
  <c r="J66" i="15"/>
  <c r="I67" i="15"/>
  <c r="J67" i="15"/>
  <c r="I68" i="15"/>
  <c r="J68" i="15"/>
  <c r="I69" i="15"/>
  <c r="J69" i="15"/>
  <c r="I70" i="15"/>
  <c r="J70" i="15"/>
  <c r="I71" i="15"/>
  <c r="J71" i="15"/>
  <c r="I72" i="15"/>
  <c r="J72" i="15"/>
  <c r="I73" i="15"/>
  <c r="J73" i="15"/>
  <c r="I74" i="15"/>
  <c r="J74" i="15"/>
  <c r="I75" i="15"/>
  <c r="J75" i="15"/>
  <c r="I76" i="15"/>
  <c r="J76" i="15"/>
  <c r="I77" i="15"/>
  <c r="J77" i="15"/>
  <c r="I78" i="15"/>
  <c r="J78" i="15"/>
  <c r="I79" i="15"/>
  <c r="J79" i="15"/>
  <c r="I80" i="15"/>
  <c r="J80" i="15"/>
  <c r="I81" i="15"/>
  <c r="J81" i="15"/>
  <c r="I82" i="15"/>
  <c r="J82" i="15"/>
  <c r="I83" i="15"/>
  <c r="J83" i="15"/>
  <c r="I84" i="15"/>
  <c r="J84" i="15"/>
  <c r="I85" i="15"/>
  <c r="J85" i="15"/>
  <c r="I86" i="15"/>
  <c r="J86" i="15"/>
  <c r="I87" i="15"/>
  <c r="J87" i="15"/>
  <c r="I88" i="15"/>
  <c r="J88" i="15"/>
  <c r="I89" i="15"/>
  <c r="J89" i="15"/>
  <c r="I90" i="15"/>
  <c r="J90" i="15"/>
  <c r="I91" i="15"/>
  <c r="J91" i="15"/>
  <c r="I92" i="15"/>
  <c r="J92" i="15"/>
  <c r="I93" i="15"/>
  <c r="J93" i="15"/>
  <c r="I94" i="15"/>
  <c r="J94" i="15"/>
  <c r="I95" i="15"/>
  <c r="J95" i="15"/>
  <c r="I96" i="15"/>
  <c r="J96" i="15"/>
  <c r="I97" i="15"/>
  <c r="J97" i="15"/>
  <c r="I98" i="15"/>
  <c r="J98" i="15"/>
  <c r="I99" i="15"/>
  <c r="J99" i="15"/>
  <c r="I100" i="15"/>
  <c r="J100" i="15"/>
  <c r="I101" i="15"/>
  <c r="J101" i="15"/>
  <c r="I102" i="15"/>
  <c r="J102" i="15"/>
  <c r="I103" i="15"/>
  <c r="J103" i="15"/>
  <c r="I104" i="15"/>
  <c r="J104" i="15"/>
  <c r="I105" i="15"/>
  <c r="J105" i="15"/>
  <c r="I106" i="15"/>
  <c r="J106" i="15"/>
  <c r="I107" i="15"/>
  <c r="J107" i="15"/>
  <c r="I108" i="15"/>
  <c r="J108" i="15"/>
  <c r="I109" i="15"/>
  <c r="J109" i="15"/>
  <c r="I110" i="15"/>
  <c r="J110" i="15"/>
  <c r="I111" i="15"/>
  <c r="J111" i="15"/>
  <c r="I112" i="15"/>
  <c r="J112" i="15"/>
  <c r="I113" i="15"/>
  <c r="J113" i="15"/>
  <c r="I114" i="15"/>
  <c r="J114" i="15"/>
  <c r="I115" i="15"/>
  <c r="J115" i="15"/>
  <c r="I116" i="15"/>
  <c r="J116" i="15"/>
  <c r="I117" i="15"/>
  <c r="J117" i="15"/>
  <c r="I118" i="15"/>
  <c r="J118" i="15"/>
  <c r="I119" i="15"/>
  <c r="J119" i="15"/>
  <c r="I120" i="15"/>
  <c r="J120" i="15"/>
  <c r="I121" i="15"/>
  <c r="J121" i="15"/>
  <c r="I122" i="15"/>
  <c r="J122" i="15"/>
  <c r="I123" i="15"/>
  <c r="J123" i="15"/>
  <c r="I124" i="15"/>
  <c r="J124" i="15"/>
  <c r="I125" i="15"/>
  <c r="J125" i="15"/>
  <c r="I126" i="15"/>
  <c r="J126" i="15"/>
  <c r="I127" i="15"/>
  <c r="J127" i="15"/>
  <c r="I128" i="15"/>
  <c r="J128" i="15"/>
  <c r="I129" i="15"/>
  <c r="J129" i="15"/>
  <c r="I130" i="15"/>
  <c r="J130" i="15"/>
  <c r="I131" i="15"/>
  <c r="J131" i="15"/>
  <c r="I132" i="15"/>
  <c r="J132" i="15"/>
  <c r="I133" i="15"/>
  <c r="J133" i="15"/>
  <c r="I134" i="15"/>
  <c r="J134" i="15"/>
  <c r="I135" i="15"/>
  <c r="J135" i="15"/>
  <c r="I136" i="15"/>
  <c r="J136" i="15"/>
  <c r="I137" i="15"/>
  <c r="J137" i="15"/>
  <c r="I138" i="15"/>
  <c r="J138" i="15"/>
  <c r="I139" i="15"/>
  <c r="J139" i="15"/>
  <c r="I140" i="15"/>
  <c r="J140" i="15"/>
  <c r="I141" i="15"/>
  <c r="J141" i="15"/>
  <c r="I142" i="15"/>
  <c r="J142" i="15"/>
  <c r="I143" i="15"/>
  <c r="J143" i="15"/>
  <c r="I144" i="15"/>
  <c r="J144" i="15"/>
  <c r="I145" i="15"/>
  <c r="J145" i="15"/>
  <c r="I146" i="15"/>
  <c r="J146" i="15"/>
  <c r="I147" i="15"/>
  <c r="J147" i="15"/>
  <c r="I148" i="15"/>
  <c r="J148" i="15"/>
  <c r="I149" i="15"/>
  <c r="J149" i="15"/>
  <c r="I150" i="15"/>
  <c r="J150" i="15"/>
  <c r="I151" i="15"/>
  <c r="J151" i="15"/>
  <c r="I152" i="15"/>
  <c r="J152" i="15"/>
  <c r="I153" i="15"/>
  <c r="J153" i="15"/>
  <c r="I154" i="15"/>
  <c r="J154" i="15"/>
  <c r="I155" i="15"/>
  <c r="J155" i="15"/>
  <c r="I156" i="15"/>
  <c r="J156" i="15"/>
  <c r="I157" i="15"/>
  <c r="J157" i="15"/>
  <c r="I158" i="15"/>
  <c r="J158" i="15"/>
  <c r="I159" i="15"/>
  <c r="J159" i="15"/>
  <c r="I160" i="15"/>
  <c r="J160" i="15"/>
  <c r="I161" i="15"/>
  <c r="J161" i="15"/>
  <c r="I162" i="15"/>
  <c r="J162" i="15"/>
  <c r="I163" i="15"/>
  <c r="J163" i="15"/>
  <c r="I164" i="15"/>
  <c r="J164" i="15"/>
  <c r="I165" i="15"/>
  <c r="J165" i="15"/>
  <c r="I166" i="15"/>
  <c r="J166" i="15"/>
  <c r="I167" i="15"/>
  <c r="J167" i="15"/>
  <c r="I168" i="15"/>
  <c r="J168" i="15"/>
  <c r="I169" i="15"/>
  <c r="J169" i="15"/>
  <c r="I170" i="15"/>
  <c r="J170" i="15"/>
  <c r="I171" i="15"/>
  <c r="J171" i="15"/>
  <c r="I172" i="15"/>
  <c r="J172" i="15"/>
  <c r="I173" i="15"/>
  <c r="J173" i="15"/>
  <c r="I174" i="15"/>
  <c r="J174" i="15"/>
  <c r="I175" i="15"/>
  <c r="J175" i="15"/>
  <c r="I176" i="15"/>
  <c r="J176" i="15"/>
  <c r="I177" i="15"/>
  <c r="J177" i="15"/>
  <c r="I178" i="15"/>
  <c r="J178" i="15"/>
  <c r="I179" i="15"/>
  <c r="J179" i="15"/>
  <c r="I180" i="15"/>
  <c r="J180" i="15"/>
  <c r="I181" i="15"/>
  <c r="J181" i="15"/>
  <c r="I182" i="15"/>
  <c r="J182" i="15"/>
  <c r="I183" i="15"/>
  <c r="J183" i="15"/>
  <c r="I184" i="15"/>
  <c r="J184" i="15"/>
  <c r="I185" i="15"/>
  <c r="J185" i="15"/>
  <c r="I186" i="15"/>
  <c r="J186" i="15"/>
  <c r="I187" i="15"/>
  <c r="J187" i="15"/>
  <c r="I188" i="15"/>
  <c r="J188" i="15"/>
  <c r="I189" i="15"/>
  <c r="J189" i="15"/>
  <c r="I190" i="15"/>
  <c r="J190" i="15"/>
  <c r="I191" i="15"/>
  <c r="J191" i="15"/>
  <c r="I192" i="15"/>
  <c r="J192" i="15"/>
  <c r="I193" i="15"/>
  <c r="J193" i="15"/>
  <c r="I194" i="15"/>
  <c r="J194" i="15"/>
  <c r="I195" i="15"/>
  <c r="J195" i="15"/>
  <c r="I196" i="15"/>
  <c r="J196" i="15"/>
  <c r="I197" i="15"/>
  <c r="J197" i="15"/>
  <c r="I198" i="15"/>
  <c r="J198" i="15"/>
  <c r="I199" i="15"/>
  <c r="J199" i="15"/>
  <c r="I200" i="15"/>
  <c r="J200" i="15"/>
  <c r="I201" i="15"/>
  <c r="J201" i="15"/>
  <c r="I202" i="15"/>
  <c r="J202" i="15"/>
  <c r="I203" i="15"/>
  <c r="J203" i="15"/>
  <c r="I204" i="15"/>
  <c r="J204" i="15"/>
  <c r="I205" i="15"/>
  <c r="J205" i="15"/>
  <c r="I206" i="15"/>
  <c r="J206" i="15"/>
  <c r="I207" i="15"/>
  <c r="J207" i="15"/>
  <c r="I208" i="15"/>
  <c r="J208" i="15"/>
  <c r="I209" i="15"/>
  <c r="J209" i="15"/>
  <c r="I210" i="15"/>
  <c r="J210" i="15"/>
  <c r="I211" i="15"/>
  <c r="J211" i="15"/>
  <c r="I212" i="15"/>
  <c r="J212" i="15"/>
  <c r="I213" i="15"/>
  <c r="J213" i="15"/>
  <c r="I214" i="15"/>
  <c r="J214" i="15"/>
  <c r="I215" i="15"/>
  <c r="J215" i="15"/>
  <c r="I216" i="15"/>
  <c r="J216" i="15"/>
  <c r="I217" i="15"/>
  <c r="J217" i="15"/>
  <c r="I218" i="15"/>
  <c r="J218" i="15"/>
  <c r="I219" i="15"/>
  <c r="J219" i="15"/>
  <c r="I220" i="15"/>
  <c r="J220" i="15"/>
  <c r="I221" i="15"/>
  <c r="J221" i="15"/>
  <c r="I222" i="15"/>
  <c r="J222" i="15"/>
  <c r="I223" i="15"/>
  <c r="J223" i="15"/>
  <c r="I224" i="15"/>
  <c r="J224" i="15"/>
  <c r="I225" i="15"/>
  <c r="J225" i="15"/>
  <c r="I226" i="15"/>
  <c r="J226" i="15"/>
  <c r="I227" i="15"/>
  <c r="J227" i="15"/>
  <c r="I228" i="15"/>
  <c r="J228" i="15"/>
  <c r="I229" i="15"/>
  <c r="J229" i="15"/>
  <c r="I230" i="15"/>
  <c r="J230" i="15"/>
  <c r="I231" i="15"/>
  <c r="J231" i="15"/>
  <c r="I232" i="15"/>
  <c r="J232" i="15"/>
  <c r="I233" i="15"/>
  <c r="J233" i="15"/>
  <c r="I234" i="15"/>
  <c r="J234" i="15"/>
  <c r="I235" i="15"/>
  <c r="J235" i="15"/>
  <c r="I236" i="15"/>
  <c r="J236" i="15"/>
  <c r="I237" i="15"/>
  <c r="J237" i="15"/>
  <c r="I238" i="15"/>
  <c r="J238" i="15"/>
  <c r="I239" i="15"/>
  <c r="J239" i="15"/>
  <c r="I240" i="15"/>
  <c r="J240" i="15"/>
  <c r="I241" i="15"/>
  <c r="J241" i="15"/>
  <c r="I242" i="15"/>
  <c r="J242" i="15"/>
  <c r="I243" i="15"/>
  <c r="J243" i="15"/>
  <c r="I244" i="15"/>
  <c r="J244" i="15"/>
  <c r="I245" i="15"/>
  <c r="J245" i="15"/>
  <c r="I246" i="15"/>
  <c r="J246" i="15"/>
  <c r="I247" i="15"/>
  <c r="J247" i="15"/>
  <c r="I248" i="15"/>
  <c r="J248" i="15"/>
  <c r="I249" i="15"/>
  <c r="J249" i="15"/>
  <c r="I250" i="15"/>
  <c r="J250" i="15"/>
  <c r="I251" i="15"/>
  <c r="J251" i="15"/>
  <c r="I252" i="15"/>
  <c r="J252" i="15"/>
  <c r="I253" i="15"/>
  <c r="J253" i="15"/>
  <c r="I254" i="15"/>
  <c r="J254" i="15"/>
  <c r="I255" i="15"/>
  <c r="J255" i="15"/>
  <c r="I256" i="15"/>
  <c r="J256" i="15"/>
  <c r="I257" i="15"/>
  <c r="J257" i="15"/>
  <c r="I258" i="15"/>
  <c r="J258" i="15"/>
  <c r="I259" i="15"/>
  <c r="J259" i="15"/>
  <c r="I260" i="15"/>
  <c r="J260" i="15"/>
  <c r="I261" i="15"/>
  <c r="J261" i="15"/>
  <c r="I262" i="15"/>
  <c r="J262" i="15"/>
  <c r="I263" i="15"/>
  <c r="J263" i="15"/>
  <c r="I264" i="15"/>
  <c r="J264" i="15"/>
  <c r="I265" i="15"/>
  <c r="J265" i="15"/>
  <c r="I266" i="15"/>
  <c r="J266" i="15"/>
  <c r="I267" i="15"/>
  <c r="J267" i="15"/>
  <c r="I268" i="15"/>
  <c r="J268" i="15"/>
  <c r="I269" i="15"/>
  <c r="J269" i="15"/>
  <c r="I270" i="15"/>
  <c r="J270" i="15"/>
  <c r="I271" i="15"/>
  <c r="J271" i="15"/>
  <c r="I272" i="15"/>
  <c r="J272" i="15"/>
  <c r="I273" i="15"/>
  <c r="J273" i="15"/>
  <c r="I274" i="15"/>
  <c r="J274" i="15"/>
  <c r="I275" i="15"/>
  <c r="J275" i="15"/>
  <c r="I26" i="15"/>
  <c r="J26" i="15"/>
  <c r="G27" i="15"/>
  <c r="H27" i="15"/>
  <c r="G28" i="15"/>
  <c r="H28" i="15"/>
  <c r="G29" i="15"/>
  <c r="H29" i="15"/>
  <c r="G30" i="15"/>
  <c r="H30" i="15"/>
  <c r="G31" i="15"/>
  <c r="H31" i="15"/>
  <c r="G32" i="15"/>
  <c r="H32" i="15"/>
  <c r="G33" i="15"/>
  <c r="H33" i="15"/>
  <c r="G34" i="15"/>
  <c r="H34" i="15"/>
  <c r="G35" i="15"/>
  <c r="H35" i="15"/>
  <c r="G36" i="15"/>
  <c r="H36" i="15"/>
  <c r="G37" i="15"/>
  <c r="H37" i="15"/>
  <c r="G38" i="15"/>
  <c r="H38" i="15"/>
  <c r="G39" i="15"/>
  <c r="H39" i="15"/>
  <c r="G40" i="15"/>
  <c r="H40" i="15"/>
  <c r="G41" i="15"/>
  <c r="H41" i="15"/>
  <c r="G42" i="15"/>
  <c r="H42" i="15"/>
  <c r="G43" i="15"/>
  <c r="H43" i="15"/>
  <c r="G44" i="15"/>
  <c r="H44" i="15"/>
  <c r="G45" i="15"/>
  <c r="H45" i="15"/>
  <c r="G46" i="15"/>
  <c r="H46" i="15"/>
  <c r="G47" i="15"/>
  <c r="H47" i="15"/>
  <c r="G48" i="15"/>
  <c r="H48" i="15"/>
  <c r="G49" i="15"/>
  <c r="H49" i="15"/>
  <c r="G50" i="15"/>
  <c r="H50" i="15"/>
  <c r="G51" i="15"/>
  <c r="H51" i="15"/>
  <c r="G52" i="15"/>
  <c r="H52" i="15"/>
  <c r="G53" i="15"/>
  <c r="H53" i="15"/>
  <c r="G54" i="15"/>
  <c r="H54" i="15"/>
  <c r="G55" i="15"/>
  <c r="H55" i="15"/>
  <c r="G56" i="15"/>
  <c r="H56" i="15"/>
  <c r="G57" i="15"/>
  <c r="H57" i="15"/>
  <c r="G58" i="15"/>
  <c r="H58" i="15"/>
  <c r="G59" i="15"/>
  <c r="H59" i="15"/>
  <c r="G60" i="15"/>
  <c r="H60" i="15"/>
  <c r="G61" i="15"/>
  <c r="H61" i="15"/>
  <c r="G62" i="15"/>
  <c r="H62" i="15"/>
  <c r="G63" i="15"/>
  <c r="H63" i="15"/>
  <c r="G64" i="15"/>
  <c r="H64" i="15"/>
  <c r="G65" i="15"/>
  <c r="H65" i="15"/>
  <c r="G66" i="15"/>
  <c r="H66" i="15"/>
  <c r="G67" i="15"/>
  <c r="H67" i="15"/>
  <c r="G68" i="15"/>
  <c r="H68" i="15"/>
  <c r="G69" i="15"/>
  <c r="H69" i="15"/>
  <c r="G70" i="15"/>
  <c r="H70" i="15"/>
  <c r="G71" i="15"/>
  <c r="H71" i="15"/>
  <c r="G72" i="15"/>
  <c r="H72" i="15"/>
  <c r="G73" i="15"/>
  <c r="H73" i="15"/>
  <c r="G74" i="15"/>
  <c r="H74" i="15"/>
  <c r="G75" i="15"/>
  <c r="H75" i="15"/>
  <c r="G76" i="15"/>
  <c r="H76" i="15"/>
  <c r="G77" i="15"/>
  <c r="H77" i="15"/>
  <c r="G78" i="15"/>
  <c r="H78" i="15"/>
  <c r="G79" i="15"/>
  <c r="H79" i="15"/>
  <c r="G80" i="15"/>
  <c r="H80" i="15"/>
  <c r="G81" i="15"/>
  <c r="H81" i="15"/>
  <c r="G82" i="15"/>
  <c r="H82" i="15"/>
  <c r="G83" i="15"/>
  <c r="H83" i="15"/>
  <c r="G84" i="15"/>
  <c r="H84" i="15"/>
  <c r="G85" i="15"/>
  <c r="H85" i="15"/>
  <c r="G86" i="15"/>
  <c r="H86" i="15"/>
  <c r="G87" i="15"/>
  <c r="H87" i="15"/>
  <c r="G88" i="15"/>
  <c r="H88" i="15"/>
  <c r="G89" i="15"/>
  <c r="H89" i="15"/>
  <c r="G90" i="15"/>
  <c r="H90" i="15"/>
  <c r="G91" i="15"/>
  <c r="H91" i="15"/>
  <c r="G92" i="15"/>
  <c r="H92" i="15"/>
  <c r="G93" i="15"/>
  <c r="H93" i="15"/>
  <c r="G94" i="15"/>
  <c r="H94" i="15"/>
  <c r="G95" i="15"/>
  <c r="H95" i="15"/>
  <c r="G96" i="15"/>
  <c r="H96" i="15"/>
  <c r="G97" i="15"/>
  <c r="H97" i="15"/>
  <c r="G98" i="15"/>
  <c r="H98" i="15"/>
  <c r="G99" i="15"/>
  <c r="H99" i="15"/>
  <c r="G100" i="15"/>
  <c r="H100" i="15"/>
  <c r="G101" i="15"/>
  <c r="H101" i="15"/>
  <c r="G102" i="15"/>
  <c r="H102" i="15"/>
  <c r="G103" i="15"/>
  <c r="H103" i="15"/>
  <c r="G104" i="15"/>
  <c r="H104" i="15"/>
  <c r="G105" i="15"/>
  <c r="H105" i="15"/>
  <c r="G106" i="15"/>
  <c r="H106" i="15"/>
  <c r="G107" i="15"/>
  <c r="H107" i="15"/>
  <c r="G108" i="15"/>
  <c r="H108" i="15"/>
  <c r="G109" i="15"/>
  <c r="H109" i="15"/>
  <c r="G110" i="15"/>
  <c r="H110" i="15"/>
  <c r="G111" i="15"/>
  <c r="H111" i="15"/>
  <c r="G112" i="15"/>
  <c r="H112" i="15"/>
  <c r="G113" i="15"/>
  <c r="H113" i="15"/>
  <c r="G114" i="15"/>
  <c r="H114" i="15"/>
  <c r="G115" i="15"/>
  <c r="H115" i="15"/>
  <c r="G116" i="15"/>
  <c r="H116" i="15"/>
  <c r="G117" i="15"/>
  <c r="H117" i="15"/>
  <c r="G118" i="15"/>
  <c r="H118" i="15"/>
  <c r="G119" i="15"/>
  <c r="H119" i="15"/>
  <c r="G120" i="15"/>
  <c r="H120" i="15"/>
  <c r="G121" i="15"/>
  <c r="H121" i="15"/>
  <c r="G122" i="15"/>
  <c r="H122" i="15"/>
  <c r="G123" i="15"/>
  <c r="H123" i="15"/>
  <c r="G124" i="15"/>
  <c r="H124" i="15"/>
  <c r="G125" i="15"/>
  <c r="H125" i="15"/>
  <c r="G126" i="15"/>
  <c r="H126" i="15"/>
  <c r="G127" i="15"/>
  <c r="H127" i="15"/>
  <c r="G128" i="15"/>
  <c r="H128" i="15"/>
  <c r="G129" i="15"/>
  <c r="H129" i="15"/>
  <c r="G130" i="15"/>
  <c r="H130" i="15"/>
  <c r="G131" i="15"/>
  <c r="H131" i="15"/>
  <c r="G132" i="15"/>
  <c r="H132" i="15"/>
  <c r="G133" i="15"/>
  <c r="H133" i="15"/>
  <c r="G134" i="15"/>
  <c r="H134" i="15"/>
  <c r="G135" i="15"/>
  <c r="H135" i="15"/>
  <c r="G136" i="15"/>
  <c r="H136" i="15"/>
  <c r="G137" i="15"/>
  <c r="H137" i="15"/>
  <c r="G138" i="15"/>
  <c r="H138" i="15"/>
  <c r="G139" i="15"/>
  <c r="H139" i="15"/>
  <c r="G140" i="15"/>
  <c r="H140" i="15"/>
  <c r="G141" i="15"/>
  <c r="H141" i="15"/>
  <c r="G142" i="15"/>
  <c r="H142" i="15"/>
  <c r="G143" i="15"/>
  <c r="H143" i="15"/>
  <c r="G144" i="15"/>
  <c r="H144" i="15"/>
  <c r="G145" i="15"/>
  <c r="H145" i="15"/>
  <c r="G146" i="15"/>
  <c r="H146" i="15"/>
  <c r="G147" i="15"/>
  <c r="H147" i="15"/>
  <c r="G148" i="15"/>
  <c r="H148" i="15"/>
  <c r="G149" i="15"/>
  <c r="H149" i="15"/>
  <c r="G150" i="15"/>
  <c r="H150" i="15"/>
  <c r="G151" i="15"/>
  <c r="H151" i="15"/>
  <c r="G152" i="15"/>
  <c r="H152" i="15"/>
  <c r="G153" i="15"/>
  <c r="H153" i="15"/>
  <c r="G154" i="15"/>
  <c r="H154" i="15"/>
  <c r="G155" i="15"/>
  <c r="H155" i="15"/>
  <c r="G156" i="15"/>
  <c r="H156" i="15"/>
  <c r="G157" i="15"/>
  <c r="H157" i="15"/>
  <c r="G158" i="15"/>
  <c r="H158" i="15"/>
  <c r="G159" i="15"/>
  <c r="H159" i="15"/>
  <c r="G160" i="15"/>
  <c r="H160" i="15"/>
  <c r="G161" i="15"/>
  <c r="H161" i="15"/>
  <c r="G162" i="15"/>
  <c r="H162" i="15"/>
  <c r="G163" i="15"/>
  <c r="H163" i="15"/>
  <c r="G164" i="15"/>
  <c r="H164" i="15"/>
  <c r="G165" i="15"/>
  <c r="H165" i="15"/>
  <c r="G166" i="15"/>
  <c r="H166" i="15"/>
  <c r="G167" i="15"/>
  <c r="H167" i="15"/>
  <c r="G168" i="15"/>
  <c r="H168" i="15"/>
  <c r="G169" i="15"/>
  <c r="H169" i="15"/>
  <c r="G170" i="15"/>
  <c r="H170" i="15"/>
  <c r="G171" i="15"/>
  <c r="H171" i="15"/>
  <c r="G172" i="15"/>
  <c r="H172" i="15"/>
  <c r="G173" i="15"/>
  <c r="H173" i="15"/>
  <c r="G174" i="15"/>
  <c r="H174" i="15"/>
  <c r="G175" i="15"/>
  <c r="H175" i="15"/>
  <c r="G176" i="15"/>
  <c r="H176" i="15"/>
  <c r="G177" i="15"/>
  <c r="H177" i="15"/>
  <c r="G178" i="15"/>
  <c r="H178" i="15"/>
  <c r="G179" i="15"/>
  <c r="H179" i="15"/>
  <c r="G180" i="15"/>
  <c r="H180" i="15"/>
  <c r="G181" i="15"/>
  <c r="H181" i="15"/>
  <c r="G182" i="15"/>
  <c r="H182" i="15"/>
  <c r="G183" i="15"/>
  <c r="H183" i="15"/>
  <c r="G184" i="15"/>
  <c r="H184" i="15"/>
  <c r="G185" i="15"/>
  <c r="H185" i="15"/>
  <c r="G186" i="15"/>
  <c r="H186" i="15"/>
  <c r="G187" i="15"/>
  <c r="H187" i="15"/>
  <c r="G188" i="15"/>
  <c r="H188" i="15"/>
  <c r="G189" i="15"/>
  <c r="H189" i="15"/>
  <c r="G190" i="15"/>
  <c r="H190" i="15"/>
  <c r="G191" i="15"/>
  <c r="H191" i="15"/>
  <c r="G192" i="15"/>
  <c r="H192" i="15"/>
  <c r="G193" i="15"/>
  <c r="H193" i="15"/>
  <c r="G194" i="15"/>
  <c r="H194" i="15"/>
  <c r="G195" i="15"/>
  <c r="H195" i="15"/>
  <c r="G196" i="15"/>
  <c r="H196" i="15"/>
  <c r="G197" i="15"/>
  <c r="H197" i="15"/>
  <c r="G198" i="15"/>
  <c r="H198" i="15"/>
  <c r="G199" i="15"/>
  <c r="H199" i="15"/>
  <c r="G200" i="15"/>
  <c r="H200" i="15"/>
  <c r="G201" i="15"/>
  <c r="H201" i="15"/>
  <c r="G202" i="15"/>
  <c r="H202" i="15"/>
  <c r="G203" i="15"/>
  <c r="H203" i="15"/>
  <c r="G204" i="15"/>
  <c r="H204" i="15"/>
  <c r="G205" i="15"/>
  <c r="H205" i="15"/>
  <c r="G206" i="15"/>
  <c r="H206" i="15"/>
  <c r="G207" i="15"/>
  <c r="H207" i="15"/>
  <c r="G208" i="15"/>
  <c r="H208" i="15"/>
  <c r="G209" i="15"/>
  <c r="H209" i="15"/>
  <c r="G210" i="15"/>
  <c r="H210" i="15"/>
  <c r="G211" i="15"/>
  <c r="H211" i="15"/>
  <c r="G212" i="15"/>
  <c r="H212" i="15"/>
  <c r="G213" i="15"/>
  <c r="H213" i="15"/>
  <c r="G214" i="15"/>
  <c r="H214" i="15"/>
  <c r="G215" i="15"/>
  <c r="H215" i="15"/>
  <c r="G216" i="15"/>
  <c r="H216" i="15"/>
  <c r="G217" i="15"/>
  <c r="H217" i="15"/>
  <c r="G218" i="15"/>
  <c r="H218" i="15"/>
  <c r="G219" i="15"/>
  <c r="H219" i="15"/>
  <c r="G220" i="15"/>
  <c r="H220" i="15"/>
  <c r="G221" i="15"/>
  <c r="H221" i="15"/>
  <c r="G222" i="15"/>
  <c r="H222" i="15"/>
  <c r="G223" i="15"/>
  <c r="H223" i="15"/>
  <c r="G224" i="15"/>
  <c r="H224" i="15"/>
  <c r="G225" i="15"/>
  <c r="H225" i="15"/>
  <c r="G226" i="15"/>
  <c r="H226" i="15"/>
  <c r="G227" i="15"/>
  <c r="H227" i="15"/>
  <c r="G228" i="15"/>
  <c r="H228" i="15"/>
  <c r="G229" i="15"/>
  <c r="H229" i="15"/>
  <c r="G230" i="15"/>
  <c r="H230" i="15"/>
  <c r="G231" i="15"/>
  <c r="H231" i="15"/>
  <c r="G232" i="15"/>
  <c r="H232" i="15"/>
  <c r="G233" i="15"/>
  <c r="H233" i="15"/>
  <c r="G234" i="15"/>
  <c r="H234" i="15"/>
  <c r="G235" i="15"/>
  <c r="H235" i="15"/>
  <c r="G236" i="15"/>
  <c r="H236" i="15"/>
  <c r="G237" i="15"/>
  <c r="H237" i="15"/>
  <c r="G238" i="15"/>
  <c r="H238" i="15"/>
  <c r="G239" i="15"/>
  <c r="H239" i="15"/>
  <c r="G240" i="15"/>
  <c r="H240" i="15"/>
  <c r="G241" i="15"/>
  <c r="H241" i="15"/>
  <c r="G242" i="15"/>
  <c r="H242" i="15"/>
  <c r="G243" i="15"/>
  <c r="H243" i="15"/>
  <c r="G244" i="15"/>
  <c r="H244" i="15"/>
  <c r="G245" i="15"/>
  <c r="H245" i="15"/>
  <c r="G246" i="15"/>
  <c r="H246" i="15"/>
  <c r="G247" i="15"/>
  <c r="H247" i="15"/>
  <c r="G248" i="15"/>
  <c r="H248" i="15"/>
  <c r="G249" i="15"/>
  <c r="H249" i="15"/>
  <c r="G250" i="15"/>
  <c r="H250" i="15"/>
  <c r="G251" i="15"/>
  <c r="H251" i="15"/>
  <c r="G252" i="15"/>
  <c r="H252" i="15"/>
  <c r="G253" i="15"/>
  <c r="H253" i="15"/>
  <c r="G254" i="15"/>
  <c r="H254" i="15"/>
  <c r="G255" i="15"/>
  <c r="H255" i="15"/>
  <c r="G256" i="15"/>
  <c r="H256" i="15"/>
  <c r="G257" i="15"/>
  <c r="H257" i="15"/>
  <c r="G258" i="15"/>
  <c r="H258" i="15"/>
  <c r="G259" i="15"/>
  <c r="H259" i="15"/>
  <c r="G260" i="15"/>
  <c r="H260" i="15"/>
  <c r="G261" i="15"/>
  <c r="H261" i="15"/>
  <c r="G262" i="15"/>
  <c r="H262" i="15"/>
  <c r="G263" i="15"/>
  <c r="H263" i="15"/>
  <c r="G264" i="15"/>
  <c r="H264" i="15"/>
  <c r="G265" i="15"/>
  <c r="H265" i="15"/>
  <c r="G266" i="15"/>
  <c r="H266" i="15"/>
  <c r="G267" i="15"/>
  <c r="H267" i="15"/>
  <c r="G268" i="15"/>
  <c r="H268" i="15"/>
  <c r="G269" i="15"/>
  <c r="H269" i="15"/>
  <c r="G270" i="15"/>
  <c r="H270" i="15"/>
  <c r="G271" i="15"/>
  <c r="H271" i="15"/>
  <c r="G272" i="15"/>
  <c r="H272" i="15"/>
  <c r="G273" i="15"/>
  <c r="H273" i="15"/>
  <c r="G274" i="15"/>
  <c r="H274" i="15"/>
  <c r="G275" i="15"/>
  <c r="H275" i="15"/>
  <c r="G26" i="15"/>
  <c r="H26" i="15"/>
  <c r="E27" i="15"/>
  <c r="F27" i="15"/>
  <c r="E28" i="15"/>
  <c r="F28" i="15"/>
  <c r="E29" i="15"/>
  <c r="F29" i="15"/>
  <c r="E30" i="15"/>
  <c r="F30" i="15"/>
  <c r="E31" i="15"/>
  <c r="F31" i="15"/>
  <c r="E32" i="15"/>
  <c r="F32" i="15"/>
  <c r="E33" i="15"/>
  <c r="F33" i="15"/>
  <c r="E34" i="15"/>
  <c r="F34" i="15"/>
  <c r="E35" i="15"/>
  <c r="F35" i="15"/>
  <c r="E36" i="15"/>
  <c r="F36" i="15"/>
  <c r="E37" i="15"/>
  <c r="F37" i="15"/>
  <c r="E38" i="15"/>
  <c r="F38" i="15"/>
  <c r="E39" i="15"/>
  <c r="F39" i="15"/>
  <c r="E40" i="15"/>
  <c r="F40" i="15"/>
  <c r="E41" i="15"/>
  <c r="F41" i="15"/>
  <c r="E42" i="15"/>
  <c r="F42" i="15"/>
  <c r="E43" i="15"/>
  <c r="F43" i="15"/>
  <c r="E44" i="15"/>
  <c r="F44" i="15"/>
  <c r="E45" i="15"/>
  <c r="F45" i="15"/>
  <c r="E46" i="15"/>
  <c r="F46" i="15"/>
  <c r="E47" i="15"/>
  <c r="F47" i="15"/>
  <c r="E48" i="15"/>
  <c r="F48" i="15"/>
  <c r="E49" i="15"/>
  <c r="F49" i="15"/>
  <c r="E50" i="15"/>
  <c r="F50" i="15"/>
  <c r="E51" i="15"/>
  <c r="F51" i="15"/>
  <c r="E52" i="15"/>
  <c r="F52" i="15"/>
  <c r="E53" i="15"/>
  <c r="F53" i="15"/>
  <c r="E54" i="15"/>
  <c r="F54" i="15"/>
  <c r="E55" i="15"/>
  <c r="F55" i="15"/>
  <c r="E56" i="15"/>
  <c r="F56" i="15"/>
  <c r="E57" i="15"/>
  <c r="F57" i="15"/>
  <c r="E58" i="15"/>
  <c r="F58" i="15"/>
  <c r="E59" i="15"/>
  <c r="F59" i="15"/>
  <c r="E60" i="15"/>
  <c r="F60" i="15"/>
  <c r="E61" i="15"/>
  <c r="F61" i="15"/>
  <c r="E62" i="15"/>
  <c r="F62" i="15"/>
  <c r="E63" i="15"/>
  <c r="F63" i="15"/>
  <c r="E64" i="15"/>
  <c r="F64" i="15"/>
  <c r="E65" i="15"/>
  <c r="F65" i="15"/>
  <c r="E66" i="15"/>
  <c r="F66" i="15"/>
  <c r="E67" i="15"/>
  <c r="F67" i="15"/>
  <c r="E68" i="15"/>
  <c r="F68" i="15"/>
  <c r="E69" i="15"/>
  <c r="F69" i="15"/>
  <c r="E70" i="15"/>
  <c r="F70" i="15"/>
  <c r="E71" i="15"/>
  <c r="F71" i="15"/>
  <c r="E72" i="15"/>
  <c r="F72" i="15"/>
  <c r="E73" i="15"/>
  <c r="F73" i="15"/>
  <c r="E74" i="15"/>
  <c r="F74" i="15"/>
  <c r="E75" i="15"/>
  <c r="F75" i="15"/>
  <c r="E76" i="15"/>
  <c r="F76" i="15"/>
  <c r="E77" i="15"/>
  <c r="F77" i="15"/>
  <c r="E78" i="15"/>
  <c r="F78" i="15"/>
  <c r="E79" i="15"/>
  <c r="F79" i="15"/>
  <c r="E80" i="15"/>
  <c r="F80" i="15"/>
  <c r="E81" i="15"/>
  <c r="F81" i="15"/>
  <c r="E82" i="15"/>
  <c r="F82" i="15"/>
  <c r="E83" i="15"/>
  <c r="F83" i="15"/>
  <c r="E84" i="15"/>
  <c r="F84" i="15"/>
  <c r="E85" i="15"/>
  <c r="F85" i="15"/>
  <c r="E86" i="15"/>
  <c r="F86" i="15"/>
  <c r="E87" i="15"/>
  <c r="F87" i="15"/>
  <c r="E88" i="15"/>
  <c r="F88" i="15"/>
  <c r="E89" i="15"/>
  <c r="F89" i="15"/>
  <c r="E90" i="15"/>
  <c r="F90" i="15"/>
  <c r="E91" i="15"/>
  <c r="F91" i="15"/>
  <c r="E92" i="15"/>
  <c r="F92" i="15"/>
  <c r="E93" i="15"/>
  <c r="F93" i="15"/>
  <c r="E94" i="15"/>
  <c r="F94" i="15"/>
  <c r="E95" i="15"/>
  <c r="F95" i="15"/>
  <c r="E96" i="15"/>
  <c r="F96" i="15"/>
  <c r="E97" i="15"/>
  <c r="F97" i="15"/>
  <c r="E98" i="15"/>
  <c r="F98" i="15"/>
  <c r="E99" i="15"/>
  <c r="F99" i="15"/>
  <c r="E100" i="15"/>
  <c r="F100" i="15"/>
  <c r="E101" i="15"/>
  <c r="F101" i="15"/>
  <c r="E102" i="15"/>
  <c r="F102" i="15"/>
  <c r="E103" i="15"/>
  <c r="F103" i="15"/>
  <c r="E104" i="15"/>
  <c r="F104" i="15"/>
  <c r="E105" i="15"/>
  <c r="F105" i="15"/>
  <c r="E106" i="15"/>
  <c r="F106" i="15"/>
  <c r="E107" i="15"/>
  <c r="F107" i="15"/>
  <c r="E108" i="15"/>
  <c r="F108" i="15"/>
  <c r="E109" i="15"/>
  <c r="F109" i="15"/>
  <c r="E110" i="15"/>
  <c r="F110" i="15"/>
  <c r="E111" i="15"/>
  <c r="F111" i="15"/>
  <c r="E112" i="15"/>
  <c r="F112" i="15"/>
  <c r="E113" i="15"/>
  <c r="F113" i="15"/>
  <c r="E114" i="15"/>
  <c r="F114" i="15"/>
  <c r="E115" i="15"/>
  <c r="F115" i="15"/>
  <c r="E116" i="15"/>
  <c r="F116" i="15"/>
  <c r="E117" i="15"/>
  <c r="F117" i="15"/>
  <c r="E118" i="15"/>
  <c r="F118" i="15"/>
  <c r="E119" i="15"/>
  <c r="F119" i="15"/>
  <c r="E120" i="15"/>
  <c r="F120" i="15"/>
  <c r="E121" i="15"/>
  <c r="F121" i="15"/>
  <c r="E122" i="15"/>
  <c r="F122" i="15"/>
  <c r="E123" i="15"/>
  <c r="F123" i="15"/>
  <c r="E124" i="15"/>
  <c r="F124" i="15"/>
  <c r="E125" i="15"/>
  <c r="F125" i="15"/>
  <c r="E126" i="15"/>
  <c r="F126" i="15"/>
  <c r="E127" i="15"/>
  <c r="F127" i="15"/>
  <c r="E128" i="15"/>
  <c r="F128" i="15"/>
  <c r="E129" i="15"/>
  <c r="F129" i="15"/>
  <c r="E130" i="15"/>
  <c r="F130" i="15"/>
  <c r="E131" i="15"/>
  <c r="F131" i="15"/>
  <c r="E132" i="15"/>
  <c r="F132" i="15"/>
  <c r="E133" i="15"/>
  <c r="F133" i="15"/>
  <c r="E134" i="15"/>
  <c r="F134" i="15"/>
  <c r="E135" i="15"/>
  <c r="F135" i="15"/>
  <c r="E136" i="15"/>
  <c r="F136" i="15"/>
  <c r="E137" i="15"/>
  <c r="F137" i="15"/>
  <c r="E138" i="15"/>
  <c r="F138" i="15"/>
  <c r="E139" i="15"/>
  <c r="F139" i="15"/>
  <c r="E140" i="15"/>
  <c r="F140" i="15"/>
  <c r="E141" i="15"/>
  <c r="F141" i="15"/>
  <c r="E142" i="15"/>
  <c r="F142" i="15"/>
  <c r="E143" i="15"/>
  <c r="F143" i="15"/>
  <c r="E144" i="15"/>
  <c r="F144" i="15"/>
  <c r="E145" i="15"/>
  <c r="F145" i="15"/>
  <c r="E146" i="15"/>
  <c r="F146" i="15"/>
  <c r="E147" i="15"/>
  <c r="F147" i="15"/>
  <c r="E148" i="15"/>
  <c r="F148" i="15"/>
  <c r="E149" i="15"/>
  <c r="F149" i="15"/>
  <c r="E150" i="15"/>
  <c r="F150" i="15"/>
  <c r="E151" i="15"/>
  <c r="F151" i="15"/>
  <c r="E152" i="15"/>
  <c r="F152" i="15"/>
  <c r="E153" i="15"/>
  <c r="F153" i="15"/>
  <c r="E154" i="15"/>
  <c r="F154" i="15"/>
  <c r="E155" i="15"/>
  <c r="F155" i="15"/>
  <c r="E156" i="15"/>
  <c r="F156" i="15"/>
  <c r="E157" i="15"/>
  <c r="F157" i="15"/>
  <c r="E158" i="15"/>
  <c r="F158" i="15"/>
  <c r="E159" i="15"/>
  <c r="F159" i="15"/>
  <c r="E160" i="15"/>
  <c r="F160" i="15"/>
  <c r="E161" i="15"/>
  <c r="F161" i="15"/>
  <c r="E162" i="15"/>
  <c r="F162" i="15"/>
  <c r="E163" i="15"/>
  <c r="F163" i="15"/>
  <c r="E164" i="15"/>
  <c r="F164" i="15"/>
  <c r="E165" i="15"/>
  <c r="F165" i="15"/>
  <c r="E166" i="15"/>
  <c r="F166" i="15"/>
  <c r="E167" i="15"/>
  <c r="F167" i="15"/>
  <c r="E168" i="15"/>
  <c r="F168" i="15"/>
  <c r="E169" i="15"/>
  <c r="F169" i="15"/>
  <c r="E170" i="15"/>
  <c r="F170" i="15"/>
  <c r="E171" i="15"/>
  <c r="F171" i="15"/>
  <c r="E172" i="15"/>
  <c r="F172" i="15"/>
  <c r="E173" i="15"/>
  <c r="F173" i="15"/>
  <c r="E174" i="15"/>
  <c r="F174" i="15"/>
  <c r="E175" i="15"/>
  <c r="F175" i="15"/>
  <c r="E176" i="15"/>
  <c r="F176" i="15"/>
  <c r="E177" i="15"/>
  <c r="F177" i="15"/>
  <c r="E178" i="15"/>
  <c r="F178" i="15"/>
  <c r="E179" i="15"/>
  <c r="F179" i="15"/>
  <c r="E180" i="15"/>
  <c r="F180" i="15"/>
  <c r="E181" i="15"/>
  <c r="F181" i="15"/>
  <c r="E182" i="15"/>
  <c r="F182" i="15"/>
  <c r="E183" i="15"/>
  <c r="F183" i="15"/>
  <c r="E184" i="15"/>
  <c r="F184" i="15"/>
  <c r="E185" i="15"/>
  <c r="F185" i="15"/>
  <c r="E186" i="15"/>
  <c r="F186" i="15"/>
  <c r="E187" i="15"/>
  <c r="F187" i="15"/>
  <c r="E188" i="15"/>
  <c r="F188" i="15"/>
  <c r="E189" i="15"/>
  <c r="F189" i="15"/>
  <c r="E190" i="15"/>
  <c r="F190" i="15"/>
  <c r="E191" i="15"/>
  <c r="F191" i="15"/>
  <c r="E192" i="15"/>
  <c r="F192" i="15"/>
  <c r="E193" i="15"/>
  <c r="F193" i="15"/>
  <c r="E194" i="15"/>
  <c r="F194" i="15"/>
  <c r="E195" i="15"/>
  <c r="F195" i="15"/>
  <c r="E196" i="15"/>
  <c r="F196" i="15"/>
  <c r="E197" i="15"/>
  <c r="F197" i="15"/>
  <c r="E198" i="15"/>
  <c r="F198" i="15"/>
  <c r="E199" i="15"/>
  <c r="F199" i="15"/>
  <c r="E200" i="15"/>
  <c r="F200" i="15"/>
  <c r="E201" i="15"/>
  <c r="F201" i="15"/>
  <c r="E202" i="15"/>
  <c r="F202" i="15"/>
  <c r="E203" i="15"/>
  <c r="F203" i="15"/>
  <c r="E204" i="15"/>
  <c r="F204" i="15"/>
  <c r="E205" i="15"/>
  <c r="F205" i="15"/>
  <c r="E206" i="15"/>
  <c r="F206" i="15"/>
  <c r="E207" i="15"/>
  <c r="F207" i="15"/>
  <c r="E208" i="15"/>
  <c r="F208" i="15"/>
  <c r="E209" i="15"/>
  <c r="F209" i="15"/>
  <c r="E210" i="15"/>
  <c r="F210" i="15"/>
  <c r="E211" i="15"/>
  <c r="F211" i="15"/>
  <c r="E212" i="15"/>
  <c r="F212" i="15"/>
  <c r="E213" i="15"/>
  <c r="F213" i="15"/>
  <c r="E214" i="15"/>
  <c r="F214" i="15"/>
  <c r="E215" i="15"/>
  <c r="F215" i="15"/>
  <c r="E216" i="15"/>
  <c r="F216" i="15"/>
  <c r="E217" i="15"/>
  <c r="F217" i="15"/>
  <c r="E218" i="15"/>
  <c r="F218" i="15"/>
  <c r="E219" i="15"/>
  <c r="F219" i="15"/>
  <c r="E220" i="15"/>
  <c r="F220" i="15"/>
  <c r="E221" i="15"/>
  <c r="F221" i="15"/>
  <c r="E222" i="15"/>
  <c r="F222" i="15"/>
  <c r="E223" i="15"/>
  <c r="F223" i="15"/>
  <c r="E224" i="15"/>
  <c r="F224" i="15"/>
  <c r="E225" i="15"/>
  <c r="F225" i="15"/>
  <c r="E226" i="15"/>
  <c r="F226" i="15"/>
  <c r="E227" i="15"/>
  <c r="F227" i="15"/>
  <c r="E228" i="15"/>
  <c r="F228" i="15"/>
  <c r="E229" i="15"/>
  <c r="F229" i="15"/>
  <c r="E230" i="15"/>
  <c r="F230" i="15"/>
  <c r="E231" i="15"/>
  <c r="F231" i="15"/>
  <c r="E232" i="15"/>
  <c r="F232" i="15"/>
  <c r="E233" i="15"/>
  <c r="F233" i="15"/>
  <c r="E234" i="15"/>
  <c r="F234" i="15"/>
  <c r="E235" i="15"/>
  <c r="F235" i="15"/>
  <c r="E236" i="15"/>
  <c r="F236" i="15"/>
  <c r="E237" i="15"/>
  <c r="F237" i="15"/>
  <c r="E238" i="15"/>
  <c r="F238" i="15"/>
  <c r="E239" i="15"/>
  <c r="F239" i="15"/>
  <c r="E240" i="15"/>
  <c r="F240" i="15"/>
  <c r="E241" i="15"/>
  <c r="F241" i="15"/>
  <c r="E242" i="15"/>
  <c r="F242" i="15"/>
  <c r="E243" i="15"/>
  <c r="F243" i="15"/>
  <c r="E244" i="15"/>
  <c r="F244" i="15"/>
  <c r="E245" i="15"/>
  <c r="F245" i="15"/>
  <c r="E246" i="15"/>
  <c r="F246" i="15"/>
  <c r="E247" i="15"/>
  <c r="F247" i="15"/>
  <c r="E248" i="15"/>
  <c r="F248" i="15"/>
  <c r="E249" i="15"/>
  <c r="F249" i="15"/>
  <c r="E250" i="15"/>
  <c r="F250" i="15"/>
  <c r="E251" i="15"/>
  <c r="F251" i="15"/>
  <c r="E252" i="15"/>
  <c r="F252" i="15"/>
  <c r="E253" i="15"/>
  <c r="F253" i="15"/>
  <c r="E254" i="15"/>
  <c r="F254" i="15"/>
  <c r="E255" i="15"/>
  <c r="F255" i="15"/>
  <c r="E256" i="15"/>
  <c r="F256" i="15"/>
  <c r="E257" i="15"/>
  <c r="F257" i="15"/>
  <c r="E258" i="15"/>
  <c r="F258" i="15"/>
  <c r="E259" i="15"/>
  <c r="F259" i="15"/>
  <c r="E260" i="15"/>
  <c r="F260" i="15"/>
  <c r="E261" i="15"/>
  <c r="F261" i="15"/>
  <c r="E262" i="15"/>
  <c r="F262" i="15"/>
  <c r="E263" i="15"/>
  <c r="F263" i="15"/>
  <c r="E264" i="15"/>
  <c r="F264" i="15"/>
  <c r="E265" i="15"/>
  <c r="F265" i="15"/>
  <c r="E266" i="15"/>
  <c r="F266" i="15"/>
  <c r="E267" i="15"/>
  <c r="F267" i="15"/>
  <c r="E268" i="15"/>
  <c r="F268" i="15"/>
  <c r="E269" i="15"/>
  <c r="F269" i="15"/>
  <c r="E270" i="15"/>
  <c r="F270" i="15"/>
  <c r="E271" i="15"/>
  <c r="F271" i="15"/>
  <c r="E272" i="15"/>
  <c r="F272" i="15"/>
  <c r="E273" i="15"/>
  <c r="F273" i="15"/>
  <c r="E274" i="15"/>
  <c r="F274" i="15"/>
  <c r="E275" i="15"/>
  <c r="F275" i="15"/>
  <c r="E26" i="15"/>
  <c r="F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4" i="15"/>
  <c r="D84" i="15"/>
  <c r="C85" i="15"/>
  <c r="D85" i="15"/>
  <c r="C86" i="15"/>
  <c r="D86"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3" i="15"/>
  <c r="D103" i="15"/>
  <c r="C104" i="15"/>
  <c r="D104" i="15"/>
  <c r="C105" i="15"/>
  <c r="D105"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4" i="15"/>
  <c r="D124" i="15"/>
  <c r="C125" i="15"/>
  <c r="D125" i="15"/>
  <c r="C126" i="15"/>
  <c r="D126"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4" i="15"/>
  <c r="D144" i="15"/>
  <c r="C145" i="15"/>
  <c r="D145" i="15"/>
  <c r="C146" i="15"/>
  <c r="D146"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6" i="15"/>
  <c r="D166" i="15"/>
  <c r="C167" i="15"/>
  <c r="D167" i="15"/>
  <c r="C168" i="15"/>
  <c r="D168"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5" i="15"/>
  <c r="D185" i="15"/>
  <c r="C186" i="15"/>
  <c r="D186" i="15"/>
  <c r="C187" i="15"/>
  <c r="D187"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C206" i="15"/>
  <c r="D206" i="15"/>
  <c r="C207" i="15"/>
  <c r="D207" i="15"/>
  <c r="C208" i="15"/>
  <c r="D208" i="15"/>
  <c r="C209" i="15"/>
  <c r="D209" i="15"/>
  <c r="C210" i="15"/>
  <c r="D210" i="15"/>
  <c r="C211" i="15"/>
  <c r="D211" i="15"/>
  <c r="C212" i="15"/>
  <c r="D212" i="15"/>
  <c r="C213" i="15"/>
  <c r="D213" i="15"/>
  <c r="C214" i="15"/>
  <c r="D214" i="15"/>
  <c r="C215" i="15"/>
  <c r="D215" i="15"/>
  <c r="C216" i="15"/>
  <c r="D216" i="15"/>
  <c r="C217" i="15"/>
  <c r="D217" i="15"/>
  <c r="C218" i="15"/>
  <c r="D218" i="15"/>
  <c r="C219" i="15"/>
  <c r="D219" i="15"/>
  <c r="C220" i="15"/>
  <c r="D220" i="15"/>
  <c r="C221" i="15"/>
  <c r="D221" i="15"/>
  <c r="C222" i="15"/>
  <c r="D222" i="15"/>
  <c r="C223" i="15"/>
  <c r="D223" i="15"/>
  <c r="C224" i="15"/>
  <c r="D224" i="15"/>
  <c r="C225" i="15"/>
  <c r="D225" i="15"/>
  <c r="C226" i="15"/>
  <c r="D226" i="15"/>
  <c r="C227" i="15"/>
  <c r="D227" i="15"/>
  <c r="C228" i="15"/>
  <c r="D228" i="15"/>
  <c r="C229" i="15"/>
  <c r="D229" i="15"/>
  <c r="C230" i="15"/>
  <c r="D230" i="15"/>
  <c r="C231" i="15"/>
  <c r="D231" i="15"/>
  <c r="C232" i="15"/>
  <c r="D232" i="15"/>
  <c r="C233" i="15"/>
  <c r="D233" i="15"/>
  <c r="C234" i="15"/>
  <c r="D234" i="15"/>
  <c r="C235" i="15"/>
  <c r="D235" i="15"/>
  <c r="C236" i="15"/>
  <c r="D236" i="15"/>
  <c r="C237" i="15"/>
  <c r="D237" i="15"/>
  <c r="C238" i="15"/>
  <c r="D238" i="15"/>
  <c r="C239" i="15"/>
  <c r="D239" i="15"/>
  <c r="C240" i="15"/>
  <c r="D240" i="15"/>
  <c r="C241" i="15"/>
  <c r="D241" i="15"/>
  <c r="C242" i="15"/>
  <c r="D242" i="15"/>
  <c r="C243" i="15"/>
  <c r="D243" i="15"/>
  <c r="C244" i="15"/>
  <c r="D244" i="15"/>
  <c r="C245" i="15"/>
  <c r="D245" i="15"/>
  <c r="C246" i="15"/>
  <c r="D246" i="15"/>
  <c r="C247" i="15"/>
  <c r="D247" i="15"/>
  <c r="C248" i="15"/>
  <c r="D248" i="15"/>
  <c r="C249" i="15"/>
  <c r="D249" i="15"/>
  <c r="C250" i="15"/>
  <c r="D250" i="15"/>
  <c r="C251" i="15"/>
  <c r="D251" i="15"/>
  <c r="C252" i="15"/>
  <c r="D252" i="15"/>
  <c r="C253" i="15"/>
  <c r="D253" i="15"/>
  <c r="C254" i="15"/>
  <c r="D254" i="15"/>
  <c r="C255" i="15"/>
  <c r="D255" i="15"/>
  <c r="C256" i="15"/>
  <c r="D256" i="15"/>
  <c r="C257" i="15"/>
  <c r="D257" i="15"/>
  <c r="C258" i="15"/>
  <c r="D258" i="15"/>
  <c r="C259" i="15"/>
  <c r="D259" i="15"/>
  <c r="C260" i="15"/>
  <c r="D260" i="15"/>
  <c r="C261" i="15"/>
  <c r="D261" i="15"/>
  <c r="C262" i="15"/>
  <c r="D262" i="15"/>
  <c r="C263" i="15"/>
  <c r="D263" i="15"/>
  <c r="C264" i="15"/>
  <c r="D264" i="15"/>
  <c r="C265" i="15"/>
  <c r="D265" i="15"/>
  <c r="C266" i="15"/>
  <c r="D266" i="15"/>
  <c r="C267" i="15"/>
  <c r="D267" i="15"/>
  <c r="C268" i="15"/>
  <c r="D268" i="15"/>
  <c r="C269" i="15"/>
  <c r="D269" i="15"/>
  <c r="C270" i="15"/>
  <c r="D270" i="15"/>
  <c r="C271" i="15"/>
  <c r="D271" i="15"/>
  <c r="C272" i="15"/>
  <c r="D272" i="15"/>
  <c r="C273" i="15"/>
  <c r="D273" i="15"/>
  <c r="C274" i="15"/>
  <c r="D274" i="15"/>
  <c r="C275" i="15"/>
  <c r="D275" i="15"/>
  <c r="C26" i="15"/>
  <c r="D26" i="15"/>
  <c r="E528" i="18"/>
  <c r="E524" i="18"/>
  <c r="E520" i="18"/>
  <c r="E516" i="18"/>
  <c r="E512" i="18"/>
  <c r="E508" i="18"/>
  <c r="E504" i="18"/>
  <c r="E500" i="18"/>
  <c r="E496" i="18"/>
  <c r="E492" i="18"/>
  <c r="E488" i="18"/>
  <c r="E484" i="18"/>
  <c r="E480" i="18"/>
  <c r="E476" i="18"/>
  <c r="E472" i="18"/>
  <c r="E468" i="18"/>
  <c r="E464" i="18"/>
  <c r="E460" i="18"/>
  <c r="E456" i="18"/>
  <c r="E452" i="18"/>
  <c r="E448" i="18"/>
  <c r="E444" i="18"/>
  <c r="E440" i="18"/>
  <c r="E436" i="18"/>
  <c r="E432" i="18"/>
  <c r="E428" i="18"/>
  <c r="E424" i="18"/>
  <c r="E420" i="18"/>
  <c r="E416" i="18"/>
  <c r="E412" i="18"/>
  <c r="E408" i="18"/>
  <c r="E404" i="18"/>
  <c r="E400" i="18"/>
  <c r="E396" i="18"/>
  <c r="E392" i="18"/>
  <c r="E388" i="18"/>
  <c r="E384" i="18"/>
  <c r="E380" i="18"/>
  <c r="E376" i="18"/>
  <c r="E372" i="18"/>
  <c r="E368" i="18"/>
  <c r="E364" i="18"/>
  <c r="E360" i="18"/>
  <c r="E356" i="18"/>
  <c r="E352" i="18"/>
  <c r="E348" i="18"/>
  <c r="E344" i="18"/>
  <c r="E439" i="18"/>
  <c r="E281" i="18"/>
  <c r="E375" i="18"/>
  <c r="E503" i="18"/>
  <c r="E334" i="18"/>
  <c r="E340" i="18"/>
  <c r="E336" i="18"/>
  <c r="E332" i="18"/>
  <c r="E328" i="18"/>
  <c r="E324" i="18"/>
  <c r="E320" i="18"/>
  <c r="E316" i="18"/>
  <c r="E312" i="18"/>
  <c r="E308" i="18"/>
  <c r="E304" i="18"/>
  <c r="E300" i="18"/>
  <c r="E519" i="18"/>
  <c r="E487" i="18"/>
  <c r="E471" i="18"/>
  <c r="E455" i="18"/>
  <c r="E423" i="18"/>
  <c r="E407" i="18"/>
  <c r="E391" i="18"/>
  <c r="E355" i="18"/>
  <c r="E45" i="18"/>
  <c r="E109" i="18"/>
  <c r="E61" i="18"/>
  <c r="E125" i="18"/>
  <c r="E77" i="18"/>
  <c r="E527" i="18"/>
  <c r="E523" i="18"/>
  <c r="E515" i="18"/>
  <c r="E511" i="18"/>
  <c r="E507" i="18"/>
  <c r="E499" i="18"/>
  <c r="E495" i="18"/>
  <c r="E491" i="18"/>
  <c r="E483" i="18"/>
  <c r="E479" i="18"/>
  <c r="E475" i="18"/>
  <c r="E467" i="18"/>
  <c r="E463" i="18"/>
  <c r="E459" i="18"/>
  <c r="E451" i="18"/>
  <c r="E447" i="18"/>
  <c r="E443" i="18"/>
  <c r="E435" i="18"/>
  <c r="E431" i="18"/>
  <c r="E427" i="18"/>
  <c r="E419" i="18"/>
  <c r="E415" i="18"/>
  <c r="E411" i="18"/>
  <c r="E403" i="18"/>
  <c r="E399" i="18"/>
  <c r="E395" i="18"/>
  <c r="E387" i="18"/>
  <c r="E383" i="18"/>
  <c r="E379" i="18"/>
  <c r="E371" i="18"/>
  <c r="E367" i="18"/>
  <c r="E363" i="18"/>
  <c r="E359" i="18"/>
  <c r="E351" i="18"/>
  <c r="E347" i="18"/>
  <c r="E343" i="18"/>
  <c r="E339" i="18"/>
  <c r="E335" i="18"/>
  <c r="E331" i="18"/>
  <c r="E327" i="18"/>
  <c r="E323" i="18"/>
  <c r="E319" i="18"/>
  <c r="E315" i="18"/>
  <c r="E311" i="18"/>
  <c r="E307" i="18"/>
  <c r="E303" i="18"/>
  <c r="E299" i="18"/>
  <c r="E295" i="18"/>
  <c r="E291" i="18"/>
  <c r="E287" i="18"/>
  <c r="E283" i="18"/>
  <c r="E279" i="18"/>
  <c r="E275" i="18"/>
  <c r="E271" i="18"/>
  <c r="E267" i="18"/>
  <c r="E263" i="18"/>
  <c r="E259" i="18"/>
  <c r="E255" i="18"/>
  <c r="E251" i="18"/>
  <c r="E247" i="18"/>
  <c r="E243" i="18"/>
  <c r="E239" i="18"/>
  <c r="E235" i="18"/>
  <c r="E231" i="18"/>
  <c r="E227" i="18"/>
  <c r="E223" i="18"/>
  <c r="E219" i="18"/>
  <c r="E215" i="18"/>
  <c r="E211" i="18"/>
  <c r="E207" i="18"/>
  <c r="E203" i="18"/>
  <c r="E199" i="18"/>
  <c r="E195" i="18"/>
  <c r="E191" i="18"/>
  <c r="E187" i="18"/>
  <c r="E183" i="18"/>
  <c r="E179" i="18"/>
  <c r="E175" i="18"/>
  <c r="E171" i="18"/>
  <c r="E167" i="18"/>
  <c r="E163" i="18"/>
  <c r="E159" i="18"/>
  <c r="E155" i="18"/>
  <c r="E151" i="18"/>
  <c r="E147" i="18"/>
  <c r="E143" i="18"/>
  <c r="E139" i="18"/>
  <c r="E135" i="18"/>
  <c r="E131" i="18"/>
  <c r="E127" i="18"/>
  <c r="E123" i="18"/>
  <c r="E119" i="18"/>
  <c r="E115" i="18"/>
  <c r="E111" i="18"/>
  <c r="E107" i="18"/>
  <c r="E103" i="18"/>
  <c r="E99" i="18"/>
  <c r="E95" i="18"/>
  <c r="E91" i="18"/>
  <c r="E221" i="18"/>
  <c r="E526" i="18"/>
  <c r="E522" i="18"/>
  <c r="E518" i="18"/>
  <c r="E514" i="18"/>
  <c r="E510" i="18"/>
  <c r="E506" i="18"/>
  <c r="E502" i="18"/>
  <c r="E498" i="18"/>
  <c r="E494" i="18"/>
  <c r="E490" i="18"/>
  <c r="E486" i="18"/>
  <c r="E482" i="18"/>
  <c r="E478" i="18"/>
  <c r="E474" i="18"/>
  <c r="E470" i="18"/>
  <c r="E466" i="18"/>
  <c r="E462" i="18"/>
  <c r="E458" i="18"/>
  <c r="E454" i="18"/>
  <c r="E450" i="18"/>
  <c r="E446" i="18"/>
  <c r="E442" i="18"/>
  <c r="E438" i="18"/>
  <c r="E434" i="18"/>
  <c r="E430" i="18"/>
  <c r="E426" i="18"/>
  <c r="E422" i="18"/>
  <c r="E418" i="18"/>
  <c r="E414" i="18"/>
  <c r="E410" i="18"/>
  <c r="E406" i="18"/>
  <c r="E402" i="18"/>
  <c r="E398" i="18"/>
  <c r="E394" i="18"/>
  <c r="E390" i="18"/>
  <c r="E386" i="18"/>
  <c r="E382" i="18"/>
  <c r="E378" i="18"/>
  <c r="E374" i="18"/>
  <c r="E370" i="18"/>
  <c r="E366" i="18"/>
  <c r="E362" i="18"/>
  <c r="E358" i="18"/>
  <c r="E354" i="18"/>
  <c r="E350" i="18"/>
  <c r="E346" i="18"/>
  <c r="E342" i="18"/>
  <c r="E338" i="18"/>
  <c r="E330" i="18"/>
  <c r="E326" i="18"/>
  <c r="E318" i="18"/>
  <c r="E157" i="18"/>
  <c r="E29" i="18"/>
  <c r="E525" i="18"/>
  <c r="E521" i="18"/>
  <c r="E517" i="18"/>
  <c r="E513" i="18"/>
  <c r="E509" i="18"/>
  <c r="E505" i="18"/>
  <c r="E501" i="18"/>
  <c r="E497" i="18"/>
  <c r="E493" i="18"/>
  <c r="E489" i="18"/>
  <c r="E485" i="18"/>
  <c r="E481" i="18"/>
  <c r="E477" i="18"/>
  <c r="E473" i="18"/>
  <c r="E469" i="18"/>
  <c r="E465" i="18"/>
  <c r="E461" i="18"/>
  <c r="E457" i="18"/>
  <c r="E453" i="18"/>
  <c r="E449" i="18"/>
  <c r="E445" i="18"/>
  <c r="E441" i="18"/>
  <c r="E437" i="18"/>
  <c r="E433" i="18"/>
  <c r="E429" i="18"/>
  <c r="E425" i="18"/>
  <c r="E421" i="18"/>
  <c r="E417" i="18"/>
  <c r="E413" i="18"/>
  <c r="E409" i="18"/>
  <c r="E405" i="18"/>
  <c r="E401" i="18"/>
  <c r="E397" i="18"/>
  <c r="E393" i="18"/>
  <c r="E389" i="18"/>
  <c r="E385" i="18"/>
  <c r="E381" i="18"/>
  <c r="E377" i="18"/>
  <c r="E373" i="18"/>
  <c r="E369" i="18"/>
  <c r="E365" i="18"/>
  <c r="E361" i="18"/>
  <c r="E357" i="18"/>
  <c r="E353" i="18"/>
  <c r="E349" i="18"/>
  <c r="E345" i="18"/>
  <c r="E341" i="18"/>
  <c r="E337" i="18"/>
  <c r="E333" i="18"/>
  <c r="E329" i="18"/>
  <c r="E325" i="18"/>
  <c r="E321" i="18"/>
  <c r="E305" i="18"/>
  <c r="E297" i="18"/>
  <c r="E289" i="18"/>
  <c r="E269" i="18"/>
  <c r="E253" i="18"/>
  <c r="E237" i="18"/>
  <c r="E205" i="18"/>
  <c r="E189" i="18"/>
  <c r="E173" i="18"/>
  <c r="E141" i="18"/>
  <c r="E313" i="18"/>
  <c r="E93" i="18"/>
  <c r="E322" i="18"/>
  <c r="E314" i="18"/>
  <c r="E310" i="18"/>
  <c r="E306" i="18"/>
  <c r="E302" i="18"/>
  <c r="E298" i="18"/>
  <c r="E294" i="18"/>
  <c r="E290" i="18"/>
  <c r="E286" i="18"/>
  <c r="E282" i="18"/>
  <c r="E278" i="18"/>
  <c r="E274" i="18"/>
  <c r="E270" i="18"/>
  <c r="E266" i="18"/>
  <c r="E262" i="18"/>
  <c r="E258" i="18"/>
  <c r="E254" i="18"/>
  <c r="E250" i="18"/>
  <c r="E246" i="18"/>
  <c r="E242" i="18"/>
  <c r="E238" i="18"/>
  <c r="E234" i="18"/>
  <c r="E230" i="18"/>
  <c r="E226" i="18"/>
  <c r="E222" i="18"/>
  <c r="E218" i="18"/>
  <c r="E214" i="18"/>
  <c r="E210" i="18"/>
  <c r="E206" i="18"/>
  <c r="E202" i="18"/>
  <c r="E198" i="18"/>
  <c r="E194" i="18"/>
  <c r="E190" i="18"/>
  <c r="E186" i="18"/>
  <c r="E182" i="18"/>
  <c r="E178" i="18"/>
  <c r="E174" i="18"/>
  <c r="E170" i="18"/>
  <c r="E166" i="18"/>
  <c r="E162" i="18"/>
  <c r="E158" i="18"/>
  <c r="E154" i="18"/>
  <c r="E150" i="18"/>
  <c r="E146" i="18"/>
  <c r="E142" i="18"/>
  <c r="E138" i="18"/>
  <c r="E134" i="18"/>
  <c r="E130" i="18"/>
  <c r="E126" i="18"/>
  <c r="E122" i="18"/>
  <c r="E118" i="18"/>
  <c r="E114" i="18"/>
  <c r="E110" i="18"/>
  <c r="E106" i="18"/>
  <c r="E102" i="18"/>
  <c r="E98" i="18"/>
  <c r="E94" i="18"/>
  <c r="E90" i="18"/>
  <c r="E317" i="18"/>
  <c r="E309" i="18"/>
  <c r="E301" i="18"/>
  <c r="E293" i="18"/>
  <c r="E285" i="18"/>
  <c r="E277" i="18"/>
  <c r="E273" i="18"/>
  <c r="E265" i="18"/>
  <c r="E261" i="18"/>
  <c r="E257" i="18"/>
  <c r="E249" i="18"/>
  <c r="E245" i="18"/>
  <c r="E241" i="18"/>
  <c r="E233" i="18"/>
  <c r="E229" i="18"/>
  <c r="E225" i="18"/>
  <c r="E217" i="18"/>
  <c r="E213" i="18"/>
  <c r="E209" i="18"/>
  <c r="E201" i="18"/>
  <c r="E197" i="18"/>
  <c r="E193" i="18"/>
  <c r="E185" i="18"/>
  <c r="E181" i="18"/>
  <c r="E177" i="18"/>
  <c r="E169" i="18"/>
  <c r="E165" i="18"/>
  <c r="E161" i="18"/>
  <c r="E153" i="18"/>
  <c r="E149" i="18"/>
  <c r="E145" i="18"/>
  <c r="E137" i="18"/>
  <c r="E133" i="18"/>
  <c r="E129" i="18"/>
  <c r="E121" i="18"/>
  <c r="E117" i="18"/>
  <c r="E113" i="18"/>
  <c r="E105" i="18"/>
  <c r="E101" i="18"/>
  <c r="E97" i="18"/>
  <c r="E89" i="18"/>
  <c r="E85" i="18"/>
  <c r="E81" i="18"/>
  <c r="E73" i="18"/>
  <c r="E69" i="18"/>
  <c r="E65" i="18"/>
  <c r="E57" i="18"/>
  <c r="E53" i="18"/>
  <c r="E49" i="18"/>
  <c r="E41" i="18"/>
  <c r="E37" i="18"/>
  <c r="E33" i="18"/>
  <c r="E296" i="18"/>
  <c r="E292" i="18"/>
  <c r="E288" i="18"/>
  <c r="E284" i="18"/>
  <c r="E280" i="18"/>
  <c r="E276" i="18"/>
  <c r="E272" i="18"/>
  <c r="E268" i="18"/>
  <c r="E264" i="18"/>
  <c r="E260" i="18"/>
  <c r="E256" i="18"/>
  <c r="E252" i="18"/>
  <c r="E248" i="18"/>
  <c r="E244" i="18"/>
  <c r="E240" i="18"/>
  <c r="E236" i="18"/>
  <c r="E232" i="18"/>
  <c r="E228" i="18"/>
  <c r="E224" i="18"/>
  <c r="E220" i="18"/>
  <c r="E216" i="18"/>
  <c r="E212" i="18"/>
  <c r="E208" i="18"/>
  <c r="E204" i="18"/>
  <c r="E200" i="18"/>
  <c r="E196" i="18"/>
  <c r="E192" i="18"/>
  <c r="E188" i="18"/>
  <c r="E184" i="18"/>
  <c r="E180" i="18"/>
  <c r="E176" i="18"/>
  <c r="E172" i="18"/>
  <c r="E168" i="18"/>
  <c r="E164" i="18"/>
  <c r="E160" i="18"/>
  <c r="E156" i="18"/>
  <c r="E152" i="18"/>
  <c r="E148" i="18"/>
  <c r="E144" i="18"/>
  <c r="E140" i="18"/>
  <c r="E136" i="18"/>
  <c r="E132" i="18"/>
  <c r="E128" i="18"/>
  <c r="E124" i="18"/>
  <c r="E120" i="18"/>
  <c r="E116" i="18"/>
  <c r="E112" i="18"/>
  <c r="E108" i="18"/>
  <c r="E104" i="18"/>
  <c r="E100" i="18"/>
  <c r="E96" i="18"/>
  <c r="E92" i="18"/>
  <c r="E88" i="18"/>
  <c r="E84" i="18"/>
  <c r="E80" i="18"/>
  <c r="E76" i="18"/>
  <c r="E72" i="18"/>
  <c r="E68" i="18"/>
  <c r="E64" i="18"/>
  <c r="E60" i="18"/>
  <c r="E56" i="18"/>
  <c r="E52" i="18"/>
  <c r="E48" i="18"/>
  <c r="E44" i="18"/>
  <c r="E40" i="18"/>
  <c r="E36" i="18"/>
  <c r="E32" i="18"/>
  <c r="E87" i="18"/>
  <c r="E83" i="18"/>
  <c r="E79" i="18"/>
  <c r="E75" i="18"/>
  <c r="E71" i="18"/>
  <c r="E67" i="18"/>
  <c r="E63" i="18"/>
  <c r="E59" i="18"/>
  <c r="E55" i="18"/>
  <c r="E51" i="18"/>
  <c r="E47" i="18"/>
  <c r="E43" i="18"/>
  <c r="E39" i="18"/>
  <c r="E35" i="18"/>
  <c r="E31" i="18"/>
  <c r="E86" i="18"/>
  <c r="E82" i="18"/>
  <c r="E78" i="18"/>
  <c r="E74" i="18"/>
  <c r="E70" i="18"/>
  <c r="E66" i="18"/>
  <c r="E62" i="18"/>
  <c r="E58" i="18"/>
  <c r="E54" i="18"/>
  <c r="E50" i="18"/>
  <c r="E46" i="18"/>
  <c r="E42" i="18"/>
  <c r="E38" i="18"/>
  <c r="E34" i="18"/>
  <c r="E30" i="18"/>
  <c r="M273" i="15"/>
  <c r="M269" i="15"/>
  <c r="M265" i="15"/>
  <c r="M261" i="15"/>
  <c r="M257" i="15"/>
  <c r="M253" i="15"/>
  <c r="M249" i="15"/>
  <c r="M245" i="15"/>
  <c r="M241" i="15"/>
  <c r="M237" i="15"/>
  <c r="M233" i="15"/>
  <c r="M229" i="15"/>
  <c r="M225" i="15"/>
  <c r="M221" i="15"/>
  <c r="M217" i="15"/>
  <c r="M213" i="15"/>
  <c r="M209" i="15"/>
  <c r="M205" i="15"/>
  <c r="M201" i="15"/>
  <c r="M197" i="15"/>
  <c r="M189" i="15"/>
  <c r="M185" i="15"/>
  <c r="M181" i="15"/>
  <c r="M177" i="15"/>
  <c r="M173" i="15"/>
  <c r="M169" i="15"/>
  <c r="M165" i="15"/>
  <c r="M161" i="15"/>
  <c r="M157" i="15"/>
  <c r="M153" i="15"/>
  <c r="M149" i="15"/>
  <c r="M145" i="15"/>
  <c r="M141" i="15"/>
  <c r="M137" i="15"/>
  <c r="M133" i="15"/>
  <c r="M129" i="15"/>
  <c r="M125" i="15"/>
  <c r="M121" i="15"/>
  <c r="M117" i="15"/>
  <c r="M113" i="15"/>
  <c r="M109" i="15"/>
  <c r="M105" i="15"/>
  <c r="M101" i="15"/>
  <c r="M97" i="15"/>
  <c r="M93" i="15"/>
  <c r="M89" i="15"/>
  <c r="M85" i="15"/>
  <c r="M81" i="15"/>
  <c r="M77" i="15"/>
  <c r="M73" i="15"/>
  <c r="M69" i="15"/>
  <c r="M65" i="15"/>
  <c r="M61" i="15"/>
  <c r="M57" i="15"/>
  <c r="M53" i="15"/>
  <c r="M49" i="15"/>
  <c r="M45" i="15"/>
  <c r="M41" i="15"/>
  <c r="M37" i="15"/>
  <c r="M33" i="15"/>
  <c r="M29" i="15"/>
  <c r="M274" i="15"/>
  <c r="M270" i="15"/>
  <c r="M266" i="15"/>
  <c r="M262" i="15"/>
  <c r="M258" i="15"/>
  <c r="M254" i="15"/>
  <c r="M250" i="15"/>
  <c r="M246" i="15"/>
  <c r="M242" i="15"/>
  <c r="M238" i="15"/>
  <c r="M234" i="15"/>
  <c r="M230" i="15"/>
  <c r="M226" i="15"/>
  <c r="M222" i="15"/>
  <c r="M218" i="15"/>
  <c r="M214" i="15"/>
  <c r="M210" i="15"/>
  <c r="M206" i="15"/>
  <c r="M202" i="15"/>
  <c r="M198" i="15"/>
  <c r="M194" i="15"/>
  <c r="M190" i="15"/>
  <c r="M186" i="15"/>
  <c r="M182" i="15"/>
  <c r="M178" i="15"/>
  <c r="M174" i="15"/>
  <c r="M170" i="15"/>
  <c r="M166" i="15"/>
  <c r="M162" i="15"/>
  <c r="M158" i="15"/>
  <c r="M154" i="15"/>
  <c r="M150" i="15"/>
  <c r="M146" i="15"/>
  <c r="M142" i="15"/>
  <c r="M138" i="15"/>
  <c r="M134" i="15"/>
  <c r="M130" i="15"/>
  <c r="M126" i="15"/>
  <c r="M122" i="15"/>
  <c r="M118" i="15"/>
  <c r="M114" i="15"/>
  <c r="M110" i="15"/>
  <c r="M106" i="15"/>
  <c r="M102" i="15"/>
  <c r="M98" i="15"/>
  <c r="M94" i="15"/>
  <c r="M90" i="15"/>
  <c r="M86" i="15"/>
  <c r="M82" i="15"/>
  <c r="M78" i="15"/>
  <c r="M74" i="15"/>
  <c r="M70" i="15"/>
  <c r="M66" i="15"/>
  <c r="M62" i="15"/>
  <c r="M58" i="15"/>
  <c r="M54" i="15"/>
  <c r="M50" i="15"/>
  <c r="M46" i="15"/>
  <c r="M42" i="15"/>
  <c r="M38" i="15"/>
  <c r="M34" i="15"/>
  <c r="M30" i="15"/>
  <c r="M193" i="15"/>
  <c r="M275" i="15"/>
  <c r="M271" i="15"/>
  <c r="M267" i="15"/>
  <c r="M263" i="15"/>
  <c r="M259" i="15"/>
  <c r="M255" i="15"/>
  <c r="M251" i="15"/>
  <c r="M247" i="15"/>
  <c r="M243" i="15"/>
  <c r="M239" i="15"/>
  <c r="M235" i="15"/>
  <c r="M231" i="15"/>
  <c r="M227" i="15"/>
  <c r="M223" i="15"/>
  <c r="M219" i="15"/>
  <c r="M215" i="15"/>
  <c r="M211" i="15"/>
  <c r="M207" i="15"/>
  <c r="M203" i="15"/>
  <c r="M199" i="15"/>
  <c r="M195" i="15"/>
  <c r="M191" i="15"/>
  <c r="M187" i="15"/>
  <c r="M183" i="15"/>
  <c r="M179" i="15"/>
  <c r="M175" i="15"/>
  <c r="M171" i="15"/>
  <c r="M167" i="15"/>
  <c r="M163" i="15"/>
  <c r="M159" i="15"/>
  <c r="M155" i="15"/>
  <c r="M151" i="15"/>
  <c r="M147" i="15"/>
  <c r="M143" i="15"/>
  <c r="M139" i="15"/>
  <c r="M135" i="15"/>
  <c r="M131" i="15"/>
  <c r="M127" i="15"/>
  <c r="M123" i="15"/>
  <c r="M119" i="15"/>
  <c r="M115" i="15"/>
  <c r="M111" i="15"/>
  <c r="M107" i="15"/>
  <c r="M103" i="15"/>
  <c r="M99" i="15"/>
  <c r="M95" i="15"/>
  <c r="M91" i="15"/>
  <c r="M87" i="15"/>
  <c r="M83" i="15"/>
  <c r="M79" i="15"/>
  <c r="M75" i="15"/>
  <c r="M71" i="15"/>
  <c r="M67" i="15"/>
  <c r="M63" i="15"/>
  <c r="M59" i="15"/>
  <c r="M55" i="15"/>
  <c r="M51" i="15"/>
  <c r="M47" i="15"/>
  <c r="M43" i="15"/>
  <c r="M39" i="15"/>
  <c r="M35" i="15"/>
  <c r="M31" i="15"/>
  <c r="M27" i="15"/>
  <c r="M272" i="15"/>
  <c r="M268" i="15"/>
  <c r="M264" i="15"/>
  <c r="M260" i="15"/>
  <c r="M256" i="15"/>
  <c r="M252" i="15"/>
  <c r="M248" i="15"/>
  <c r="M244" i="15"/>
  <c r="M240" i="15"/>
  <c r="M236" i="15"/>
  <c r="M232" i="15"/>
  <c r="M228" i="15"/>
  <c r="M224" i="15"/>
  <c r="M220" i="15"/>
  <c r="M216" i="15"/>
  <c r="M212" i="15"/>
  <c r="M208" i="15"/>
  <c r="M204" i="15"/>
  <c r="M200" i="15"/>
  <c r="M196" i="15"/>
  <c r="M192" i="15"/>
  <c r="M188" i="15"/>
  <c r="M184" i="15"/>
  <c r="M180" i="15"/>
  <c r="M176" i="15"/>
  <c r="M172" i="15"/>
  <c r="M168" i="15"/>
  <c r="M164" i="15"/>
  <c r="M160" i="15"/>
  <c r="M156" i="15"/>
  <c r="M152" i="15"/>
  <c r="M148" i="15"/>
  <c r="M144" i="15"/>
  <c r="M140" i="15"/>
  <c r="M136" i="15"/>
  <c r="M132" i="15"/>
  <c r="M128" i="15"/>
  <c r="M124" i="15"/>
  <c r="M120" i="15"/>
  <c r="M116" i="15"/>
  <c r="M112" i="15"/>
  <c r="M108" i="15"/>
  <c r="M104" i="15"/>
  <c r="M100" i="15"/>
  <c r="M96" i="15"/>
  <c r="M92" i="15"/>
  <c r="M88" i="15"/>
  <c r="M84" i="15"/>
  <c r="M80" i="15"/>
  <c r="M76" i="15"/>
  <c r="M72" i="15"/>
  <c r="M68" i="15"/>
  <c r="M64" i="15"/>
  <c r="M60" i="15"/>
  <c r="M56" i="15"/>
  <c r="M52" i="15"/>
  <c r="M48" i="15"/>
  <c r="M44" i="15"/>
  <c r="M40" i="15"/>
  <c r="M36" i="15"/>
  <c r="M32" i="15"/>
  <c r="M28" i="15"/>
  <c r="M26" i="15"/>
  <c r="F70" i="18"/>
  <c r="K70" i="18"/>
  <c r="J70" i="18"/>
  <c r="F75" i="18"/>
  <c r="J75" i="18"/>
  <c r="F64" i="18"/>
  <c r="K64" i="18"/>
  <c r="J64" i="18"/>
  <c r="F96" i="18"/>
  <c r="J96" i="18"/>
  <c r="F144" i="18"/>
  <c r="K144" i="18"/>
  <c r="J144" i="18"/>
  <c r="F192" i="18"/>
  <c r="G192" i="18"/>
  <c r="J192" i="18"/>
  <c r="F224" i="18"/>
  <c r="K224" i="18"/>
  <c r="J224" i="18"/>
  <c r="F256" i="18"/>
  <c r="G256" i="18"/>
  <c r="J256" i="18"/>
  <c r="F37" i="18"/>
  <c r="K37" i="18"/>
  <c r="J37" i="18"/>
  <c r="F101" i="18"/>
  <c r="H101" i="18"/>
  <c r="J101" i="18"/>
  <c r="F165" i="18"/>
  <c r="K165" i="18"/>
  <c r="J165" i="18"/>
  <c r="F209" i="18"/>
  <c r="H209" i="18"/>
  <c r="J209" i="18"/>
  <c r="F249" i="18"/>
  <c r="K249" i="18"/>
  <c r="J249" i="18"/>
  <c r="F94" i="18"/>
  <c r="K94" i="18"/>
  <c r="J94" i="18"/>
  <c r="F126" i="18"/>
  <c r="K126" i="18"/>
  <c r="J126" i="18"/>
  <c r="F174" i="18"/>
  <c r="K174" i="18"/>
  <c r="J174" i="18"/>
  <c r="F206" i="18"/>
  <c r="K206" i="18"/>
  <c r="J206" i="18"/>
  <c r="F254" i="18"/>
  <c r="J254" i="18"/>
  <c r="F286" i="18"/>
  <c r="K286" i="18"/>
  <c r="J286" i="18"/>
  <c r="F173" i="18"/>
  <c r="G173" i="18"/>
  <c r="J173" i="18"/>
  <c r="F333" i="18"/>
  <c r="K333" i="18"/>
  <c r="J333" i="18"/>
  <c r="F381" i="18"/>
  <c r="K381" i="18"/>
  <c r="J381" i="18"/>
  <c r="F397" i="18"/>
  <c r="K397" i="18"/>
  <c r="J397" i="18"/>
  <c r="F445" i="18"/>
  <c r="K445" i="18"/>
  <c r="J445" i="18"/>
  <c r="F509" i="18"/>
  <c r="K509" i="18"/>
  <c r="J509" i="18"/>
  <c r="F326" i="18"/>
  <c r="G326" i="18"/>
  <c r="J326" i="18"/>
  <c r="F378" i="18"/>
  <c r="K378" i="18"/>
  <c r="J378" i="18"/>
  <c r="F426" i="18"/>
  <c r="K426" i="18"/>
  <c r="J426" i="18"/>
  <c r="F458" i="18"/>
  <c r="K458" i="18"/>
  <c r="J458" i="18"/>
  <c r="F490" i="18"/>
  <c r="J490" i="18"/>
  <c r="F95" i="18"/>
  <c r="K95" i="18"/>
  <c r="J95" i="18"/>
  <c r="F143" i="18"/>
  <c r="J143" i="18"/>
  <c r="F175" i="18"/>
  <c r="K175" i="18"/>
  <c r="J175" i="18"/>
  <c r="F207" i="18"/>
  <c r="H207" i="18"/>
  <c r="J207" i="18"/>
  <c r="F255" i="18"/>
  <c r="J255" i="18"/>
  <c r="F287" i="18"/>
  <c r="J287" i="18"/>
  <c r="F319" i="18"/>
  <c r="J319" i="18"/>
  <c r="F351" i="18"/>
  <c r="K351" i="18"/>
  <c r="J351" i="18"/>
  <c r="F415" i="18"/>
  <c r="J415" i="18"/>
  <c r="F459" i="18"/>
  <c r="K459" i="18"/>
  <c r="J459" i="18"/>
  <c r="F499" i="18"/>
  <c r="J499" i="18"/>
  <c r="F61" i="18"/>
  <c r="J61" i="18"/>
  <c r="F471" i="18"/>
  <c r="J471" i="18"/>
  <c r="F320" i="18"/>
  <c r="K320" i="18"/>
  <c r="J320" i="18"/>
  <c r="F336" i="18"/>
  <c r="J336" i="18"/>
  <c r="F348" i="18"/>
  <c r="J348" i="18"/>
  <c r="F364" i="18"/>
  <c r="J364" i="18"/>
  <c r="F380" i="18"/>
  <c r="K380" i="18"/>
  <c r="J380" i="18"/>
  <c r="F396" i="18"/>
  <c r="J396" i="18"/>
  <c r="F412" i="18"/>
  <c r="K412" i="18"/>
  <c r="J412" i="18"/>
  <c r="F428" i="18"/>
  <c r="J428" i="18"/>
  <c r="F444" i="18"/>
  <c r="J444" i="18"/>
  <c r="F460" i="18"/>
  <c r="K460" i="18"/>
  <c r="J460" i="18"/>
  <c r="F476" i="18"/>
  <c r="H476" i="18"/>
  <c r="J476" i="18"/>
  <c r="F492" i="18"/>
  <c r="J492" i="18"/>
  <c r="F516" i="18"/>
  <c r="K516" i="18"/>
  <c r="J516" i="18"/>
  <c r="F42" i="18"/>
  <c r="K42" i="18"/>
  <c r="J42" i="18"/>
  <c r="F58" i="18"/>
  <c r="K58" i="18"/>
  <c r="J58" i="18"/>
  <c r="F74" i="18"/>
  <c r="J74" i="18"/>
  <c r="F31" i="18"/>
  <c r="K31" i="18"/>
  <c r="J31" i="18"/>
  <c r="F47" i="18"/>
  <c r="K47" i="18"/>
  <c r="J47" i="18"/>
  <c r="F63" i="18"/>
  <c r="K63" i="18"/>
  <c r="J63" i="18"/>
  <c r="F79" i="18"/>
  <c r="J79" i="18"/>
  <c r="F36" i="18"/>
  <c r="K36" i="18"/>
  <c r="J36" i="18"/>
  <c r="F52" i="18"/>
  <c r="K52" i="18"/>
  <c r="J52" i="18"/>
  <c r="F68" i="18"/>
  <c r="K68" i="18"/>
  <c r="J68" i="18"/>
  <c r="F84" i="18"/>
  <c r="J84" i="18"/>
  <c r="F100" i="18"/>
  <c r="K100" i="18"/>
  <c r="J100" i="18"/>
  <c r="F116" i="18"/>
  <c r="K116" i="18"/>
  <c r="J116" i="18"/>
  <c r="F132" i="18"/>
  <c r="K132" i="18"/>
  <c r="J132" i="18"/>
  <c r="F148" i="18"/>
  <c r="J148" i="18"/>
  <c r="F164" i="18"/>
  <c r="K164" i="18"/>
  <c r="J164" i="18"/>
  <c r="F180" i="18"/>
  <c r="K180" i="18"/>
  <c r="J180" i="18"/>
  <c r="F196" i="18"/>
  <c r="K196" i="18"/>
  <c r="J196" i="18"/>
  <c r="F212" i="18"/>
  <c r="J212" i="18"/>
  <c r="F228" i="18"/>
  <c r="K228" i="18"/>
  <c r="J228" i="18"/>
  <c r="F244" i="18"/>
  <c r="K244" i="18"/>
  <c r="J244" i="18"/>
  <c r="F260" i="18"/>
  <c r="K260" i="18"/>
  <c r="J260" i="18"/>
  <c r="F276" i="18"/>
  <c r="J276" i="18"/>
  <c r="F292" i="18"/>
  <c r="K292" i="18"/>
  <c r="J292" i="18"/>
  <c r="F41" i="18"/>
  <c r="K41" i="18"/>
  <c r="J41" i="18"/>
  <c r="F65" i="18"/>
  <c r="K65" i="18"/>
  <c r="J65" i="18"/>
  <c r="F85" i="18"/>
  <c r="J85" i="18"/>
  <c r="F105" i="18"/>
  <c r="K105" i="18"/>
  <c r="J105" i="18"/>
  <c r="F129" i="18"/>
  <c r="K129" i="18"/>
  <c r="J129" i="18"/>
  <c r="F149" i="18"/>
  <c r="K149" i="18"/>
  <c r="J149" i="18"/>
  <c r="F169" i="18"/>
  <c r="J169" i="18"/>
  <c r="F193" i="18"/>
  <c r="K193" i="18"/>
  <c r="J193" i="18"/>
  <c r="F213" i="18"/>
  <c r="K213" i="18"/>
  <c r="J213" i="18"/>
  <c r="F233" i="18"/>
  <c r="K233" i="18"/>
  <c r="J233" i="18"/>
  <c r="F257" i="18"/>
  <c r="J257" i="18"/>
  <c r="F277" i="18"/>
  <c r="K277" i="18"/>
  <c r="J277" i="18"/>
  <c r="F309" i="18"/>
  <c r="K309" i="18"/>
  <c r="J309" i="18"/>
  <c r="F98" i="18"/>
  <c r="K98" i="18"/>
  <c r="J98" i="18"/>
  <c r="F114" i="18"/>
  <c r="J114" i="18"/>
  <c r="F130" i="18"/>
  <c r="K130" i="18"/>
  <c r="J130" i="18"/>
  <c r="F146" i="18"/>
  <c r="K146" i="18"/>
  <c r="J146" i="18"/>
  <c r="F162" i="18"/>
  <c r="K162" i="18"/>
  <c r="J162" i="18"/>
  <c r="F178" i="18"/>
  <c r="J178" i="18"/>
  <c r="F194" i="18"/>
  <c r="K194" i="18"/>
  <c r="J194" i="18"/>
  <c r="F210" i="18"/>
  <c r="K210" i="18"/>
  <c r="J210" i="18"/>
  <c r="F226" i="18"/>
  <c r="K226" i="18"/>
  <c r="J226" i="18"/>
  <c r="F242" i="18"/>
  <c r="J242" i="18"/>
  <c r="F258" i="18"/>
  <c r="K258" i="18"/>
  <c r="J258" i="18"/>
  <c r="F274" i="18"/>
  <c r="K274" i="18"/>
  <c r="J274" i="18"/>
  <c r="F290" i="18"/>
  <c r="K290" i="18"/>
  <c r="J290" i="18"/>
  <c r="F306" i="18"/>
  <c r="J306" i="18"/>
  <c r="F93" i="18"/>
  <c r="K93" i="18"/>
  <c r="J93" i="18"/>
  <c r="F189" i="18"/>
  <c r="K189" i="18"/>
  <c r="J189" i="18"/>
  <c r="F269" i="18"/>
  <c r="K269" i="18"/>
  <c r="J269" i="18"/>
  <c r="F321" i="18"/>
  <c r="J321" i="18"/>
  <c r="F337" i="18"/>
  <c r="K337" i="18"/>
  <c r="J337" i="18"/>
  <c r="F353" i="18"/>
  <c r="K353" i="18"/>
  <c r="J353" i="18"/>
  <c r="F369" i="18"/>
  <c r="K369" i="18"/>
  <c r="J369" i="18"/>
  <c r="F385" i="18"/>
  <c r="J385" i="18"/>
  <c r="F401" i="18"/>
  <c r="K401" i="18"/>
  <c r="J401" i="18"/>
  <c r="F417" i="18"/>
  <c r="K417" i="18"/>
  <c r="J417" i="18"/>
  <c r="F433" i="18"/>
  <c r="K433" i="18"/>
  <c r="J433" i="18"/>
  <c r="F449" i="18"/>
  <c r="J449" i="18"/>
  <c r="F465" i="18"/>
  <c r="K465" i="18"/>
  <c r="J465" i="18"/>
  <c r="F481" i="18"/>
  <c r="K481" i="18"/>
  <c r="J481" i="18"/>
  <c r="F497" i="18"/>
  <c r="K497" i="18"/>
  <c r="J497" i="18"/>
  <c r="F513" i="18"/>
  <c r="J513" i="18"/>
  <c r="F330" i="18"/>
  <c r="K330" i="18"/>
  <c r="J330" i="18"/>
  <c r="F350" i="18"/>
  <c r="K350" i="18"/>
  <c r="J350" i="18"/>
  <c r="F366" i="18"/>
  <c r="K366" i="18"/>
  <c r="J366" i="18"/>
  <c r="F382" i="18"/>
  <c r="J382" i="18"/>
  <c r="F398" i="18"/>
  <c r="K398" i="18"/>
  <c r="J398" i="18"/>
  <c r="F414" i="18"/>
  <c r="K414" i="18"/>
  <c r="J414" i="18"/>
  <c r="F430" i="18"/>
  <c r="J430" i="18"/>
  <c r="F446" i="18"/>
  <c r="J446" i="18"/>
  <c r="F462" i="18"/>
  <c r="J462" i="18"/>
  <c r="F478" i="18"/>
  <c r="K478" i="18"/>
  <c r="J478" i="18"/>
  <c r="F494" i="18"/>
  <c r="H494" i="18"/>
  <c r="J494" i="18"/>
  <c r="F510" i="18"/>
  <c r="K510" i="18"/>
  <c r="J510" i="18"/>
  <c r="F526" i="18"/>
  <c r="H526" i="18"/>
  <c r="J526" i="18"/>
  <c r="F99" i="18"/>
  <c r="J99" i="18"/>
  <c r="F115" i="18"/>
  <c r="J115" i="18"/>
  <c r="F131" i="18"/>
  <c r="K131" i="18"/>
  <c r="J131" i="18"/>
  <c r="F147" i="18"/>
  <c r="J147" i="18"/>
  <c r="F163" i="18"/>
  <c r="J163" i="18"/>
  <c r="F179" i="18"/>
  <c r="H179" i="18"/>
  <c r="J179" i="18"/>
  <c r="F195" i="18"/>
  <c r="K195" i="18"/>
  <c r="J195" i="18"/>
  <c r="F211" i="18"/>
  <c r="H211" i="18"/>
  <c r="J211" i="18"/>
  <c r="F227" i="18"/>
  <c r="J227" i="18"/>
  <c r="F243" i="18"/>
  <c r="J243" i="18"/>
  <c r="F259" i="18"/>
  <c r="K259" i="18"/>
  <c r="J259" i="18"/>
  <c r="F275" i="18"/>
  <c r="J275" i="18"/>
  <c r="F291" i="18"/>
  <c r="J291" i="18"/>
  <c r="F307" i="18"/>
  <c r="J307" i="18"/>
  <c r="F323" i="18"/>
  <c r="J323" i="18"/>
  <c r="F339" i="18"/>
  <c r="H339" i="18"/>
  <c r="J339" i="18"/>
  <c r="F359" i="18"/>
  <c r="K359" i="18"/>
  <c r="J359" i="18"/>
  <c r="F379" i="18"/>
  <c r="J379" i="18"/>
  <c r="F399" i="18"/>
  <c r="J399" i="18"/>
  <c r="F419" i="18"/>
  <c r="J419" i="18"/>
  <c r="F443" i="18"/>
  <c r="K443" i="18"/>
  <c r="J443" i="18"/>
  <c r="F463" i="18"/>
  <c r="H463" i="18"/>
  <c r="J463" i="18"/>
  <c r="F483" i="18"/>
  <c r="J483" i="18"/>
  <c r="F507" i="18"/>
  <c r="H507" i="18"/>
  <c r="J507" i="18"/>
  <c r="F527" i="18"/>
  <c r="K527" i="18"/>
  <c r="J527" i="18"/>
  <c r="F109" i="18"/>
  <c r="J109" i="18"/>
  <c r="F407" i="18"/>
  <c r="J407" i="18"/>
  <c r="F487" i="18"/>
  <c r="J487" i="18"/>
  <c r="F308" i="18"/>
  <c r="K308" i="18"/>
  <c r="J308" i="18"/>
  <c r="F324" i="18"/>
  <c r="H324" i="18"/>
  <c r="J324" i="18"/>
  <c r="F340" i="18"/>
  <c r="K340" i="18"/>
  <c r="J340" i="18"/>
  <c r="F281" i="18"/>
  <c r="H281" i="18"/>
  <c r="J281" i="18"/>
  <c r="F352" i="18"/>
  <c r="J352" i="18"/>
  <c r="F368" i="18"/>
  <c r="J368" i="18"/>
  <c r="F384" i="18"/>
  <c r="K384" i="18"/>
  <c r="J384" i="18"/>
  <c r="F400" i="18"/>
  <c r="J400" i="18"/>
  <c r="F416" i="18"/>
  <c r="J416" i="18"/>
  <c r="F432" i="18"/>
  <c r="H432" i="18"/>
  <c r="J432" i="18"/>
  <c r="F448" i="18"/>
  <c r="K448" i="18"/>
  <c r="J448" i="18"/>
  <c r="F464" i="18"/>
  <c r="H464" i="18"/>
  <c r="J464" i="18"/>
  <c r="F480" i="18"/>
  <c r="J480" i="18"/>
  <c r="F496" i="18"/>
  <c r="J496" i="18"/>
  <c r="F504" i="18"/>
  <c r="J504" i="18"/>
  <c r="F520" i="18"/>
  <c r="K520" i="18"/>
  <c r="J520" i="18"/>
  <c r="F38" i="18"/>
  <c r="J38" i="18"/>
  <c r="F86" i="18"/>
  <c r="K86" i="18"/>
  <c r="J86" i="18"/>
  <c r="F32" i="18"/>
  <c r="K32" i="18"/>
  <c r="J32" i="18"/>
  <c r="F112" i="18"/>
  <c r="K112" i="18"/>
  <c r="J112" i="18"/>
  <c r="F176" i="18"/>
  <c r="J176" i="18"/>
  <c r="F240" i="18"/>
  <c r="K240" i="18"/>
  <c r="J240" i="18"/>
  <c r="F57" i="18"/>
  <c r="J57" i="18"/>
  <c r="F145" i="18"/>
  <c r="K145" i="18"/>
  <c r="J145" i="18"/>
  <c r="F229" i="18"/>
  <c r="J229" i="18"/>
  <c r="F301" i="18"/>
  <c r="K301" i="18"/>
  <c r="J301" i="18"/>
  <c r="F158" i="18"/>
  <c r="J158" i="18"/>
  <c r="F222" i="18"/>
  <c r="K222" i="18"/>
  <c r="J222" i="18"/>
  <c r="F302" i="18"/>
  <c r="J302" i="18"/>
  <c r="F253" i="18"/>
  <c r="K253" i="18"/>
  <c r="J253" i="18"/>
  <c r="F349" i="18"/>
  <c r="J349" i="18"/>
  <c r="F429" i="18"/>
  <c r="K429" i="18"/>
  <c r="J429" i="18"/>
  <c r="F477" i="18"/>
  <c r="J477" i="18"/>
  <c r="F346" i="18"/>
  <c r="K346" i="18"/>
  <c r="J346" i="18"/>
  <c r="F394" i="18"/>
  <c r="J394" i="18"/>
  <c r="F474" i="18"/>
  <c r="K474" i="18"/>
  <c r="J474" i="18"/>
  <c r="F111" i="18"/>
  <c r="J111" i="18"/>
  <c r="F223" i="18"/>
  <c r="H223" i="18"/>
  <c r="J223" i="18"/>
  <c r="F395" i="18"/>
  <c r="J395" i="18"/>
  <c r="F500" i="18"/>
  <c r="K500" i="18"/>
  <c r="J500" i="18"/>
  <c r="F30" i="18"/>
  <c r="J30" i="18"/>
  <c r="F46" i="18"/>
  <c r="J46" i="18"/>
  <c r="F62" i="18"/>
  <c r="K62" i="18"/>
  <c r="J62" i="18"/>
  <c r="F78" i="18"/>
  <c r="J78" i="18"/>
  <c r="F35" i="18"/>
  <c r="J35" i="18"/>
  <c r="F51" i="18"/>
  <c r="K51" i="18"/>
  <c r="J51" i="18"/>
  <c r="F67" i="18"/>
  <c r="J67" i="18"/>
  <c r="F83" i="18"/>
  <c r="G83" i="18"/>
  <c r="J83" i="18"/>
  <c r="F40" i="18"/>
  <c r="K40" i="18"/>
  <c r="J40" i="18"/>
  <c r="F56" i="18"/>
  <c r="G56" i="18"/>
  <c r="J56" i="18"/>
  <c r="F72" i="18"/>
  <c r="J72" i="18"/>
  <c r="F88" i="18"/>
  <c r="J88" i="18"/>
  <c r="F104" i="18"/>
  <c r="J104" i="18"/>
  <c r="F120" i="18"/>
  <c r="K120" i="18"/>
  <c r="J120" i="18"/>
  <c r="F136" i="18"/>
  <c r="J136" i="18"/>
  <c r="F152" i="18"/>
  <c r="K152" i="18"/>
  <c r="J152" i="18"/>
  <c r="F168" i="18"/>
  <c r="K168" i="18"/>
  <c r="J168" i="18"/>
  <c r="F184" i="18"/>
  <c r="K184" i="18"/>
  <c r="J184" i="18"/>
  <c r="F200" i="18"/>
  <c r="K200" i="18"/>
  <c r="J200" i="18"/>
  <c r="F216" i="18"/>
  <c r="J216" i="18"/>
  <c r="F232" i="18"/>
  <c r="J232" i="18"/>
  <c r="F248" i="18"/>
  <c r="K248" i="18"/>
  <c r="J248" i="18"/>
  <c r="F264" i="18"/>
  <c r="J264" i="18"/>
  <c r="F280" i="18"/>
  <c r="K280" i="18"/>
  <c r="J280" i="18"/>
  <c r="F296" i="18"/>
  <c r="J296" i="18"/>
  <c r="F49" i="18"/>
  <c r="K49" i="18"/>
  <c r="J49" i="18"/>
  <c r="F69" i="18"/>
  <c r="J69" i="18"/>
  <c r="F89" i="18"/>
  <c r="J89" i="18"/>
  <c r="F113" i="18"/>
  <c r="K113" i="18"/>
  <c r="J113" i="18"/>
  <c r="F133" i="18"/>
  <c r="J133" i="18"/>
  <c r="F153" i="18"/>
  <c r="K153" i="18"/>
  <c r="J153" i="18"/>
  <c r="F177" i="18"/>
  <c r="K177" i="18"/>
  <c r="J177" i="18"/>
  <c r="F197" i="18"/>
  <c r="J197" i="18"/>
  <c r="F217" i="18"/>
  <c r="H217" i="18"/>
  <c r="J217" i="18"/>
  <c r="F241" i="18"/>
  <c r="K241" i="18"/>
  <c r="J241" i="18"/>
  <c r="F261" i="18"/>
  <c r="K261" i="18"/>
  <c r="J261" i="18"/>
  <c r="F285" i="18"/>
  <c r="H285" i="18"/>
  <c r="J285" i="18"/>
  <c r="F317" i="18"/>
  <c r="J317" i="18"/>
  <c r="F102" i="18"/>
  <c r="J102" i="18"/>
  <c r="F118" i="18"/>
  <c r="J118" i="18"/>
  <c r="F134" i="18"/>
  <c r="J134" i="18"/>
  <c r="F150" i="18"/>
  <c r="K150" i="18"/>
  <c r="J150" i="18"/>
  <c r="F166" i="18"/>
  <c r="J166" i="18"/>
  <c r="F182" i="18"/>
  <c r="J182" i="18"/>
  <c r="F198" i="18"/>
  <c r="K198" i="18"/>
  <c r="J198" i="18"/>
  <c r="F214" i="18"/>
  <c r="J214" i="18"/>
  <c r="F230" i="18"/>
  <c r="J230" i="18"/>
  <c r="F246" i="18"/>
  <c r="K246" i="18"/>
  <c r="J246" i="18"/>
  <c r="F262" i="18"/>
  <c r="J262" i="18"/>
  <c r="F278" i="18"/>
  <c r="K278" i="18"/>
  <c r="J278" i="18"/>
  <c r="F294" i="18"/>
  <c r="K294" i="18"/>
  <c r="J294" i="18"/>
  <c r="F310" i="18"/>
  <c r="J310" i="18"/>
  <c r="F313" i="18"/>
  <c r="J313" i="18"/>
  <c r="F205" i="18"/>
  <c r="G205" i="18"/>
  <c r="J205" i="18"/>
  <c r="F289" i="18"/>
  <c r="K289" i="18"/>
  <c r="J289" i="18"/>
  <c r="F325" i="18"/>
  <c r="K325" i="18"/>
  <c r="J325" i="18"/>
  <c r="F341" i="18"/>
  <c r="J341" i="18"/>
  <c r="F357" i="18"/>
  <c r="K357" i="18"/>
  <c r="J357" i="18"/>
  <c r="F373" i="18"/>
  <c r="J373" i="18"/>
  <c r="F389" i="18"/>
  <c r="J389" i="18"/>
  <c r="F405" i="18"/>
  <c r="K405" i="18"/>
  <c r="J405" i="18"/>
  <c r="F421" i="18"/>
  <c r="J421" i="18"/>
  <c r="F437" i="18"/>
  <c r="J437" i="18"/>
  <c r="F453" i="18"/>
  <c r="K453" i="18"/>
  <c r="J453" i="18"/>
  <c r="F469" i="18"/>
  <c r="K469" i="18"/>
  <c r="J469" i="18"/>
  <c r="F485" i="18"/>
  <c r="K485" i="18"/>
  <c r="J485" i="18"/>
  <c r="F501" i="18"/>
  <c r="J501" i="18"/>
  <c r="F517" i="18"/>
  <c r="G517" i="18"/>
  <c r="J517" i="18"/>
  <c r="F157" i="18"/>
  <c r="J157" i="18"/>
  <c r="F338" i="18"/>
  <c r="G338" i="18"/>
  <c r="J338" i="18"/>
  <c r="F354" i="18"/>
  <c r="K354" i="18"/>
  <c r="J354" i="18"/>
  <c r="F370" i="18"/>
  <c r="K370" i="18"/>
  <c r="J370" i="18"/>
  <c r="F386" i="18"/>
  <c r="J386" i="18"/>
  <c r="F402" i="18"/>
  <c r="K402" i="18"/>
  <c r="J402" i="18"/>
  <c r="F418" i="18"/>
  <c r="J418" i="18"/>
  <c r="F434" i="18"/>
  <c r="J434" i="18"/>
  <c r="F450" i="18"/>
  <c r="K450" i="18"/>
  <c r="J450" i="18"/>
  <c r="F466" i="18"/>
  <c r="J466" i="18"/>
  <c r="F482" i="18"/>
  <c r="K482" i="18"/>
  <c r="J482" i="18"/>
  <c r="F498" i="18"/>
  <c r="K498" i="18"/>
  <c r="J498" i="18"/>
  <c r="F514" i="18"/>
  <c r="J514" i="18"/>
  <c r="F221" i="18"/>
  <c r="K221" i="18"/>
  <c r="J221" i="18"/>
  <c r="F103" i="18"/>
  <c r="K103" i="18"/>
  <c r="J103" i="18"/>
  <c r="F119" i="18"/>
  <c r="G119" i="18"/>
  <c r="J119" i="18"/>
  <c r="F135" i="18"/>
  <c r="K135" i="18"/>
  <c r="J135" i="18"/>
  <c r="F151" i="18"/>
  <c r="G151" i="18"/>
  <c r="J151" i="18"/>
  <c r="F167" i="18"/>
  <c r="K167" i="18"/>
  <c r="J167" i="18"/>
  <c r="F183" i="18"/>
  <c r="K183" i="18"/>
  <c r="J183" i="18"/>
  <c r="F199" i="18"/>
  <c r="K199" i="18"/>
  <c r="J199" i="18"/>
  <c r="F215" i="18"/>
  <c r="K215" i="18"/>
  <c r="J215" i="18"/>
  <c r="F231" i="18"/>
  <c r="J231" i="18"/>
  <c r="F247" i="18"/>
  <c r="J247" i="18"/>
  <c r="F263" i="18"/>
  <c r="J263" i="18"/>
  <c r="F279" i="18"/>
  <c r="J279" i="18"/>
  <c r="F295" i="18"/>
  <c r="K295" i="18"/>
  <c r="J295" i="18"/>
  <c r="F311" i="18"/>
  <c r="K311" i="18"/>
  <c r="J311" i="18"/>
  <c r="F327" i="18"/>
  <c r="K327" i="18"/>
  <c r="J327" i="18"/>
  <c r="F343" i="18"/>
  <c r="K343" i="18"/>
  <c r="J343" i="18"/>
  <c r="F363" i="18"/>
  <c r="K363" i="18"/>
  <c r="J363" i="18"/>
  <c r="F383" i="18"/>
  <c r="G383" i="18"/>
  <c r="J383" i="18"/>
  <c r="F403" i="18"/>
  <c r="K403" i="18"/>
  <c r="J403" i="18"/>
  <c r="F427" i="18"/>
  <c r="G427" i="18"/>
  <c r="J427" i="18"/>
  <c r="F447" i="18"/>
  <c r="K447" i="18"/>
  <c r="J447" i="18"/>
  <c r="F467" i="18"/>
  <c r="K467" i="18"/>
  <c r="J467" i="18"/>
  <c r="F491" i="18"/>
  <c r="H491" i="18"/>
  <c r="J491" i="18"/>
  <c r="F511" i="18"/>
  <c r="K511" i="18"/>
  <c r="J511" i="18"/>
  <c r="F77" i="18"/>
  <c r="K77" i="18"/>
  <c r="J77" i="18"/>
  <c r="F45" i="18"/>
  <c r="J45" i="18"/>
  <c r="F423" i="18"/>
  <c r="K423" i="18"/>
  <c r="J423" i="18"/>
  <c r="F519" i="18"/>
  <c r="J519" i="18"/>
  <c r="F312" i="18"/>
  <c r="K312" i="18"/>
  <c r="J312" i="18"/>
  <c r="F328" i="18"/>
  <c r="K328" i="18"/>
  <c r="J328" i="18"/>
  <c r="F334" i="18"/>
  <c r="J334" i="18"/>
  <c r="F439" i="18"/>
  <c r="H439" i="18"/>
  <c r="J439" i="18"/>
  <c r="F356" i="18"/>
  <c r="J356" i="18"/>
  <c r="F372" i="18"/>
  <c r="K372" i="18"/>
  <c r="J372" i="18"/>
  <c r="F388" i="18"/>
  <c r="K388" i="18"/>
  <c r="J388" i="18"/>
  <c r="F404" i="18"/>
  <c r="K404" i="18"/>
  <c r="J404" i="18"/>
  <c r="F420" i="18"/>
  <c r="K420" i="18"/>
  <c r="J420" i="18"/>
  <c r="F436" i="18"/>
  <c r="H436" i="18"/>
  <c r="J436" i="18"/>
  <c r="F452" i="18"/>
  <c r="K452" i="18"/>
  <c r="J452" i="18"/>
  <c r="F468" i="18"/>
  <c r="J468" i="18"/>
  <c r="F484" i="18"/>
  <c r="K484" i="18"/>
  <c r="J484" i="18"/>
  <c r="F508" i="18"/>
  <c r="K508" i="18"/>
  <c r="J508" i="18"/>
  <c r="F524" i="18"/>
  <c r="K524" i="18"/>
  <c r="J524" i="18"/>
  <c r="F54" i="18"/>
  <c r="J54" i="18"/>
  <c r="F43" i="18"/>
  <c r="J43" i="18"/>
  <c r="F59" i="18"/>
  <c r="G59" i="18"/>
  <c r="J59" i="18"/>
  <c r="F48" i="18"/>
  <c r="K48" i="18"/>
  <c r="J48" i="18"/>
  <c r="F80" i="18"/>
  <c r="J80" i="18"/>
  <c r="F128" i="18"/>
  <c r="K128" i="18"/>
  <c r="J128" i="18"/>
  <c r="F160" i="18"/>
  <c r="H160" i="18"/>
  <c r="J160" i="18"/>
  <c r="F208" i="18"/>
  <c r="H208" i="18"/>
  <c r="J208" i="18"/>
  <c r="F272" i="18"/>
  <c r="H272" i="18"/>
  <c r="J272" i="18"/>
  <c r="F288" i="18"/>
  <c r="G288" i="18"/>
  <c r="J288" i="18"/>
  <c r="F81" i="18"/>
  <c r="J81" i="18"/>
  <c r="F121" i="18"/>
  <c r="J121" i="18"/>
  <c r="F185" i="18"/>
  <c r="K185" i="18"/>
  <c r="J185" i="18"/>
  <c r="F273" i="18"/>
  <c r="J273" i="18"/>
  <c r="F110" i="18"/>
  <c r="K110" i="18"/>
  <c r="J110" i="18"/>
  <c r="F142" i="18"/>
  <c r="K142" i="18"/>
  <c r="J142" i="18"/>
  <c r="F190" i="18"/>
  <c r="K190" i="18"/>
  <c r="J190" i="18"/>
  <c r="F238" i="18"/>
  <c r="J238" i="18"/>
  <c r="F270" i="18"/>
  <c r="K270" i="18"/>
  <c r="J270" i="18"/>
  <c r="F322" i="18"/>
  <c r="K322" i="18"/>
  <c r="J322" i="18"/>
  <c r="F305" i="18"/>
  <c r="K305" i="18"/>
  <c r="J305" i="18"/>
  <c r="F365" i="18"/>
  <c r="J365" i="18"/>
  <c r="F413" i="18"/>
  <c r="J413" i="18"/>
  <c r="F461" i="18"/>
  <c r="K461" i="18"/>
  <c r="J461" i="18"/>
  <c r="F493" i="18"/>
  <c r="J493" i="18"/>
  <c r="F525" i="18"/>
  <c r="K525" i="18"/>
  <c r="J525" i="18"/>
  <c r="F362" i="18"/>
  <c r="K362" i="18"/>
  <c r="J362" i="18"/>
  <c r="F410" i="18"/>
  <c r="K410" i="18"/>
  <c r="J410" i="18"/>
  <c r="F442" i="18"/>
  <c r="J442" i="18"/>
  <c r="F506" i="18"/>
  <c r="J506" i="18"/>
  <c r="F522" i="18"/>
  <c r="J522" i="18"/>
  <c r="F127" i="18"/>
  <c r="K127" i="18"/>
  <c r="J127" i="18"/>
  <c r="F159" i="18"/>
  <c r="K159" i="18"/>
  <c r="J159" i="18"/>
  <c r="F191" i="18"/>
  <c r="K191" i="18"/>
  <c r="J191" i="18"/>
  <c r="F239" i="18"/>
  <c r="K239" i="18"/>
  <c r="J239" i="18"/>
  <c r="F271" i="18"/>
  <c r="K271" i="18"/>
  <c r="J271" i="18"/>
  <c r="F303" i="18"/>
  <c r="J303" i="18"/>
  <c r="F335" i="18"/>
  <c r="J335" i="18"/>
  <c r="F371" i="18"/>
  <c r="K371" i="18"/>
  <c r="J371" i="18"/>
  <c r="F435" i="18"/>
  <c r="K435" i="18"/>
  <c r="J435" i="18"/>
  <c r="F479" i="18"/>
  <c r="K479" i="18"/>
  <c r="J479" i="18"/>
  <c r="F523" i="18"/>
  <c r="K523" i="18"/>
  <c r="J523" i="18"/>
  <c r="F391" i="18"/>
  <c r="J391" i="18"/>
  <c r="F304" i="18"/>
  <c r="K304" i="18"/>
  <c r="J304" i="18"/>
  <c r="F375" i="18"/>
  <c r="K375" i="18"/>
  <c r="J375" i="18"/>
  <c r="F34" i="18"/>
  <c r="J34" i="18"/>
  <c r="F50" i="18"/>
  <c r="H50" i="18"/>
  <c r="J50" i="18"/>
  <c r="F66" i="18"/>
  <c r="J66" i="18"/>
  <c r="F82" i="18"/>
  <c r="K82" i="18"/>
  <c r="J82" i="18"/>
  <c r="F39" i="18"/>
  <c r="J39" i="18"/>
  <c r="F55" i="18"/>
  <c r="K55" i="18"/>
  <c r="J55" i="18"/>
  <c r="F71" i="18"/>
  <c r="J71" i="18"/>
  <c r="F87" i="18"/>
  <c r="J87" i="18"/>
  <c r="F44" i="18"/>
  <c r="H44" i="18"/>
  <c r="J44" i="18"/>
  <c r="F60" i="18"/>
  <c r="K60" i="18"/>
  <c r="J60" i="18"/>
  <c r="F76" i="18"/>
  <c r="J76" i="18"/>
  <c r="F92" i="18"/>
  <c r="H92" i="18"/>
  <c r="J92" i="18"/>
  <c r="F108" i="18"/>
  <c r="J108" i="18"/>
  <c r="F124" i="18"/>
  <c r="K124" i="18"/>
  <c r="J124" i="18"/>
  <c r="F140" i="18"/>
  <c r="H140" i="18"/>
  <c r="J140" i="18"/>
  <c r="F156" i="18"/>
  <c r="K156" i="18"/>
  <c r="J156" i="18"/>
  <c r="F172" i="18"/>
  <c r="J172" i="18"/>
  <c r="F188" i="18"/>
  <c r="H188" i="18"/>
  <c r="J188" i="18"/>
  <c r="F204" i="18"/>
  <c r="J204" i="18"/>
  <c r="F220" i="18"/>
  <c r="K220" i="18"/>
  <c r="J220" i="18"/>
  <c r="F236" i="18"/>
  <c r="J236" i="18"/>
  <c r="F252" i="18"/>
  <c r="K252" i="18"/>
  <c r="J252" i="18"/>
  <c r="F268" i="18"/>
  <c r="H268" i="18"/>
  <c r="J268" i="18"/>
  <c r="F284" i="18"/>
  <c r="J284" i="18"/>
  <c r="F33" i="18"/>
  <c r="H33" i="18"/>
  <c r="J33" i="18"/>
  <c r="F53" i="18"/>
  <c r="K53" i="18"/>
  <c r="J53" i="18"/>
  <c r="F73" i="18"/>
  <c r="J73" i="18"/>
  <c r="F97" i="18"/>
  <c r="H97" i="18"/>
  <c r="J97" i="18"/>
  <c r="F117" i="18"/>
  <c r="J117" i="18"/>
  <c r="F137" i="18"/>
  <c r="K137" i="18"/>
  <c r="J137" i="18"/>
  <c r="F161" i="18"/>
  <c r="H161" i="18"/>
  <c r="J161" i="18"/>
  <c r="F181" i="18"/>
  <c r="K181" i="18"/>
  <c r="J181" i="18"/>
  <c r="F201" i="18"/>
  <c r="J201" i="18"/>
  <c r="F225" i="18"/>
  <c r="H225" i="18"/>
  <c r="J225" i="18"/>
  <c r="F245" i="18"/>
  <c r="J245" i="18"/>
  <c r="F265" i="18"/>
  <c r="K265" i="18"/>
  <c r="J265" i="18"/>
  <c r="F293" i="18"/>
  <c r="J293" i="18"/>
  <c r="F90" i="18"/>
  <c r="K90" i="18"/>
  <c r="J90" i="18"/>
  <c r="F106" i="18"/>
  <c r="J106" i="18"/>
  <c r="F122" i="18"/>
  <c r="J122" i="18"/>
  <c r="F138" i="18"/>
  <c r="J138" i="18"/>
  <c r="F154" i="18"/>
  <c r="K154" i="18"/>
  <c r="J154" i="18"/>
  <c r="F170" i="18"/>
  <c r="J170" i="18"/>
  <c r="F186" i="18"/>
  <c r="H186" i="18"/>
  <c r="J186" i="18"/>
  <c r="F202" i="18"/>
  <c r="J202" i="18"/>
  <c r="F218" i="18"/>
  <c r="K218" i="18"/>
  <c r="J218" i="18"/>
  <c r="F234" i="18"/>
  <c r="H234" i="18"/>
  <c r="J234" i="18"/>
  <c r="F250" i="18"/>
  <c r="K250" i="18"/>
  <c r="J250" i="18"/>
  <c r="F266" i="18"/>
  <c r="J266" i="18"/>
  <c r="F282" i="18"/>
  <c r="H282" i="18"/>
  <c r="J282" i="18"/>
  <c r="F298" i="18"/>
  <c r="J298" i="18"/>
  <c r="F314" i="18"/>
  <c r="K314" i="18"/>
  <c r="J314" i="18"/>
  <c r="F141" i="18"/>
  <c r="J141" i="18"/>
  <c r="F237" i="18"/>
  <c r="K237" i="18"/>
  <c r="J237" i="18"/>
  <c r="F297" i="18"/>
  <c r="J297" i="18"/>
  <c r="F329" i="18"/>
  <c r="J329" i="18"/>
  <c r="F345" i="18"/>
  <c r="H345" i="18"/>
  <c r="J345" i="18"/>
  <c r="F361" i="18"/>
  <c r="K361" i="18"/>
  <c r="J361" i="18"/>
  <c r="F377" i="18"/>
  <c r="J377" i="18"/>
  <c r="F393" i="18"/>
  <c r="H393" i="18"/>
  <c r="J393" i="18"/>
  <c r="F409" i="18"/>
  <c r="J409" i="18"/>
  <c r="F425" i="18"/>
  <c r="K425" i="18"/>
  <c r="J425" i="18"/>
  <c r="F441" i="18"/>
  <c r="H441" i="18"/>
  <c r="J441" i="18"/>
  <c r="F457" i="18"/>
  <c r="K457" i="18"/>
  <c r="J457" i="18"/>
  <c r="F473" i="18"/>
  <c r="J473" i="18"/>
  <c r="F489" i="18"/>
  <c r="H489" i="18"/>
  <c r="J489" i="18"/>
  <c r="F505" i="18"/>
  <c r="J505" i="18"/>
  <c r="F521" i="18"/>
  <c r="K521" i="18"/>
  <c r="J521" i="18"/>
  <c r="F318" i="18"/>
  <c r="J318" i="18"/>
  <c r="F342" i="18"/>
  <c r="K342" i="18"/>
  <c r="J342" i="18"/>
  <c r="F358" i="18"/>
  <c r="J358" i="18"/>
  <c r="F374" i="18"/>
  <c r="K374" i="18"/>
  <c r="J374" i="18"/>
  <c r="F390" i="18"/>
  <c r="H390" i="18"/>
  <c r="J390" i="18"/>
  <c r="F406" i="18"/>
  <c r="G406" i="18"/>
  <c r="J406" i="18"/>
  <c r="F422" i="18"/>
  <c r="J422" i="18"/>
  <c r="F438" i="18"/>
  <c r="K438" i="18"/>
  <c r="J438" i="18"/>
  <c r="F454" i="18"/>
  <c r="H454" i="18"/>
  <c r="J454" i="18"/>
  <c r="F470" i="18"/>
  <c r="K470" i="18"/>
  <c r="J470" i="18"/>
  <c r="F486" i="18"/>
  <c r="H486" i="18"/>
  <c r="J486" i="18"/>
  <c r="F502" i="18"/>
  <c r="K502" i="18"/>
  <c r="J502" i="18"/>
  <c r="F518" i="18"/>
  <c r="J518" i="18"/>
  <c r="F91" i="18"/>
  <c r="H91" i="18"/>
  <c r="J91" i="18"/>
  <c r="F107" i="18"/>
  <c r="J107" i="18"/>
  <c r="F123" i="18"/>
  <c r="K123" i="18"/>
  <c r="J123" i="18"/>
  <c r="F139" i="18"/>
  <c r="H139" i="18"/>
  <c r="J139" i="18"/>
  <c r="F155" i="18"/>
  <c r="K155" i="18"/>
  <c r="J155" i="18"/>
  <c r="F171" i="18"/>
  <c r="J171" i="18"/>
  <c r="F187" i="18"/>
  <c r="K187" i="18"/>
  <c r="J187" i="18"/>
  <c r="F203" i="18"/>
  <c r="H203" i="18"/>
  <c r="J203" i="18"/>
  <c r="F219" i="18"/>
  <c r="G219" i="18"/>
  <c r="J219" i="18"/>
  <c r="F235" i="18"/>
  <c r="H235" i="18"/>
  <c r="J235" i="18"/>
  <c r="F251" i="18"/>
  <c r="K251" i="18"/>
  <c r="J251" i="18"/>
  <c r="F267" i="18"/>
  <c r="J267" i="18"/>
  <c r="F283" i="18"/>
  <c r="K283" i="18"/>
  <c r="J283" i="18"/>
  <c r="F299" i="18"/>
  <c r="J299" i="18"/>
  <c r="F315" i="18"/>
  <c r="K315" i="18"/>
  <c r="J315" i="18"/>
  <c r="F331" i="18"/>
  <c r="J331" i="18"/>
  <c r="F347" i="18"/>
  <c r="H347" i="18"/>
  <c r="J347" i="18"/>
  <c r="F367" i="18"/>
  <c r="J367" i="18"/>
  <c r="F387" i="18"/>
  <c r="K387" i="18"/>
  <c r="J387" i="18"/>
  <c r="F411" i="18"/>
  <c r="H411" i="18"/>
  <c r="J411" i="18"/>
  <c r="F431" i="18"/>
  <c r="K431" i="18"/>
  <c r="J431" i="18"/>
  <c r="F451" i="18"/>
  <c r="J451" i="18"/>
  <c r="F475" i="18"/>
  <c r="K475" i="18"/>
  <c r="J475" i="18"/>
  <c r="F495" i="18"/>
  <c r="H495" i="18"/>
  <c r="J495" i="18"/>
  <c r="F515" i="18"/>
  <c r="G515" i="18"/>
  <c r="J515" i="18"/>
  <c r="F125" i="18"/>
  <c r="J125" i="18"/>
  <c r="F355" i="18"/>
  <c r="K355" i="18"/>
  <c r="J355" i="18"/>
  <c r="F455" i="18"/>
  <c r="J455" i="18"/>
  <c r="F300" i="18"/>
  <c r="K300" i="18"/>
  <c r="J300" i="18"/>
  <c r="F316" i="18"/>
  <c r="H316" i="18"/>
  <c r="J316" i="18"/>
  <c r="F332" i="18"/>
  <c r="K332" i="18"/>
  <c r="J332" i="18"/>
  <c r="F503" i="18"/>
  <c r="J503" i="18"/>
  <c r="F344" i="18"/>
  <c r="H344" i="18"/>
  <c r="J344" i="18"/>
  <c r="F360" i="18"/>
  <c r="J360" i="18"/>
  <c r="F376" i="18"/>
  <c r="K376" i="18"/>
  <c r="J376" i="18"/>
  <c r="F392" i="18"/>
  <c r="H392" i="18"/>
  <c r="J392" i="18"/>
  <c r="F408" i="18"/>
  <c r="K408" i="18"/>
  <c r="J408" i="18"/>
  <c r="F424" i="18"/>
  <c r="J424" i="18"/>
  <c r="F440" i="18"/>
  <c r="K440" i="18"/>
  <c r="J440" i="18"/>
  <c r="F456" i="18"/>
  <c r="H456" i="18"/>
  <c r="J456" i="18"/>
  <c r="F472" i="18"/>
  <c r="G472" i="18"/>
  <c r="J472" i="18"/>
  <c r="F488" i="18"/>
  <c r="H488" i="18"/>
  <c r="J488" i="18"/>
  <c r="F512" i="18"/>
  <c r="K512" i="18"/>
  <c r="J512" i="18"/>
  <c r="F528" i="18"/>
  <c r="K528" i="18"/>
  <c r="J528" i="18"/>
  <c r="F29" i="18"/>
  <c r="H29" i="18"/>
  <c r="J29" i="18"/>
  <c r="G504" i="18"/>
  <c r="H136" i="18"/>
  <c r="H168" i="18"/>
  <c r="H113" i="18"/>
  <c r="G197" i="18"/>
  <c r="G241" i="18"/>
  <c r="H241" i="18"/>
  <c r="G317" i="18"/>
  <c r="H102" i="18"/>
  <c r="G134" i="18"/>
  <c r="G198" i="18"/>
  <c r="H198" i="18"/>
  <c r="H262" i="18"/>
  <c r="H294" i="18"/>
  <c r="G310" i="18"/>
  <c r="G289" i="18"/>
  <c r="H289" i="18"/>
  <c r="H373" i="18"/>
  <c r="H405" i="18"/>
  <c r="H469" i="18"/>
  <c r="G501" i="18"/>
  <c r="H354" i="18"/>
  <c r="G450" i="18"/>
  <c r="H482" i="18"/>
  <c r="G135" i="18"/>
  <c r="H199" i="18"/>
  <c r="H295" i="18"/>
  <c r="H363" i="18"/>
  <c r="H388" i="18"/>
  <c r="H452" i="18"/>
  <c r="H30" i="18"/>
  <c r="G67" i="18"/>
  <c r="H232" i="18"/>
  <c r="G69" i="18"/>
  <c r="H38" i="18"/>
  <c r="G70" i="18"/>
  <c r="H70" i="18"/>
  <c r="G32" i="18"/>
  <c r="H32" i="18"/>
  <c r="G64" i="18"/>
  <c r="H64" i="18"/>
  <c r="H96" i="18"/>
  <c r="G224" i="18"/>
  <c r="H224" i="18"/>
  <c r="H57" i="18"/>
  <c r="G249" i="18"/>
  <c r="H249" i="18"/>
  <c r="G126" i="18"/>
  <c r="H126" i="18"/>
  <c r="G206" i="18"/>
  <c r="H206" i="18"/>
  <c r="G286" i="18"/>
  <c r="H286" i="18"/>
  <c r="G302" i="18"/>
  <c r="G333" i="18"/>
  <c r="H333" i="18"/>
  <c r="G349" i="18"/>
  <c r="H365" i="18"/>
  <c r="G397" i="18"/>
  <c r="H397" i="18"/>
  <c r="H477" i="18"/>
  <c r="G509" i="18"/>
  <c r="H509" i="18"/>
  <c r="G378" i="18"/>
  <c r="H378" i="18"/>
  <c r="G410" i="18"/>
  <c r="G458" i="18"/>
  <c r="H458" i="18"/>
  <c r="G95" i="18"/>
  <c r="H95" i="18"/>
  <c r="G175" i="18"/>
  <c r="H175" i="18"/>
  <c r="H255" i="18"/>
  <c r="G319" i="18"/>
  <c r="G395" i="18"/>
  <c r="H415" i="18"/>
  <c r="G459" i="18"/>
  <c r="H499" i="18"/>
  <c r="G471" i="18"/>
  <c r="H336" i="18"/>
  <c r="G364" i="18"/>
  <c r="H396" i="18"/>
  <c r="G428" i="18"/>
  <c r="H444" i="18"/>
  <c r="G460" i="18"/>
  <c r="H460" i="18"/>
  <c r="G62" i="18"/>
  <c r="H62" i="18"/>
  <c r="G40" i="18"/>
  <c r="H40" i="18"/>
  <c r="G200" i="18"/>
  <c r="H200" i="18"/>
  <c r="G153" i="18"/>
  <c r="H153" i="18"/>
  <c r="G48" i="18"/>
  <c r="H48" i="18"/>
  <c r="G80" i="18"/>
  <c r="G144" i="18"/>
  <c r="H144" i="18"/>
  <c r="G176" i="18"/>
  <c r="G37" i="18"/>
  <c r="H37" i="18"/>
  <c r="H121" i="18"/>
  <c r="G165" i="18"/>
  <c r="H165" i="18"/>
  <c r="G42" i="18"/>
  <c r="H42" i="18"/>
  <c r="G47" i="18"/>
  <c r="H47" i="18"/>
  <c r="G52" i="18"/>
  <c r="H52" i="18"/>
  <c r="G116" i="18"/>
  <c r="H116" i="18"/>
  <c r="G180" i="18"/>
  <c r="H180" i="18"/>
  <c r="G244" i="18"/>
  <c r="H244" i="18"/>
  <c r="G41" i="18"/>
  <c r="H41" i="18"/>
  <c r="G129" i="18"/>
  <c r="H129" i="18"/>
  <c r="G213" i="18"/>
  <c r="H213" i="18"/>
  <c r="G309" i="18"/>
  <c r="H309" i="18"/>
  <c r="G146" i="18"/>
  <c r="H146" i="18"/>
  <c r="G210" i="18"/>
  <c r="H210" i="18"/>
  <c r="G274" i="18"/>
  <c r="H274" i="18"/>
  <c r="H306" i="18"/>
  <c r="G189" i="18"/>
  <c r="H189" i="18"/>
  <c r="H321" i="18"/>
  <c r="G353" i="18"/>
  <c r="H353" i="18"/>
  <c r="H385" i="18"/>
  <c r="G417" i="18"/>
  <c r="H417" i="18"/>
  <c r="H449" i="18"/>
  <c r="G481" i="18"/>
  <c r="H481" i="18"/>
  <c r="H513" i="18"/>
  <c r="G350" i="18"/>
  <c r="H350" i="18"/>
  <c r="H382" i="18"/>
  <c r="G414" i="18"/>
  <c r="H414" i="18"/>
  <c r="H446" i="18"/>
  <c r="G478" i="18"/>
  <c r="H478" i="18"/>
  <c r="G510" i="18"/>
  <c r="H510" i="18"/>
  <c r="H99" i="18"/>
  <c r="G131" i="18"/>
  <c r="H131" i="18"/>
  <c r="H163" i="18"/>
  <c r="G195" i="18"/>
  <c r="H195" i="18"/>
  <c r="H227" i="18"/>
  <c r="G259" i="18"/>
  <c r="H259" i="18"/>
  <c r="H291" i="18"/>
  <c r="H307" i="18"/>
  <c r="G323" i="18"/>
  <c r="G359" i="18"/>
  <c r="H359" i="18"/>
  <c r="H399" i="18"/>
  <c r="G443" i="18"/>
  <c r="H443" i="18"/>
  <c r="H483" i="18"/>
  <c r="G527" i="18"/>
  <c r="H527" i="18"/>
  <c r="H407" i="18"/>
  <c r="G308" i="18"/>
  <c r="H308" i="18"/>
  <c r="G340" i="18"/>
  <c r="H340" i="18"/>
  <c r="H352" i="18"/>
  <c r="G384" i="18"/>
  <c r="H384" i="18"/>
  <c r="H416" i="18"/>
  <c r="G448" i="18"/>
  <c r="H448" i="18"/>
  <c r="H480" i="18"/>
  <c r="C282" i="15"/>
  <c r="C281" i="15"/>
  <c r="C280" i="15"/>
  <c r="C279" i="15"/>
  <c r="G423" i="18"/>
  <c r="G142" i="18"/>
  <c r="G128" i="18"/>
  <c r="L198" i="18"/>
  <c r="H371" i="18"/>
  <c r="G435" i="18"/>
  <c r="L241" i="18"/>
  <c r="L289" i="18"/>
  <c r="K335" i="18"/>
  <c r="G335" i="18"/>
  <c r="K506" i="18"/>
  <c r="G506" i="18"/>
  <c r="K365" i="18"/>
  <c r="G365" i="18"/>
  <c r="K238" i="18"/>
  <c r="H238" i="18"/>
  <c r="K273" i="18"/>
  <c r="G273" i="18"/>
  <c r="K121" i="18"/>
  <c r="G121" i="18"/>
  <c r="K288" i="18"/>
  <c r="H288" i="18"/>
  <c r="K208" i="18"/>
  <c r="G208" i="18"/>
  <c r="K43" i="18"/>
  <c r="G43" i="18"/>
  <c r="H43" i="18"/>
  <c r="K356" i="18"/>
  <c r="G356" i="18"/>
  <c r="K491" i="18"/>
  <c r="G491" i="18"/>
  <c r="K263" i="18"/>
  <c r="H263" i="18"/>
  <c r="K231" i="18"/>
  <c r="G231" i="18"/>
  <c r="K514" i="18"/>
  <c r="H514" i="18"/>
  <c r="K418" i="18"/>
  <c r="H418" i="18"/>
  <c r="K386" i="18"/>
  <c r="H386" i="18"/>
  <c r="K157" i="18"/>
  <c r="H157" i="18"/>
  <c r="K501" i="18"/>
  <c r="H501" i="18"/>
  <c r="K437" i="18"/>
  <c r="G437" i="18"/>
  <c r="H437" i="18"/>
  <c r="K373" i="18"/>
  <c r="G373" i="18"/>
  <c r="K341" i="18"/>
  <c r="H341" i="18"/>
  <c r="K313" i="18"/>
  <c r="G313" i="18"/>
  <c r="K262" i="18"/>
  <c r="G262" i="18"/>
  <c r="K230" i="18"/>
  <c r="H230" i="18"/>
  <c r="K166" i="18"/>
  <c r="H166" i="18"/>
  <c r="K134" i="18"/>
  <c r="H134" i="18"/>
  <c r="K197" i="18"/>
  <c r="H197" i="18"/>
  <c r="K69" i="18"/>
  <c r="H69" i="18"/>
  <c r="K296" i="18"/>
  <c r="G296" i="18"/>
  <c r="H296" i="18"/>
  <c r="K264" i="18"/>
  <c r="G264" i="18"/>
  <c r="H264" i="18"/>
  <c r="K232" i="18"/>
  <c r="G232" i="18"/>
  <c r="K104" i="18"/>
  <c r="G104" i="18"/>
  <c r="H104" i="18"/>
  <c r="K72" i="18"/>
  <c r="G72" i="18"/>
  <c r="H72" i="18"/>
  <c r="K67" i="18"/>
  <c r="H67" i="18"/>
  <c r="K35" i="18"/>
  <c r="G35" i="18"/>
  <c r="H35" i="18"/>
  <c r="K30" i="18"/>
  <c r="G30" i="18"/>
  <c r="K395" i="18"/>
  <c r="H395" i="18"/>
  <c r="K111" i="18"/>
  <c r="G111" i="18"/>
  <c r="H111" i="18"/>
  <c r="K394" i="18"/>
  <c r="G394" i="18"/>
  <c r="H394" i="18"/>
  <c r="K477" i="18"/>
  <c r="G477" i="18"/>
  <c r="K349" i="18"/>
  <c r="H349" i="18"/>
  <c r="K302" i="18"/>
  <c r="H302" i="18"/>
  <c r="K158" i="18"/>
  <c r="G158" i="18"/>
  <c r="H158" i="18"/>
  <c r="K229" i="18"/>
  <c r="G229" i="18"/>
  <c r="H229" i="18"/>
  <c r="K57" i="18"/>
  <c r="G57" i="18"/>
  <c r="K176" i="18"/>
  <c r="H176" i="18"/>
  <c r="K38" i="18"/>
  <c r="G38" i="18"/>
  <c r="K480" i="18"/>
  <c r="G480" i="18"/>
  <c r="K416" i="18"/>
  <c r="G416" i="18"/>
  <c r="K352" i="18"/>
  <c r="G352" i="18"/>
  <c r="K407" i="18"/>
  <c r="G407" i="18"/>
  <c r="K483" i="18"/>
  <c r="G483" i="18"/>
  <c r="K399" i="18"/>
  <c r="G399" i="18"/>
  <c r="K323" i="18"/>
  <c r="H323" i="18"/>
  <c r="K291" i="18"/>
  <c r="G291" i="18"/>
  <c r="K227" i="18"/>
  <c r="G227" i="18"/>
  <c r="K163" i="18"/>
  <c r="G163" i="18"/>
  <c r="K99" i="18"/>
  <c r="G99" i="18"/>
  <c r="K446" i="18"/>
  <c r="G446" i="18"/>
  <c r="K382" i="18"/>
  <c r="G382" i="18"/>
  <c r="K513" i="18"/>
  <c r="G513" i="18"/>
  <c r="K449" i="18"/>
  <c r="G449" i="18"/>
  <c r="K385" i="18"/>
  <c r="G385" i="18"/>
  <c r="K321" i="18"/>
  <c r="G321" i="18"/>
  <c r="K306" i="18"/>
  <c r="G306" i="18"/>
  <c r="K242" i="18"/>
  <c r="G242" i="18"/>
  <c r="H242" i="18"/>
  <c r="K178" i="18"/>
  <c r="G178" i="18"/>
  <c r="H178" i="18"/>
  <c r="K114" i="18"/>
  <c r="G114" i="18"/>
  <c r="H114" i="18"/>
  <c r="K257" i="18"/>
  <c r="G257" i="18"/>
  <c r="H257" i="18"/>
  <c r="K169" i="18"/>
  <c r="G169" i="18"/>
  <c r="H169" i="18"/>
  <c r="K85" i="18"/>
  <c r="G85" i="18"/>
  <c r="H85" i="18"/>
  <c r="K276" i="18"/>
  <c r="G276" i="18"/>
  <c r="H276" i="18"/>
  <c r="K212" i="18"/>
  <c r="G212" i="18"/>
  <c r="H212" i="18"/>
  <c r="K148" i="18"/>
  <c r="G148" i="18"/>
  <c r="H148" i="18"/>
  <c r="K84" i="18"/>
  <c r="G84" i="18"/>
  <c r="H84" i="18"/>
  <c r="K79" i="18"/>
  <c r="G79" i="18"/>
  <c r="H79" i="18"/>
  <c r="K74" i="18"/>
  <c r="G74" i="18"/>
  <c r="H74" i="18"/>
  <c r="K492" i="18"/>
  <c r="G492" i="18"/>
  <c r="H492" i="18"/>
  <c r="K428" i="18"/>
  <c r="H428" i="18"/>
  <c r="K396" i="18"/>
  <c r="G396" i="18"/>
  <c r="K364" i="18"/>
  <c r="H364" i="18"/>
  <c r="K336" i="18"/>
  <c r="G336" i="18"/>
  <c r="K471" i="18"/>
  <c r="H471" i="18"/>
  <c r="K499" i="18"/>
  <c r="G499" i="18"/>
  <c r="K415" i="18"/>
  <c r="G415" i="18"/>
  <c r="K319" i="18"/>
  <c r="H319" i="18"/>
  <c r="K255" i="18"/>
  <c r="G255" i="18"/>
  <c r="L64" i="18"/>
  <c r="L165" i="18"/>
  <c r="L37" i="18"/>
  <c r="L458" i="18"/>
  <c r="L509" i="18"/>
  <c r="L397" i="18"/>
  <c r="L448" i="18"/>
  <c r="L527" i="18"/>
  <c r="L359" i="18"/>
  <c r="L195" i="18"/>
  <c r="L414" i="18"/>
  <c r="L481" i="18"/>
  <c r="L353" i="18"/>
  <c r="L189" i="18"/>
  <c r="L210" i="18"/>
  <c r="L309" i="18"/>
  <c r="L129" i="18"/>
  <c r="L244" i="18"/>
  <c r="L116" i="18"/>
  <c r="L47" i="18"/>
  <c r="L153" i="18"/>
  <c r="L40" i="18"/>
  <c r="L460" i="18"/>
  <c r="L95" i="18"/>
  <c r="L378" i="18"/>
  <c r="L70" i="18"/>
  <c r="L340" i="18"/>
  <c r="L510" i="18"/>
  <c r="L144" i="18"/>
  <c r="L333" i="18"/>
  <c r="L206" i="18"/>
  <c r="L249" i="18"/>
  <c r="L32" i="18"/>
  <c r="L384" i="18"/>
  <c r="L308" i="18"/>
  <c r="L443" i="18"/>
  <c r="L259" i="18"/>
  <c r="L131" i="18"/>
  <c r="L478" i="18"/>
  <c r="L350" i="18"/>
  <c r="L417" i="18"/>
  <c r="L274" i="18"/>
  <c r="L146" i="18"/>
  <c r="L213" i="18"/>
  <c r="L41" i="18"/>
  <c r="L180" i="18"/>
  <c r="L52" i="18"/>
  <c r="L42" i="18"/>
  <c r="L48" i="18"/>
  <c r="L200" i="18"/>
  <c r="L62" i="18"/>
  <c r="L175" i="18"/>
  <c r="G322" i="18"/>
  <c r="L286" i="18"/>
  <c r="L126" i="18"/>
  <c r="L224" i="18"/>
  <c r="G452" i="18"/>
  <c r="L452" i="18"/>
  <c r="H403" i="18"/>
  <c r="G295" i="18"/>
  <c r="L295" i="18"/>
  <c r="H167" i="18"/>
  <c r="G514" i="18"/>
  <c r="H459" i="18"/>
  <c r="L459" i="18"/>
  <c r="G371" i="18"/>
  <c r="L371" i="18"/>
  <c r="G271" i="18"/>
  <c r="G420" i="18"/>
  <c r="H423" i="18"/>
  <c r="L423" i="18"/>
  <c r="G363" i="18"/>
  <c r="L363" i="18"/>
  <c r="H231" i="18"/>
  <c r="G167" i="18"/>
  <c r="H103" i="18"/>
  <c r="H450" i="18"/>
  <c r="L450" i="18"/>
  <c r="G386" i="18"/>
  <c r="G157" i="18"/>
  <c r="H461" i="18"/>
  <c r="G488" i="18"/>
  <c r="K488" i="18"/>
  <c r="G424" i="18"/>
  <c r="K424" i="18"/>
  <c r="G360" i="18"/>
  <c r="K360" i="18"/>
  <c r="G316" i="18"/>
  <c r="K316" i="18"/>
  <c r="G125" i="18"/>
  <c r="K125" i="18"/>
  <c r="G451" i="18"/>
  <c r="K451" i="18"/>
  <c r="G367" i="18"/>
  <c r="K367" i="18"/>
  <c r="G299" i="18"/>
  <c r="K299" i="18"/>
  <c r="G235" i="18"/>
  <c r="K235" i="18"/>
  <c r="G171" i="18"/>
  <c r="K171" i="18"/>
  <c r="G107" i="18"/>
  <c r="K107" i="18"/>
  <c r="G486" i="18"/>
  <c r="K486" i="18"/>
  <c r="G422" i="18"/>
  <c r="K422" i="18"/>
  <c r="G358" i="18"/>
  <c r="K358" i="18"/>
  <c r="G318" i="18"/>
  <c r="K318" i="18"/>
  <c r="G473" i="18"/>
  <c r="K473" i="18"/>
  <c r="G409" i="18"/>
  <c r="K409" i="18"/>
  <c r="G345" i="18"/>
  <c r="K345" i="18"/>
  <c r="G298" i="18"/>
  <c r="K298" i="18"/>
  <c r="G234" i="18"/>
  <c r="K234" i="18"/>
  <c r="G202" i="18"/>
  <c r="K202" i="18"/>
  <c r="G138" i="18"/>
  <c r="K138" i="18"/>
  <c r="G293" i="18"/>
  <c r="K293" i="18"/>
  <c r="G201" i="18"/>
  <c r="K201" i="18"/>
  <c r="G117" i="18"/>
  <c r="K117" i="18"/>
  <c r="G33" i="18"/>
  <c r="K33" i="18"/>
  <c r="G236" i="18"/>
  <c r="K236" i="18"/>
  <c r="G172" i="18"/>
  <c r="K172" i="18"/>
  <c r="G108" i="18"/>
  <c r="K108" i="18"/>
  <c r="G71" i="18"/>
  <c r="K71" i="18"/>
  <c r="H523" i="18"/>
  <c r="H191" i="18"/>
  <c r="H360" i="18"/>
  <c r="H451" i="18"/>
  <c r="H473" i="18"/>
  <c r="G304" i="18"/>
  <c r="G523" i="18"/>
  <c r="G191" i="18"/>
  <c r="G127" i="18"/>
  <c r="H525" i="18"/>
  <c r="G238" i="18"/>
  <c r="H125" i="18"/>
  <c r="H299" i="18"/>
  <c r="H422" i="18"/>
  <c r="H318" i="18"/>
  <c r="H138" i="18"/>
  <c r="H484" i="18"/>
  <c r="G388" i="18"/>
  <c r="L388" i="18"/>
  <c r="H312" i="18"/>
  <c r="H77" i="18"/>
  <c r="H447" i="18"/>
  <c r="G403" i="18"/>
  <c r="H327" i="18"/>
  <c r="H472" i="18"/>
  <c r="K472" i="18"/>
  <c r="G344" i="18"/>
  <c r="K344" i="18"/>
  <c r="H515" i="18"/>
  <c r="K515" i="18"/>
  <c r="G347" i="18"/>
  <c r="K347" i="18"/>
  <c r="H219" i="18"/>
  <c r="K219" i="18"/>
  <c r="G91" i="18"/>
  <c r="K91" i="18"/>
  <c r="H406" i="18"/>
  <c r="K406" i="18"/>
  <c r="G489" i="18"/>
  <c r="K489" i="18"/>
  <c r="G393" i="18"/>
  <c r="K393" i="18"/>
  <c r="G329" i="18"/>
  <c r="K329" i="18"/>
  <c r="G282" i="18"/>
  <c r="K282" i="18"/>
  <c r="G186" i="18"/>
  <c r="K186" i="18"/>
  <c r="G122" i="18"/>
  <c r="K122" i="18"/>
  <c r="G225" i="18"/>
  <c r="K225" i="18"/>
  <c r="G97" i="18"/>
  <c r="K97" i="18"/>
  <c r="G284" i="18"/>
  <c r="K284" i="18"/>
  <c r="G188" i="18"/>
  <c r="K188" i="18"/>
  <c r="G92" i="18"/>
  <c r="K92" i="18"/>
  <c r="G87" i="18"/>
  <c r="K87" i="18"/>
  <c r="G50" i="18"/>
  <c r="K50" i="18"/>
  <c r="G391" i="18"/>
  <c r="K391" i="18"/>
  <c r="H303" i="18"/>
  <c r="K303" i="18"/>
  <c r="G522" i="18"/>
  <c r="K522" i="18"/>
  <c r="G442" i="18"/>
  <c r="K442" i="18"/>
  <c r="G493" i="18"/>
  <c r="K493" i="18"/>
  <c r="H413" i="18"/>
  <c r="K413" i="18"/>
  <c r="G81" i="18"/>
  <c r="K81" i="18"/>
  <c r="G272" i="18"/>
  <c r="K272" i="18"/>
  <c r="G160" i="18"/>
  <c r="K160" i="18"/>
  <c r="H80" i="18"/>
  <c r="K80" i="18"/>
  <c r="H59" i="18"/>
  <c r="K59" i="18"/>
  <c r="H54" i="18"/>
  <c r="K54" i="18"/>
  <c r="G468" i="18"/>
  <c r="K468" i="18"/>
  <c r="G436" i="18"/>
  <c r="K436" i="18"/>
  <c r="G439" i="18"/>
  <c r="K439" i="18"/>
  <c r="H519" i="18"/>
  <c r="K519" i="18"/>
  <c r="H45" i="18"/>
  <c r="K45" i="18"/>
  <c r="H427" i="18"/>
  <c r="K427" i="18"/>
  <c r="H383" i="18"/>
  <c r="K383" i="18"/>
  <c r="H279" i="18"/>
  <c r="K279" i="18"/>
  <c r="H247" i="18"/>
  <c r="K247" i="18"/>
  <c r="H151" i="18"/>
  <c r="K151" i="18"/>
  <c r="H119" i="18"/>
  <c r="K119" i="18"/>
  <c r="H466" i="18"/>
  <c r="K466" i="18"/>
  <c r="H434" i="18"/>
  <c r="K434" i="18"/>
  <c r="H338" i="18"/>
  <c r="K338" i="18"/>
  <c r="H517" i="18"/>
  <c r="K517" i="18"/>
  <c r="H421" i="18"/>
  <c r="K421" i="18"/>
  <c r="H389" i="18"/>
  <c r="K389" i="18"/>
  <c r="H205" i="18"/>
  <c r="K205" i="18"/>
  <c r="H310" i="18"/>
  <c r="K310" i="18"/>
  <c r="H214" i="18"/>
  <c r="K214" i="18"/>
  <c r="H182" i="18"/>
  <c r="K182" i="18"/>
  <c r="G118" i="18"/>
  <c r="K118" i="18"/>
  <c r="H317" i="18"/>
  <c r="K317" i="18"/>
  <c r="G217" i="18"/>
  <c r="K217" i="18"/>
  <c r="G133" i="18"/>
  <c r="K133" i="18"/>
  <c r="G89" i="18"/>
  <c r="K89" i="18"/>
  <c r="G216" i="18"/>
  <c r="K216" i="18"/>
  <c r="G88" i="18"/>
  <c r="K88" i="18"/>
  <c r="H56" i="18"/>
  <c r="K56" i="18"/>
  <c r="H83" i="18"/>
  <c r="K83" i="18"/>
  <c r="H78" i="18"/>
  <c r="K78" i="18"/>
  <c r="G46" i="18"/>
  <c r="K46" i="18"/>
  <c r="G223" i="18"/>
  <c r="K223" i="18"/>
  <c r="G496" i="18"/>
  <c r="K496" i="18"/>
  <c r="G464" i="18"/>
  <c r="K464" i="18"/>
  <c r="G432" i="18"/>
  <c r="K432" i="18"/>
  <c r="G400" i="18"/>
  <c r="K400" i="18"/>
  <c r="G368" i="18"/>
  <c r="K368" i="18"/>
  <c r="G281" i="18"/>
  <c r="K281" i="18"/>
  <c r="G324" i="18"/>
  <c r="K324" i="18"/>
  <c r="G487" i="18"/>
  <c r="K487" i="18"/>
  <c r="G109" i="18"/>
  <c r="K109" i="18"/>
  <c r="G507" i="18"/>
  <c r="K507" i="18"/>
  <c r="G463" i="18"/>
  <c r="K463" i="18"/>
  <c r="G419" i="18"/>
  <c r="K419" i="18"/>
  <c r="G379" i="18"/>
  <c r="K379" i="18"/>
  <c r="G339" i="18"/>
  <c r="K339" i="18"/>
  <c r="G307" i="18"/>
  <c r="K307" i="18"/>
  <c r="G275" i="18"/>
  <c r="K275" i="18"/>
  <c r="G243" i="18"/>
  <c r="K243" i="18"/>
  <c r="G211" i="18"/>
  <c r="K211" i="18"/>
  <c r="G179" i="18"/>
  <c r="K179" i="18"/>
  <c r="G147" i="18"/>
  <c r="K147" i="18"/>
  <c r="G115" i="18"/>
  <c r="K115" i="18"/>
  <c r="G526" i="18"/>
  <c r="K526" i="18"/>
  <c r="G494" i="18"/>
  <c r="K494" i="18"/>
  <c r="G462" i="18"/>
  <c r="K462" i="18"/>
  <c r="G430" i="18"/>
  <c r="K430" i="18"/>
  <c r="G476" i="18"/>
  <c r="K476" i="18"/>
  <c r="G444" i="18"/>
  <c r="K444" i="18"/>
  <c r="G348" i="18"/>
  <c r="K348" i="18"/>
  <c r="G61" i="18"/>
  <c r="K61" i="18"/>
  <c r="G287" i="18"/>
  <c r="K287" i="18"/>
  <c r="G207" i="18"/>
  <c r="K207" i="18"/>
  <c r="G143" i="18"/>
  <c r="K143" i="18"/>
  <c r="G490" i="18"/>
  <c r="K490" i="18"/>
  <c r="H326" i="18"/>
  <c r="K326" i="18"/>
  <c r="H173" i="18"/>
  <c r="K173" i="18"/>
  <c r="G254" i="18"/>
  <c r="K254" i="18"/>
  <c r="G209" i="18"/>
  <c r="K209" i="18"/>
  <c r="G101" i="18"/>
  <c r="K101" i="18"/>
  <c r="H256" i="18"/>
  <c r="K256" i="18"/>
  <c r="H192" i="18"/>
  <c r="K192" i="18"/>
  <c r="G96" i="18"/>
  <c r="K96" i="18"/>
  <c r="H75" i="18"/>
  <c r="K75" i="18"/>
  <c r="G456" i="18"/>
  <c r="K456" i="18"/>
  <c r="G392" i="18"/>
  <c r="K392" i="18"/>
  <c r="G503" i="18"/>
  <c r="K503" i="18"/>
  <c r="G455" i="18"/>
  <c r="K455" i="18"/>
  <c r="G495" i="18"/>
  <c r="K495" i="18"/>
  <c r="G411" i="18"/>
  <c r="K411" i="18"/>
  <c r="G331" i="18"/>
  <c r="K331" i="18"/>
  <c r="G267" i="18"/>
  <c r="K267" i="18"/>
  <c r="G203" i="18"/>
  <c r="K203" i="18"/>
  <c r="G139" i="18"/>
  <c r="K139" i="18"/>
  <c r="G518" i="18"/>
  <c r="K518" i="18"/>
  <c r="G454" i="18"/>
  <c r="K454" i="18"/>
  <c r="G390" i="18"/>
  <c r="K390" i="18"/>
  <c r="G505" i="18"/>
  <c r="K505" i="18"/>
  <c r="G441" i="18"/>
  <c r="K441" i="18"/>
  <c r="G377" i="18"/>
  <c r="K377" i="18"/>
  <c r="G297" i="18"/>
  <c r="K297" i="18"/>
  <c r="G141" i="18"/>
  <c r="K141" i="18"/>
  <c r="G266" i="18"/>
  <c r="K266" i="18"/>
  <c r="G170" i="18"/>
  <c r="K170" i="18"/>
  <c r="G106" i="18"/>
  <c r="K106" i="18"/>
  <c r="G245" i="18"/>
  <c r="K245" i="18"/>
  <c r="G161" i="18"/>
  <c r="K161" i="18"/>
  <c r="G73" i="18"/>
  <c r="K73" i="18"/>
  <c r="G268" i="18"/>
  <c r="K268" i="18"/>
  <c r="G204" i="18"/>
  <c r="K204" i="18"/>
  <c r="G140" i="18"/>
  <c r="K140" i="18"/>
  <c r="G76" i="18"/>
  <c r="K76" i="18"/>
  <c r="G44" i="18"/>
  <c r="K44" i="18"/>
  <c r="G39" i="18"/>
  <c r="K39" i="18"/>
  <c r="G66" i="18"/>
  <c r="K66" i="18"/>
  <c r="G34" i="18"/>
  <c r="K34" i="18"/>
  <c r="H304" i="18"/>
  <c r="H127" i="18"/>
  <c r="G461" i="18"/>
  <c r="L461" i="18"/>
  <c r="H455" i="18"/>
  <c r="H331" i="18"/>
  <c r="H107" i="18"/>
  <c r="H358" i="18"/>
  <c r="H297" i="18"/>
  <c r="H201" i="18"/>
  <c r="H34" i="18"/>
  <c r="H435" i="18"/>
  <c r="H335" i="18"/>
  <c r="H271" i="18"/>
  <c r="H506" i="18"/>
  <c r="H410" i="18"/>
  <c r="L410" i="18"/>
  <c r="G525" i="18"/>
  <c r="H322" i="18"/>
  <c r="H142" i="18"/>
  <c r="L142" i="18"/>
  <c r="H273" i="18"/>
  <c r="H128" i="18"/>
  <c r="H424" i="18"/>
  <c r="H503" i="18"/>
  <c r="H367" i="18"/>
  <c r="H267" i="18"/>
  <c r="H171" i="18"/>
  <c r="H518" i="18"/>
  <c r="H505" i="18"/>
  <c r="H266" i="18"/>
  <c r="H106" i="18"/>
  <c r="H172" i="18"/>
  <c r="H71" i="18"/>
  <c r="G484" i="18"/>
  <c r="L484" i="18"/>
  <c r="H420" i="18"/>
  <c r="H356" i="18"/>
  <c r="G312" i="18"/>
  <c r="G77" i="18"/>
  <c r="G447" i="18"/>
  <c r="G327" i="18"/>
  <c r="L327" i="18"/>
  <c r="G263" i="18"/>
  <c r="G199" i="18"/>
  <c r="L199" i="18"/>
  <c r="H135" i="18"/>
  <c r="L135" i="18"/>
  <c r="G103" i="18"/>
  <c r="G482" i="18"/>
  <c r="L482" i="18"/>
  <c r="G418" i="18"/>
  <c r="G354" i="18"/>
  <c r="L354" i="18"/>
  <c r="G469" i="18"/>
  <c r="L469" i="18"/>
  <c r="G405" i="18"/>
  <c r="L405" i="18"/>
  <c r="G341" i="18"/>
  <c r="H313" i="18"/>
  <c r="G294" i="18"/>
  <c r="L294" i="18"/>
  <c r="G230" i="18"/>
  <c r="G166" i="18"/>
  <c r="G113" i="18"/>
  <c r="L113" i="18"/>
  <c r="G168" i="18"/>
  <c r="L168" i="18"/>
  <c r="G334" i="18"/>
  <c r="K334" i="18"/>
  <c r="G102" i="18"/>
  <c r="K102" i="18"/>
  <c r="G285" i="18"/>
  <c r="K285" i="18"/>
  <c r="G136" i="18"/>
  <c r="K136" i="18"/>
  <c r="H504" i="18"/>
  <c r="K504" i="18"/>
  <c r="K29" i="18"/>
  <c r="G29" i="18"/>
  <c r="H440" i="18"/>
  <c r="G440" i="18"/>
  <c r="G408" i="18"/>
  <c r="H408" i="18"/>
  <c r="G376" i="18"/>
  <c r="H376" i="18"/>
  <c r="H332" i="18"/>
  <c r="G332" i="18"/>
  <c r="G300" i="18"/>
  <c r="H300" i="18"/>
  <c r="G355" i="18"/>
  <c r="H355" i="18"/>
  <c r="H475" i="18"/>
  <c r="G475" i="18"/>
  <c r="G431" i="18"/>
  <c r="H431" i="18"/>
  <c r="G387" i="18"/>
  <c r="H387" i="18"/>
  <c r="H315" i="18"/>
  <c r="G315" i="18"/>
  <c r="G283" i="18"/>
  <c r="H283" i="18"/>
  <c r="G251" i="18"/>
  <c r="H251" i="18"/>
  <c r="H187" i="18"/>
  <c r="G187" i="18"/>
  <c r="G155" i="18"/>
  <c r="H155" i="18"/>
  <c r="G123" i="18"/>
  <c r="H123" i="18"/>
  <c r="H502" i="18"/>
  <c r="G502" i="18"/>
  <c r="G470" i="18"/>
  <c r="H470" i="18"/>
  <c r="G438" i="18"/>
  <c r="H438" i="18"/>
  <c r="H374" i="18"/>
  <c r="G374" i="18"/>
  <c r="G342" i="18"/>
  <c r="H342" i="18"/>
  <c r="G521" i="18"/>
  <c r="H521" i="18"/>
  <c r="H457" i="18"/>
  <c r="G457" i="18"/>
  <c r="G425" i="18"/>
  <c r="H425" i="18"/>
  <c r="G361" i="18"/>
  <c r="H361" i="18"/>
  <c r="G237" i="18"/>
  <c r="H237" i="18"/>
  <c r="G314" i="18"/>
  <c r="H314" i="18"/>
  <c r="H250" i="18"/>
  <c r="G250" i="18"/>
  <c r="G218" i="18"/>
  <c r="H218" i="18"/>
  <c r="G154" i="18"/>
  <c r="H154" i="18"/>
  <c r="G90" i="18"/>
  <c r="H90" i="18"/>
  <c r="G265" i="18"/>
  <c r="H265" i="18"/>
  <c r="H181" i="18"/>
  <c r="G181" i="18"/>
  <c r="G137" i="18"/>
  <c r="H137" i="18"/>
  <c r="G53" i="18"/>
  <c r="H53" i="18"/>
  <c r="G252" i="18"/>
  <c r="H252" i="18"/>
  <c r="G220" i="18"/>
  <c r="H220" i="18"/>
  <c r="H156" i="18"/>
  <c r="G156" i="18"/>
  <c r="G124" i="18"/>
  <c r="H124" i="18"/>
  <c r="G60" i="18"/>
  <c r="H60" i="18"/>
  <c r="G55" i="18"/>
  <c r="H55" i="18"/>
  <c r="G82" i="18"/>
  <c r="H82" i="18"/>
  <c r="G375" i="18"/>
  <c r="H375" i="18"/>
  <c r="G479" i="18"/>
  <c r="H479" i="18"/>
  <c r="G239" i="18"/>
  <c r="H239" i="18"/>
  <c r="G159" i="18"/>
  <c r="H159" i="18"/>
  <c r="H362" i="18"/>
  <c r="G362" i="18"/>
  <c r="H305" i="18"/>
  <c r="G305" i="18"/>
  <c r="H270" i="18"/>
  <c r="G270" i="18"/>
  <c r="G190" i="18"/>
  <c r="H190" i="18"/>
  <c r="H110" i="18"/>
  <c r="G110" i="18"/>
  <c r="G185" i="18"/>
  <c r="H185" i="18"/>
  <c r="G404" i="18"/>
  <c r="H404" i="18"/>
  <c r="G372" i="18"/>
  <c r="H372" i="18"/>
  <c r="H328" i="18"/>
  <c r="G328" i="18"/>
  <c r="H511" i="18"/>
  <c r="G511" i="18"/>
  <c r="H467" i="18"/>
  <c r="G467" i="18"/>
  <c r="H343" i="18"/>
  <c r="G343" i="18"/>
  <c r="H311" i="18"/>
  <c r="G311" i="18"/>
  <c r="H215" i="18"/>
  <c r="G215" i="18"/>
  <c r="H183" i="18"/>
  <c r="G183" i="18"/>
  <c r="H221" i="18"/>
  <c r="G221" i="18"/>
  <c r="H498" i="18"/>
  <c r="G498" i="18"/>
  <c r="H402" i="18"/>
  <c r="G402" i="18"/>
  <c r="H370" i="18"/>
  <c r="G370" i="18"/>
  <c r="H485" i="18"/>
  <c r="G485" i="18"/>
  <c r="H453" i="18"/>
  <c r="G453" i="18"/>
  <c r="H357" i="18"/>
  <c r="G357" i="18"/>
  <c r="H325" i="18"/>
  <c r="G325" i="18"/>
  <c r="H278" i="18"/>
  <c r="G278" i="18"/>
  <c r="H246" i="18"/>
  <c r="G246" i="18"/>
  <c r="H150" i="18"/>
  <c r="G150" i="18"/>
  <c r="H261" i="18"/>
  <c r="G261" i="18"/>
  <c r="G177" i="18"/>
  <c r="H177" i="18"/>
  <c r="G49" i="18"/>
  <c r="H49" i="18"/>
  <c r="G280" i="18"/>
  <c r="H280" i="18"/>
  <c r="G248" i="18"/>
  <c r="H248" i="18"/>
  <c r="G184" i="18"/>
  <c r="H184" i="18"/>
  <c r="H152" i="18"/>
  <c r="G152" i="18"/>
  <c r="G120" i="18"/>
  <c r="H120" i="18"/>
  <c r="G51" i="18"/>
  <c r="H51" i="18"/>
  <c r="H500" i="18"/>
  <c r="G500" i="18"/>
  <c r="G474" i="18"/>
  <c r="H474" i="18"/>
  <c r="G429" i="18"/>
  <c r="H429" i="18"/>
  <c r="G222" i="18"/>
  <c r="H222" i="18"/>
  <c r="G240" i="18"/>
  <c r="H240" i="18"/>
  <c r="G86" i="18"/>
  <c r="H86" i="18"/>
  <c r="G398" i="18"/>
  <c r="H398" i="18"/>
  <c r="G366" i="18"/>
  <c r="H366" i="18"/>
  <c r="G330" i="18"/>
  <c r="H330" i="18"/>
  <c r="G497" i="18"/>
  <c r="H497" i="18"/>
  <c r="G465" i="18"/>
  <c r="H465" i="18"/>
  <c r="G433" i="18"/>
  <c r="H433" i="18"/>
  <c r="G401" i="18"/>
  <c r="H401" i="18"/>
  <c r="G369" i="18"/>
  <c r="H369" i="18"/>
  <c r="G337" i="18"/>
  <c r="H337" i="18"/>
  <c r="G269" i="18"/>
  <c r="H269" i="18"/>
  <c r="G93" i="18"/>
  <c r="H93" i="18"/>
  <c r="G290" i="18"/>
  <c r="H290" i="18"/>
  <c r="G258" i="18"/>
  <c r="H258" i="18"/>
  <c r="G226" i="18"/>
  <c r="H226" i="18"/>
  <c r="G194" i="18"/>
  <c r="H194" i="18"/>
  <c r="G162" i="18"/>
  <c r="H162" i="18"/>
  <c r="G130" i="18"/>
  <c r="H130" i="18"/>
  <c r="G98" i="18"/>
  <c r="H98" i="18"/>
  <c r="G277" i="18"/>
  <c r="H277" i="18"/>
  <c r="G193" i="18"/>
  <c r="H193" i="18"/>
  <c r="G149" i="18"/>
  <c r="H149" i="18"/>
  <c r="G105" i="18"/>
  <c r="H105" i="18"/>
  <c r="G65" i="18"/>
  <c r="H65" i="18"/>
  <c r="G292" i="18"/>
  <c r="H292" i="18"/>
  <c r="G260" i="18"/>
  <c r="H260" i="18"/>
  <c r="G228" i="18"/>
  <c r="H228" i="18"/>
  <c r="G196" i="18"/>
  <c r="H196" i="18"/>
  <c r="G164" i="18"/>
  <c r="H164" i="18"/>
  <c r="G132" i="18"/>
  <c r="H132" i="18"/>
  <c r="G100" i="18"/>
  <c r="H100" i="18"/>
  <c r="G68" i="18"/>
  <c r="H68" i="18"/>
  <c r="G36" i="18"/>
  <c r="H36" i="18"/>
  <c r="G63" i="18"/>
  <c r="H63" i="18"/>
  <c r="G31" i="18"/>
  <c r="H31" i="18"/>
  <c r="G58" i="18"/>
  <c r="H58" i="18"/>
  <c r="G412" i="18"/>
  <c r="H412" i="18"/>
  <c r="G380" i="18"/>
  <c r="H380" i="18"/>
  <c r="G320" i="18"/>
  <c r="H320" i="18"/>
  <c r="G351" i="18"/>
  <c r="H351" i="18"/>
  <c r="G426" i="18"/>
  <c r="H426" i="18"/>
  <c r="H445" i="18"/>
  <c r="G445" i="18"/>
  <c r="H381" i="18"/>
  <c r="G381" i="18"/>
  <c r="H174" i="18"/>
  <c r="G174" i="18"/>
  <c r="G94" i="18"/>
  <c r="H94" i="18"/>
  <c r="H496" i="18"/>
  <c r="H368" i="18"/>
  <c r="H109" i="18"/>
  <c r="H379" i="18"/>
  <c r="H243" i="18"/>
  <c r="H115" i="18"/>
  <c r="H430" i="18"/>
  <c r="H81" i="18"/>
  <c r="G54" i="18"/>
  <c r="H89" i="18"/>
  <c r="H391" i="18"/>
  <c r="G303" i="18"/>
  <c r="H143" i="18"/>
  <c r="H522" i="18"/>
  <c r="H490" i="18"/>
  <c r="H442" i="18"/>
  <c r="H493" i="18"/>
  <c r="H133" i="18"/>
  <c r="H468" i="18"/>
  <c r="G45" i="18"/>
  <c r="G247" i="18"/>
  <c r="G434" i="18"/>
  <c r="G389" i="18"/>
  <c r="G182" i="18"/>
  <c r="H46" i="18"/>
  <c r="G346" i="18"/>
  <c r="H346" i="18"/>
  <c r="G253" i="18"/>
  <c r="H253" i="18"/>
  <c r="G301" i="18"/>
  <c r="H301" i="18"/>
  <c r="H145" i="18"/>
  <c r="G145" i="18"/>
  <c r="G112" i="18"/>
  <c r="H112" i="18"/>
  <c r="G233" i="18"/>
  <c r="H233" i="18"/>
  <c r="H400" i="18"/>
  <c r="H487" i="18"/>
  <c r="H419" i="18"/>
  <c r="H275" i="18"/>
  <c r="H147" i="18"/>
  <c r="H462" i="18"/>
  <c r="G75" i="18"/>
  <c r="H118" i="18"/>
  <c r="H348" i="18"/>
  <c r="H61" i="18"/>
  <c r="H287" i="18"/>
  <c r="G413" i="18"/>
  <c r="H254" i="18"/>
  <c r="H88" i="18"/>
  <c r="G78" i="18"/>
  <c r="H329" i="18"/>
  <c r="H122" i="18"/>
  <c r="H284" i="18"/>
  <c r="H87" i="18"/>
  <c r="G519" i="18"/>
  <c r="G279" i="18"/>
  <c r="G466" i="18"/>
  <c r="G421" i="18"/>
  <c r="G214" i="18"/>
  <c r="H216" i="18"/>
  <c r="H377" i="18"/>
  <c r="H298" i="18"/>
  <c r="H170" i="18"/>
  <c r="H245" i="18"/>
  <c r="H73" i="18"/>
  <c r="H204" i="18"/>
  <c r="H76" i="18"/>
  <c r="H66" i="18"/>
  <c r="H334" i="18"/>
  <c r="H409" i="18"/>
  <c r="H141" i="18"/>
  <c r="H202" i="18"/>
  <c r="H293" i="18"/>
  <c r="H117" i="18"/>
  <c r="H236" i="18"/>
  <c r="H108" i="18"/>
  <c r="H39" i="18"/>
  <c r="H512" i="18"/>
  <c r="G512" i="18"/>
  <c r="H508" i="18"/>
  <c r="G508" i="18"/>
  <c r="H520" i="18"/>
  <c r="G520" i="18"/>
  <c r="H516" i="18"/>
  <c r="G516" i="18"/>
  <c r="H528" i="18"/>
  <c r="G528" i="18"/>
  <c r="H524" i="18"/>
  <c r="G524" i="18"/>
  <c r="L128" i="18"/>
  <c r="L506" i="18"/>
  <c r="L238" i="18"/>
  <c r="L396" i="18"/>
  <c r="L434" i="18"/>
  <c r="L264" i="18"/>
  <c r="L174" i="18"/>
  <c r="L445" i="18"/>
  <c r="L352" i="18"/>
  <c r="L349" i="18"/>
  <c r="L291" i="18"/>
  <c r="L67" i="18"/>
  <c r="L232" i="18"/>
  <c r="L373" i="18"/>
  <c r="L231" i="18"/>
  <c r="L435" i="18"/>
  <c r="L319" i="18"/>
  <c r="L499" i="18"/>
  <c r="L336" i="18"/>
  <c r="L111" i="18"/>
  <c r="L197" i="18"/>
  <c r="L262" i="18"/>
  <c r="L208" i="18"/>
  <c r="L121" i="18"/>
  <c r="L256" i="18"/>
  <c r="L338" i="18"/>
  <c r="L427" i="18"/>
  <c r="L403" i="18"/>
  <c r="L166" i="18"/>
  <c r="L341" i="18"/>
  <c r="L492" i="18"/>
  <c r="L148" i="18"/>
  <c r="L169" i="18"/>
  <c r="L242" i="18"/>
  <c r="L321" i="18"/>
  <c r="L449" i="18"/>
  <c r="L382" i="18"/>
  <c r="L99" i="18"/>
  <c r="L227" i="18"/>
  <c r="L323" i="18"/>
  <c r="L483" i="18"/>
  <c r="L480" i="18"/>
  <c r="L176" i="18"/>
  <c r="L158" i="18"/>
  <c r="L30" i="18"/>
  <c r="L72" i="18"/>
  <c r="L74" i="18"/>
  <c r="L79" i="18"/>
  <c r="L84" i="18"/>
  <c r="L212" i="18"/>
  <c r="L276" i="18"/>
  <c r="L85" i="18"/>
  <c r="L257" i="18"/>
  <c r="L114" i="18"/>
  <c r="L306" i="18"/>
  <c r="L385" i="18"/>
  <c r="L513" i="18"/>
  <c r="L446" i="18"/>
  <c r="L163" i="18"/>
  <c r="L399" i="18"/>
  <c r="L407" i="18"/>
  <c r="L416" i="18"/>
  <c r="L38" i="18"/>
  <c r="L57" i="18"/>
  <c r="L302" i="18"/>
  <c r="L477" i="18"/>
  <c r="L395" i="18"/>
  <c r="L35" i="18"/>
  <c r="L104" i="18"/>
  <c r="L296" i="18"/>
  <c r="L501" i="18"/>
  <c r="L255" i="18"/>
  <c r="L428" i="18"/>
  <c r="L178" i="18"/>
  <c r="L437" i="18"/>
  <c r="L491" i="18"/>
  <c r="L356" i="18"/>
  <c r="L313" i="18"/>
  <c r="L386" i="18"/>
  <c r="L500" i="18"/>
  <c r="L150" i="18"/>
  <c r="L278" i="18"/>
  <c r="L357" i="18"/>
  <c r="L485" i="18"/>
  <c r="L402" i="18"/>
  <c r="L221" i="18"/>
  <c r="L215" i="18"/>
  <c r="L343" i="18"/>
  <c r="L511" i="18"/>
  <c r="L305" i="18"/>
  <c r="L156" i="18"/>
  <c r="L250" i="18"/>
  <c r="L374" i="18"/>
  <c r="L187" i="18"/>
  <c r="L475" i="18"/>
  <c r="L440" i="18"/>
  <c r="L77" i="18"/>
  <c r="L56" i="18"/>
  <c r="L383" i="18"/>
  <c r="L59" i="18"/>
  <c r="L472" i="18"/>
  <c r="L415" i="18"/>
  <c r="L471" i="18"/>
  <c r="L364" i="18"/>
  <c r="L229" i="18"/>
  <c r="L394" i="18"/>
  <c r="L69" i="18"/>
  <c r="L134" i="18"/>
  <c r="L43" i="18"/>
  <c r="L288" i="18"/>
  <c r="L365" i="18"/>
  <c r="L418" i="18"/>
  <c r="L335" i="18"/>
  <c r="L422" i="18"/>
  <c r="L235" i="18"/>
  <c r="L125" i="18"/>
  <c r="L488" i="18"/>
  <c r="L230" i="18"/>
  <c r="L263" i="18"/>
  <c r="L273" i="18"/>
  <c r="L191" i="18"/>
  <c r="L514" i="18"/>
  <c r="L525" i="18"/>
  <c r="L421" i="18"/>
  <c r="L303" i="18"/>
  <c r="L205" i="18"/>
  <c r="L157" i="18"/>
  <c r="L466" i="18"/>
  <c r="L94" i="18"/>
  <c r="L320" i="18"/>
  <c r="L31" i="18"/>
  <c r="L100" i="18"/>
  <c r="L228" i="18"/>
  <c r="L105" i="18"/>
  <c r="L98" i="18"/>
  <c r="L226" i="18"/>
  <c r="L269" i="18"/>
  <c r="L433" i="18"/>
  <c r="L86" i="18"/>
  <c r="L102" i="18"/>
  <c r="L44" i="18"/>
  <c r="L140" i="18"/>
  <c r="L268" i="18"/>
  <c r="L161" i="18"/>
  <c r="L441" i="18"/>
  <c r="L390" i="18"/>
  <c r="L518" i="18"/>
  <c r="L203" i="18"/>
  <c r="L495" i="18"/>
  <c r="L503" i="18"/>
  <c r="L456" i="18"/>
  <c r="L96" i="18"/>
  <c r="L209" i="18"/>
  <c r="L173" i="18"/>
  <c r="L207" i="18"/>
  <c r="L444" i="18"/>
  <c r="L494" i="18"/>
  <c r="L179" i="18"/>
  <c r="L307" i="18"/>
  <c r="L463" i="18"/>
  <c r="L324" i="18"/>
  <c r="L83" i="18"/>
  <c r="L151" i="18"/>
  <c r="L80" i="18"/>
  <c r="L127" i="18"/>
  <c r="L236" i="18"/>
  <c r="L117" i="18"/>
  <c r="L293" i="18"/>
  <c r="L298" i="18"/>
  <c r="L409" i="18"/>
  <c r="L318" i="18"/>
  <c r="L107" i="18"/>
  <c r="L367" i="18"/>
  <c r="L360" i="18"/>
  <c r="L426" i="18"/>
  <c r="L412" i="18"/>
  <c r="L36" i="18"/>
  <c r="L164" i="18"/>
  <c r="L292" i="18"/>
  <c r="L193" i="18"/>
  <c r="L162" i="18"/>
  <c r="L290" i="18"/>
  <c r="L369" i="18"/>
  <c r="L497" i="18"/>
  <c r="L366" i="18"/>
  <c r="L222" i="18"/>
  <c r="L474" i="18"/>
  <c r="L51" i="18"/>
  <c r="L248" i="18"/>
  <c r="L49" i="18"/>
  <c r="L404" i="18"/>
  <c r="L239" i="18"/>
  <c r="L375" i="18"/>
  <c r="L55" i="18"/>
  <c r="L124" i="18"/>
  <c r="L220" i="18"/>
  <c r="L53" i="18"/>
  <c r="L90" i="18"/>
  <c r="L218" i="18"/>
  <c r="L314" i="18"/>
  <c r="L361" i="18"/>
  <c r="L342" i="18"/>
  <c r="L438" i="18"/>
  <c r="L155" i="18"/>
  <c r="L251" i="18"/>
  <c r="L431" i="18"/>
  <c r="L355" i="18"/>
  <c r="L408" i="18"/>
  <c r="L136" i="18"/>
  <c r="L279" i="18"/>
  <c r="L112" i="18"/>
  <c r="L301" i="18"/>
  <c r="L346" i="18"/>
  <c r="L528" i="18"/>
  <c r="L520" i="18"/>
  <c r="L512" i="18"/>
  <c r="L214" i="18"/>
  <c r="L519" i="18"/>
  <c r="L413" i="18"/>
  <c r="L145" i="18"/>
  <c r="L54" i="18"/>
  <c r="L504" i="18"/>
  <c r="L312" i="18"/>
  <c r="L192" i="18"/>
  <c r="L326" i="18"/>
  <c r="L317" i="18"/>
  <c r="L310" i="18"/>
  <c r="L517" i="18"/>
  <c r="L119" i="18"/>
  <c r="L406" i="18"/>
  <c r="L219" i="18"/>
  <c r="L515" i="18"/>
  <c r="L322" i="18"/>
  <c r="L247" i="18"/>
  <c r="L380" i="18"/>
  <c r="L63" i="18"/>
  <c r="L132" i="18"/>
  <c r="L260" i="18"/>
  <c r="L149" i="18"/>
  <c r="L130" i="18"/>
  <c r="L258" i="18"/>
  <c r="L337" i="18"/>
  <c r="L465" i="18"/>
  <c r="L398" i="18"/>
  <c r="L429" i="18"/>
  <c r="L120" i="18"/>
  <c r="L280" i="18"/>
  <c r="L372" i="18"/>
  <c r="L190" i="18"/>
  <c r="L159" i="18"/>
  <c r="L82" i="18"/>
  <c r="L137" i="18"/>
  <c r="L154" i="18"/>
  <c r="L425" i="18"/>
  <c r="L123" i="18"/>
  <c r="L283" i="18"/>
  <c r="L376" i="18"/>
  <c r="L285" i="18"/>
  <c r="L334" i="18"/>
  <c r="L39" i="18"/>
  <c r="L204" i="18"/>
  <c r="L245" i="18"/>
  <c r="L141" i="18"/>
  <c r="L505" i="18"/>
  <c r="L139" i="18"/>
  <c r="L267" i="18"/>
  <c r="L455" i="18"/>
  <c r="L254" i="18"/>
  <c r="L143" i="18"/>
  <c r="L348" i="18"/>
  <c r="L462" i="18"/>
  <c r="L147" i="18"/>
  <c r="L275" i="18"/>
  <c r="L419" i="18"/>
  <c r="L487" i="18"/>
  <c r="L400" i="18"/>
  <c r="L223" i="18"/>
  <c r="L133" i="18"/>
  <c r="L439" i="18"/>
  <c r="L468" i="18"/>
  <c r="L160" i="18"/>
  <c r="L493" i="18"/>
  <c r="L522" i="18"/>
  <c r="L391" i="18"/>
  <c r="L87" i="18"/>
  <c r="L188" i="18"/>
  <c r="L97" i="18"/>
  <c r="L122" i="18"/>
  <c r="L282" i="18"/>
  <c r="L393" i="18"/>
  <c r="L78" i="18"/>
  <c r="L75" i="18"/>
  <c r="L233" i="18"/>
  <c r="L253" i="18"/>
  <c r="L182" i="18"/>
  <c r="L45" i="18"/>
  <c r="L381" i="18"/>
  <c r="L152" i="18"/>
  <c r="L261" i="18"/>
  <c r="L246" i="18"/>
  <c r="L325" i="18"/>
  <c r="L453" i="18"/>
  <c r="L370" i="18"/>
  <c r="L498" i="18"/>
  <c r="L183" i="18"/>
  <c r="L311" i="18"/>
  <c r="L467" i="18"/>
  <c r="L328" i="18"/>
  <c r="L110" i="18"/>
  <c r="L270" i="18"/>
  <c r="L362" i="18"/>
  <c r="L181" i="18"/>
  <c r="L457" i="18"/>
  <c r="L502" i="18"/>
  <c r="L315" i="18"/>
  <c r="L332" i="18"/>
  <c r="L29" i="18"/>
  <c r="L103" i="18"/>
  <c r="L523" i="18"/>
  <c r="L71" i="18"/>
  <c r="L172" i="18"/>
  <c r="L33" i="18"/>
  <c r="L201" i="18"/>
  <c r="L138" i="18"/>
  <c r="L234" i="18"/>
  <c r="L345" i="18"/>
  <c r="L473" i="18"/>
  <c r="L358" i="18"/>
  <c r="L486" i="18"/>
  <c r="L171" i="18"/>
  <c r="L299" i="18"/>
  <c r="L451" i="18"/>
  <c r="L316" i="18"/>
  <c r="L424" i="18"/>
  <c r="L167" i="18"/>
  <c r="L420" i="18"/>
  <c r="L108" i="18"/>
  <c r="L202" i="18"/>
  <c r="L351" i="18"/>
  <c r="L58" i="18"/>
  <c r="L68" i="18"/>
  <c r="L196" i="18"/>
  <c r="L65" i="18"/>
  <c r="L277" i="18"/>
  <c r="L194" i="18"/>
  <c r="L93" i="18"/>
  <c r="L401" i="18"/>
  <c r="L330" i="18"/>
  <c r="L240" i="18"/>
  <c r="L184" i="18"/>
  <c r="L177" i="18"/>
  <c r="L185" i="18"/>
  <c r="L479" i="18"/>
  <c r="L60" i="18"/>
  <c r="L252" i="18"/>
  <c r="L265" i="18"/>
  <c r="L237" i="18"/>
  <c r="L521" i="18"/>
  <c r="L470" i="18"/>
  <c r="L387" i="18"/>
  <c r="L300" i="18"/>
  <c r="L34" i="18"/>
  <c r="L76" i="18"/>
  <c r="L73" i="18"/>
  <c r="L170" i="18"/>
  <c r="L377" i="18"/>
  <c r="L454" i="18"/>
  <c r="L411" i="18"/>
  <c r="L392" i="18"/>
  <c r="L101" i="18"/>
  <c r="L287" i="18"/>
  <c r="L476" i="18"/>
  <c r="L526" i="18"/>
  <c r="L211" i="18"/>
  <c r="L339" i="18"/>
  <c r="L507" i="18"/>
  <c r="L281" i="18"/>
  <c r="L464" i="18"/>
  <c r="L216" i="18"/>
  <c r="L81" i="18"/>
  <c r="L524" i="18"/>
  <c r="L516" i="18"/>
  <c r="L508" i="18"/>
  <c r="L389" i="18"/>
  <c r="L447" i="18"/>
  <c r="L66" i="18"/>
  <c r="L106" i="18"/>
  <c r="L266" i="18"/>
  <c r="L297" i="18"/>
  <c r="L331" i="18"/>
  <c r="L490" i="18"/>
  <c r="L61" i="18"/>
  <c r="L430" i="18"/>
  <c r="L115" i="18"/>
  <c r="L243" i="18"/>
  <c r="L379" i="18"/>
  <c r="L109" i="18"/>
  <c r="L368" i="18"/>
  <c r="L432" i="18"/>
  <c r="L496" i="18"/>
  <c r="L46" i="18"/>
  <c r="L88" i="18"/>
  <c r="L89" i="18"/>
  <c r="L217" i="18"/>
  <c r="L118" i="18"/>
  <c r="L436" i="18"/>
  <c r="L272" i="18"/>
  <c r="L442" i="18"/>
  <c r="L50" i="18"/>
  <c r="L92" i="18"/>
  <c r="L284" i="18"/>
  <c r="L225" i="18"/>
  <c r="L186" i="18"/>
  <c r="L329" i="18"/>
  <c r="L489" i="18"/>
  <c r="L91" i="18"/>
  <c r="L347" i="18"/>
  <c r="L344" i="18"/>
  <c r="L304" i="18"/>
  <c r="L271" i="18"/>
  <c r="C533" i="18"/>
  <c r="C532" i="18"/>
  <c r="C531" i="18"/>
  <c r="C530" i="18"/>
</calcChain>
</file>

<file path=xl/sharedStrings.xml><?xml version="1.0" encoding="utf-8"?>
<sst xmlns="http://schemas.openxmlformats.org/spreadsheetml/2006/main" count="74" uniqueCount="58">
  <si>
    <t>Enter your Student ID</t>
  </si>
  <si>
    <t>Seating Zone</t>
  </si>
  <si>
    <t>Seats Available</t>
  </si>
  <si>
    <t>Ticket Price</t>
  </si>
  <si>
    <t>Mean Demand</t>
  </si>
  <si>
    <t>Standard Deviation</t>
  </si>
  <si>
    <t>Second Level</t>
  </si>
  <si>
    <t>First Level End Zone</t>
  </si>
  <si>
    <t>Third Level Sideline</t>
  </si>
  <si>
    <t>Third Level End Zone</t>
  </si>
  <si>
    <r>
      <rPr>
        <b/>
        <u/>
        <sz val="14"/>
        <color rgb="FFFF0000"/>
        <rFont val="Calibri"/>
        <family val="2"/>
        <scheme val="minor"/>
      </rPr>
      <t>Pledge:</t>
    </r>
    <r>
      <rPr>
        <b/>
        <sz val="14"/>
        <color rgb="FFFF0000"/>
        <rFont val="Calibri"/>
        <family val="2"/>
        <scheme val="minor"/>
      </rPr>
      <t xml:space="preserve">  By entering my Student ID above, I pledge that I have completed this assignment in accordance with Columbia College's Academic Honesty Policy.  I pledge that any person-to-person assistance received on this assignment is a result of interaction with my instructor and/or classmates on a discussion board included in the Columbia College course website.  Any external reference materials I used in completing this assignment (including videos or a personal tutor) are listed in the textbox to the right titled References.  Further, I understand this document is strictly the property of Columbia College.  Under no circumstances will I provide this to another person through any medium, including but not limited to websites such as Course Hero or Brainly.  Finally, I understand that failure to include my student number above will result in this assignment not being graded.</t>
    </r>
  </si>
  <si>
    <t>First level Sideline</t>
  </si>
  <si>
    <t>SPREADSHEET LAYOUT</t>
  </si>
  <si>
    <t>TRIAL NO.</t>
  </si>
  <si>
    <t>FIRST LEVEL-DEMAND</t>
  </si>
  <si>
    <t>FIRST LEVEL-REVENUE</t>
  </si>
  <si>
    <t>SECOND LEVEL-DEMAND</t>
  </si>
  <si>
    <t>SECOND LEVEL-REVENUE</t>
  </si>
  <si>
    <t>FIRST-END-DEMAND</t>
  </si>
  <si>
    <t>FIRST-END-REVENUE</t>
  </si>
  <si>
    <t>THIRD LEVEL-DEMAND</t>
  </si>
  <si>
    <t>THIRD LEVEL-REVENUE</t>
  </si>
  <si>
    <t>THIRD-END-DEMAND</t>
  </si>
  <si>
    <t>THIRD-END-REVENUE</t>
  </si>
  <si>
    <t>TOTAL REVENUE</t>
  </si>
  <si>
    <t>STATISTICAL RESULTS</t>
  </si>
  <si>
    <t>MEAN</t>
  </si>
  <si>
    <t>STANDARD DEVIATION</t>
  </si>
  <si>
    <t>MINIMUM</t>
  </si>
  <si>
    <t>MAXIMUM</t>
  </si>
  <si>
    <t>SUMMARY STATISTICS OF TOTAL REVENUE</t>
  </si>
  <si>
    <t>Parameter</t>
  </si>
  <si>
    <t>Value/Distribution</t>
  </si>
  <si>
    <t>Applications Received</t>
  </si>
  <si>
    <t>Normally Distributed (Mean = 30,000, SD = 4,000)</t>
  </si>
  <si>
    <t>Approval Rate</t>
  </si>
  <si>
    <t>Uniformly Distributed (50% to 70%)</t>
  </si>
  <si>
    <t>Monthly Charges per Customer</t>
  </si>
  <si>
    <t>Normally Distributed (Mean = $2,000, SD = $250)</t>
  </si>
  <si>
    <t>Finance Charge Rate</t>
  </si>
  <si>
    <t>Uniformly Distributed (3% to 4%)</t>
  </si>
  <si>
    <t>Fee Income Rate</t>
  </si>
  <si>
    <t>Uniformly Distributed (6.8% to 7.2%)</t>
  </si>
  <si>
    <t>Cost per Application</t>
  </si>
  <si>
    <t>Maintenance Cost per Customer</t>
  </si>
  <si>
    <t>Normally Distributed (Mean = $10, SD = $1.50)</t>
  </si>
  <si>
    <t>Charge-Off Rate</t>
  </si>
  <si>
    <t>Uniformly Distributed (4.6% to 5.4%)</t>
  </si>
  <si>
    <t>Approved Applications</t>
  </si>
  <si>
    <t>Total Charges</t>
  </si>
  <si>
    <t>Finance Charge Income</t>
  </si>
  <si>
    <t>Fee Income</t>
  </si>
  <si>
    <t>Application Cost</t>
  </si>
  <si>
    <t>Maintenance Cost</t>
  </si>
  <si>
    <t>Charge-Off Losses</t>
  </si>
  <si>
    <t>Profit</t>
  </si>
  <si>
    <t>Trial No.</t>
  </si>
  <si>
    <t>SUMMARY STATISTICS OF THE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</si>
</sst>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6" x14ac:knownFonts="1">
    <font>
      <sz val="11"/>
      <color theme="1"/>
      <name val="Calibri"/>
      <family val="2"/>
      <scheme val="minor"/>
    </font>
    <font>
      <sz val="11"/>
      <color rgb="FFFF0000"/>
      <name val="Calibri"/>
      <family val="2"/>
      <scheme val="minor"/>
    </font>
    <font>
      <b/>
      <sz val="16"/>
      <color theme="1"/>
      <name val="Calibri"/>
      <family val="2"/>
      <scheme val="minor"/>
    </font>
    <font>
      <b/>
      <sz val="14"/>
      <color rgb="FFFF0000"/>
      <name val="Calibri"/>
      <family val="2"/>
      <scheme val="minor"/>
    </font>
    <font>
      <b/>
      <u/>
      <sz val="14"/>
      <color rgb="FFFF0000"/>
      <name val="Calibri"/>
      <family val="2"/>
      <scheme val="minor"/>
    </font>
    <font>
      <sz val="14"/>
      <color rgb="FFFF0000"/>
      <name val="Calibri"/>
      <family val="2"/>
      <scheme val="minor"/>
    </font>
    <font>
      <sz val="10"/>
      <name val="Arial"/>
      <family val="2"/>
    </font>
    <font>
      <sz val="12"/>
      <color theme="1"/>
      <name val="Calibri"/>
      <family val="2"/>
      <scheme val="minor"/>
    </font>
    <font>
      <b/>
      <sz val="24"/>
      <color theme="1"/>
      <name val="Calibri"/>
      <family val="2"/>
      <scheme val="minor"/>
    </font>
    <font>
      <b/>
      <sz val="11"/>
      <color theme="1"/>
      <name val="Calibri"/>
      <family val="2"/>
      <scheme val="minor"/>
    </font>
    <font>
      <sz val="11"/>
      <color theme="1"/>
      <name val="Calibri"/>
      <family val="2"/>
      <scheme val="minor"/>
    </font>
    <font>
      <b/>
      <sz val="12"/>
      <color theme="1"/>
      <name val="Arial"/>
      <family val="2"/>
    </font>
    <font>
      <sz val="12"/>
      <color theme="1"/>
      <name val="Arial"/>
      <family val="2"/>
    </font>
    <font>
      <sz val="11"/>
      <color rgb="FF9C0006"/>
      <name val="Calibri"/>
      <family val="2"/>
      <scheme val="minor"/>
    </font>
    <font>
      <sz val="12"/>
      <color rgb="FF9C0006"/>
      <name val="Arial"/>
      <family val="2"/>
    </font>
    <font>
      <sz val="14"/>
      <color theme="1"/>
      <name val="Arial"/>
      <family val="2"/>
    </font>
  </fonts>
  <fills count="10">
    <fill>
      <patternFill patternType="none"/>
    </fill>
    <fill>
      <patternFill patternType="gray125"/>
    </fill>
    <fill>
      <patternFill patternType="solid">
        <fgColor rgb="FFFFC7CE"/>
      </patternFill>
    </fill>
    <fill>
      <patternFill patternType="solid">
        <fgColor theme="4" tint="0.59999389629810485"/>
        <bgColor indexed="65"/>
      </patternFill>
    </fill>
    <fill>
      <patternFill patternType="solid">
        <fgColor theme="5"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xf numFmtId="0" fontId="6" fillId="0" borderId="0"/>
    <xf numFmtId="0" fontId="7" fillId="0" borderId="0"/>
    <xf numFmtId="0" fontId="13"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cellStyleXfs>
  <cellXfs count="57">
    <xf numFmtId="0" fontId="0" fillId="0" borderId="0" xfId="0"/>
    <xf numFmtId="0" fontId="8" fillId="0" borderId="1" xfId="0" applyFont="1" applyBorder="1" applyAlignment="1">
      <alignment horizontal="center" vertical="center"/>
    </xf>
    <xf numFmtId="0" fontId="9" fillId="0" borderId="11" xfId="0" applyFont="1" applyBorder="1" applyAlignment="1">
      <alignment horizontal="center"/>
    </xf>
    <xf numFmtId="1" fontId="0" fillId="0" borderId="0" xfId="0" applyNumberFormat="1"/>
    <xf numFmtId="8" fontId="0" fillId="0" borderId="0" xfId="0" applyNumberFormat="1"/>
    <xf numFmtId="0" fontId="12" fillId="0" borderId="0" xfId="0" applyFont="1"/>
    <xf numFmtId="0" fontId="0" fillId="0" borderId="0" xfId="0" applyAlignment="1">
      <alignment vertical="center" wrapText="1"/>
    </xf>
    <xf numFmtId="0" fontId="12" fillId="0" borderId="0" xfId="0" applyFont="1" applyAlignment="1">
      <alignment horizontal="center"/>
    </xf>
    <xf numFmtId="0" fontId="14" fillId="2" borderId="0" xfId="3" applyFont="1"/>
    <xf numFmtId="0" fontId="12" fillId="5" borderId="0" xfId="6" applyFont="1"/>
    <xf numFmtId="164" fontId="12" fillId="8" borderId="0" xfId="9" applyNumberFormat="1" applyFont="1" applyAlignment="1">
      <alignment horizontal="center"/>
    </xf>
    <xf numFmtId="164" fontId="12" fillId="0" borderId="0" xfId="0" applyNumberFormat="1" applyFont="1" applyAlignment="1">
      <alignment horizontal="center"/>
    </xf>
    <xf numFmtId="6" fontId="12" fillId="0" borderId="0" xfId="0" applyNumberFormat="1" applyFont="1" applyAlignment="1">
      <alignment horizontal="center"/>
    </xf>
    <xf numFmtId="8" fontId="12" fillId="0" borderId="0" xfId="0" applyNumberFormat="1" applyFont="1" applyAlignment="1">
      <alignment horizontal="center"/>
    </xf>
    <xf numFmtId="0" fontId="12" fillId="4" borderId="0" xfId="5" applyFont="1"/>
    <xf numFmtId="8" fontId="12" fillId="9" borderId="0" xfId="10" applyNumberFormat="1" applyFont="1" applyAlignment="1">
      <alignment horizontal="center"/>
    </xf>
    <xf numFmtId="164" fontId="12" fillId="9" borderId="0" xfId="10" applyNumberFormat="1" applyFont="1" applyAlignment="1">
      <alignment horizontal="center"/>
    </xf>
    <xf numFmtId="0" fontId="11" fillId="0" borderId="10" xfId="0" applyFont="1" applyBorder="1" applyAlignment="1">
      <alignment horizontal="center"/>
    </xf>
    <xf numFmtId="0" fontId="11" fillId="0" borderId="10" xfId="0" applyFont="1" applyBorder="1"/>
    <xf numFmtId="1" fontId="12" fillId="0" borderId="10" xfId="0" applyNumberFormat="1" applyFont="1" applyBorder="1" applyAlignment="1">
      <alignment horizontal="center"/>
    </xf>
    <xf numFmtId="6" fontId="12" fillId="0" borderId="10" xfId="0" applyNumberFormat="1" applyFont="1" applyBorder="1" applyAlignment="1">
      <alignment horizontal="center"/>
    </xf>
    <xf numFmtId="0" fontId="12" fillId="7" borderId="0" xfId="8" applyFont="1"/>
    <xf numFmtId="6" fontId="12" fillId="7" borderId="0" xfId="8" applyNumberFormat="1" applyFont="1"/>
    <xf numFmtId="0" fontId="12" fillId="3" borderId="0" xfId="4" applyFont="1"/>
    <xf numFmtId="0" fontId="12" fillId="5" borderId="0" xfId="6" applyFont="1" applyAlignment="1">
      <alignment horizontal="center"/>
    </xf>
    <xf numFmtId="164" fontId="12" fillId="5" borderId="0" xfId="6" applyNumberFormat="1" applyFont="1" applyAlignment="1">
      <alignment horizont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3" fillId="0" borderId="8"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0" xfId="0" applyFont="1" applyAlignment="1">
      <alignment horizontal="left" vertical="top" wrapText="1"/>
    </xf>
    <xf numFmtId="0" fontId="5" fillId="0" borderId="9" xfId="0" applyFont="1" applyBorder="1" applyAlignment="1">
      <alignment horizontal="left" vertical="top" wrapText="1"/>
    </xf>
    <xf numFmtId="0" fontId="1" fillId="0" borderId="8" xfId="0" applyFont="1" applyBorder="1" applyAlignment="1">
      <alignment horizontal="left" vertical="top" wrapText="1"/>
    </xf>
    <xf numFmtId="0" fontId="1" fillId="0" borderId="0" xfId="0" applyFont="1" applyAlignment="1">
      <alignment horizontal="left" vertical="top" wrapText="1"/>
    </xf>
    <xf numFmtId="0" fontId="1" fillId="0" borderId="9" xfId="0"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8" xfId="0" applyBorder="1" applyAlignment="1">
      <alignment wrapText="1"/>
    </xf>
    <xf numFmtId="0" fontId="0" fillId="0" borderId="0" xfId="0" applyAlignment="1">
      <alignment wrapText="1"/>
    </xf>
    <xf numFmtId="0" fontId="0" fillId="0" borderId="9" xfId="0" applyBorder="1" applyAlignment="1">
      <alignment wrapText="1"/>
    </xf>
    <xf numFmtId="0" fontId="0" fillId="0" borderId="6" xfId="0" applyBorder="1" applyAlignment="1">
      <alignment wrapText="1"/>
    </xf>
    <xf numFmtId="0" fontId="0" fillId="0" borderId="2" xfId="0" applyBorder="1" applyAlignment="1">
      <alignment wrapText="1"/>
    </xf>
    <xf numFmtId="0" fontId="0" fillId="0" borderId="7" xfId="0" applyBorder="1" applyAlignment="1">
      <alignment wrapText="1"/>
    </xf>
    <xf numFmtId="0" fontId="11" fillId="5" borderId="0" xfId="6" applyFont="1" applyAlignment="1">
      <alignment horizontal="center"/>
    </xf>
    <xf numFmtId="0" fontId="15" fillId="6" borderId="0" xfId="7" applyFont="1" applyAlignment="1">
      <alignment horizontal="center"/>
    </xf>
    <xf numFmtId="0" fontId="11" fillId="0" borderId="0" xfId="0" applyFont="1" applyAlignment="1">
      <alignment horizontal="center"/>
    </xf>
    <xf numFmtId="0" fontId="12" fillId="5" borderId="0" xfId="6" applyFont="1" applyAlignment="1">
      <alignment horizontal="center"/>
    </xf>
  </cellXfs>
  <cellStyles count="11">
    <cellStyle name="20% - Accent2" xfId="5" builtinId="34"/>
    <cellStyle name="20% - Accent5" xfId="9" builtinId="46"/>
    <cellStyle name="40% - Accent1" xfId="4" builtinId="31"/>
    <cellStyle name="40% - Accent3" xfId="6" builtinId="39"/>
    <cellStyle name="40% - Accent4" xfId="8" builtinId="43"/>
    <cellStyle name="40% - Accent5" xfId="10" builtinId="47"/>
    <cellStyle name="60% - Accent3" xfId="7" builtinId="40"/>
    <cellStyle name="Bad" xfId="3" builtinId="27"/>
    <cellStyle name="Normal" xfId="0" builtinId="0"/>
    <cellStyle name="Normal 2" xfId="1" xr:uid="{80B4F9F4-3C1C-4B08-A3B2-FB6878D98BF1}"/>
    <cellStyle name="Normal 3" xfId="2" xr:uid="{4E5097A7-4C4B-4E64-83B5-BF9F441D02F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SHOWING THE DISTRIBUTION OF TOTAL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HISTOGRAM SHOWING THE DISTRIBUTION OF TOTAL REVENUE</a:t>
          </a:r>
        </a:p>
      </cx:txPr>
    </cx:title>
    <cx:plotArea>
      <cx:plotAreaRegion>
        <cx:series layoutId="clusteredColumn" uniqueId="{A6E8C47A-1C31-4280-AA36-2BABA5391765}">
          <cx:tx>
            <cx:txData>
              <cx:f>_xlchart.v1.0</cx:f>
              <cx:v>TOTAL REVENUE</cx:v>
            </cx:txData>
          </cx:tx>
          <cx:dataLabels>
            <cx:visibility seriesName="0" categoryName="0" value="1"/>
          </cx:dataLabels>
          <cx:dataId val="0"/>
          <cx:layoutPr>
            <cx:binning intervalClosed="r"/>
          </cx:layoutPr>
        </cx:series>
      </cx:plotAreaRegion>
      <cx:axis id="0">
        <cx:catScaling gapWidth="0"/>
        <cx:title>
          <cx:tx>
            <cx:txData>
              <cx:v>Total revenue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Total revenue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 histogram showing profit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panose="020B0604020202020204" pitchFamily="34" charset="0"/>
              <a:cs typeface="Arial" panose="020B0604020202020204" pitchFamily="34" charset="0"/>
            </a:rPr>
            <a:t>A histogram showing profit distribution</a:t>
          </a:r>
        </a:p>
      </cx:txPr>
    </cx:title>
    <cx:plotArea>
      <cx:plotAreaRegion>
        <cx:series layoutId="clusteredColumn" uniqueId="{7D38B5E2-249D-4CDC-B56B-E905BEFAABEA}">
          <cx:tx>
            <cx:txData>
              <cx:f>_xlchart.v1.2</cx:f>
              <cx:v>Profit</cx:v>
            </cx:txData>
          </cx:tx>
          <cx:dataLabels>
            <cx:visibility seriesName="0" categoryName="0" value="1"/>
          </cx:dataLabels>
          <cx:dataId val="0"/>
          <cx:layoutPr>
            <cx:binning intervalClosed="r"/>
          </cx:layoutPr>
        </cx:series>
      </cx:plotAreaRegion>
      <cx:axis id="0">
        <cx:catScaling gapWidth="0"/>
        <cx:title>
          <cx:tx>
            <cx:txData>
              <cx:v>Profit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Profit range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12</xdr:col>
      <xdr:colOff>57150</xdr:colOff>
      <xdr:row>0</xdr:row>
      <xdr:rowOff>114300</xdr:rowOff>
    </xdr:from>
    <xdr:to>
      <xdr:col>23</xdr:col>
      <xdr:colOff>323850</xdr:colOff>
      <xdr:row>16</xdr:row>
      <xdr:rowOff>95250</xdr:rowOff>
    </xdr:to>
    <xdr:sp macro="" textlink="">
      <xdr:nvSpPr>
        <xdr:cNvPr id="2" name="TextBox 1">
          <a:extLst>
            <a:ext uri="{FF2B5EF4-FFF2-40B4-BE49-F238E27FC236}">
              <a16:creationId xmlns:a16="http://schemas.microsoft.com/office/drawing/2014/main" id="{961326D1-1B13-4880-8596-0ED78F797287}"/>
            </a:ext>
          </a:extLst>
        </xdr:cNvPr>
        <xdr:cNvSpPr txBox="1"/>
      </xdr:nvSpPr>
      <xdr:spPr>
        <a:xfrm>
          <a:off x="7239000" y="114300"/>
          <a:ext cx="6972300"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sng"/>
            <a:t>References</a:t>
          </a:r>
        </a:p>
        <a:p>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485775</xdr:colOff>
      <xdr:row>0</xdr:row>
      <xdr:rowOff>190499</xdr:rowOff>
    </xdr:from>
    <xdr:to>
      <xdr:col>20</xdr:col>
      <xdr:colOff>209550</xdr:colOff>
      <xdr:row>13</xdr:row>
      <xdr:rowOff>38100</xdr:rowOff>
    </xdr:to>
    <xdr:sp macro="" textlink="">
      <xdr:nvSpPr>
        <xdr:cNvPr id="2" name="TextBox 1">
          <a:extLst>
            <a:ext uri="{FF2B5EF4-FFF2-40B4-BE49-F238E27FC236}">
              <a16:creationId xmlns:a16="http://schemas.microsoft.com/office/drawing/2014/main" id="{1C87BD8E-B6BD-411D-9C64-DCC074216CF6}"/>
            </a:ext>
          </a:extLst>
        </xdr:cNvPr>
        <xdr:cNvSpPr txBox="1"/>
      </xdr:nvSpPr>
      <xdr:spPr>
        <a:xfrm>
          <a:off x="485775" y="190499"/>
          <a:ext cx="22679025" cy="2324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1" i="0" baseline="0">
              <a:solidFill>
                <a:srgbClr val="002060"/>
              </a:solidFill>
              <a:effectLst/>
              <a:latin typeface="+mn-lt"/>
              <a:ea typeface="+mn-ea"/>
              <a:cs typeface="+mn-cs"/>
            </a:rPr>
            <a:t>Develop a spreadsheet model to address the following scenario.  Along with coming up with an analytically-substantiated response, the premium here is to develop a clear and concise spreadsheet model that contains relevant information.</a:t>
          </a:r>
          <a:endParaRPr lang="en-US" sz="1400" b="1">
            <a:solidFill>
              <a:srgbClr val="002060"/>
            </a:solidFill>
            <a:effectLst/>
          </a:endParaRPr>
        </a:p>
        <a:p>
          <a:pPr fontAlgn="base"/>
          <a:endParaRPr lang="en-US" sz="1400">
            <a:effectLst/>
          </a:endParaRPr>
        </a:p>
        <a:p>
          <a:pPr fontAlgn="base"/>
          <a:r>
            <a:rPr lang="en-US" sz="1400" b="1" i="0">
              <a:solidFill>
                <a:srgbClr val="002060"/>
              </a:solidFill>
              <a:effectLst/>
              <a:latin typeface="+mn-lt"/>
              <a:ea typeface="+mn-ea"/>
              <a:cs typeface="+mn-cs"/>
            </a:rPr>
            <a:t>A professional football team is preparing its budget for the next year. One component of the budget is the revenue that they can expect from ticket sales. The home venue, Arrowhead Stadium, has five different seating zones with different prices. Key information is given below. The demands are all assumed to be normally distributed.</a:t>
          </a:r>
        </a:p>
        <a:p>
          <a:pPr fontAlgn="base"/>
          <a:endParaRPr lang="en-US" sz="1400" b="1" i="0">
            <a:solidFill>
              <a:srgbClr val="002060"/>
            </a:solidFill>
            <a:effectLst/>
            <a:latin typeface="+mn-lt"/>
            <a:ea typeface="+mn-ea"/>
            <a:cs typeface="+mn-cs"/>
          </a:endParaRPr>
        </a:p>
        <a:p>
          <a:pPr fontAlgn="base"/>
          <a:r>
            <a:rPr lang="en-US" sz="1400" b="1" i="0" baseline="0">
              <a:solidFill>
                <a:srgbClr val="002060"/>
              </a:solidFill>
              <a:effectLst/>
              <a:latin typeface="+mn-lt"/>
              <a:ea typeface="+mn-ea"/>
              <a:cs typeface="+mn-cs"/>
            </a:rPr>
            <a:t>  1.  </a:t>
          </a:r>
          <a:r>
            <a:rPr lang="en-US" sz="1400" b="1" i="0">
              <a:solidFill>
                <a:srgbClr val="002060"/>
              </a:solidFill>
              <a:effectLst/>
              <a:latin typeface="+mn-lt"/>
              <a:ea typeface="+mn-ea"/>
              <a:cs typeface="+mn-cs"/>
            </a:rPr>
            <a:t>Determine the distribution of total revenue under these assumptions using 250 trials. Summarize the statistical results.  Provide</a:t>
          </a:r>
          <a:r>
            <a:rPr lang="en-US" sz="1400" b="1" i="0" baseline="0">
              <a:solidFill>
                <a:srgbClr val="002060"/>
              </a:solidFill>
              <a:effectLst/>
              <a:latin typeface="+mn-lt"/>
              <a:ea typeface="+mn-ea"/>
              <a:cs typeface="+mn-cs"/>
            </a:rPr>
            <a:t> your response below in</a:t>
          </a:r>
          <a:r>
            <a:rPr lang="en-US" sz="1400" b="1" i="0" baseline="0">
              <a:solidFill>
                <a:srgbClr val="FF0000"/>
              </a:solidFill>
              <a:effectLst/>
              <a:latin typeface="+mn-lt"/>
              <a:ea typeface="+mn-ea"/>
              <a:cs typeface="+mn-cs"/>
            </a:rPr>
            <a:t> RED </a:t>
          </a:r>
          <a:r>
            <a:rPr lang="en-US" sz="1400" b="1" i="0" baseline="0">
              <a:solidFill>
                <a:srgbClr val="002060"/>
              </a:solidFill>
              <a:effectLst/>
              <a:latin typeface="+mn-lt"/>
              <a:ea typeface="+mn-ea"/>
              <a:cs typeface="+mn-cs"/>
            </a:rPr>
            <a:t>font.</a:t>
          </a:r>
          <a:br>
            <a:rPr lang="en-US" sz="1400" b="1" i="0">
              <a:solidFill>
                <a:srgbClr val="002060"/>
              </a:solidFill>
              <a:effectLst/>
              <a:latin typeface="+mn-lt"/>
              <a:ea typeface="+mn-ea"/>
              <a:cs typeface="+mn-cs"/>
            </a:rPr>
          </a:br>
          <a:r>
            <a:rPr lang="en-US" sz="1400" b="1">
              <a:solidFill>
                <a:srgbClr val="FF0000"/>
              </a:solidFill>
            </a:rPr>
            <a:t>The conclusion is that the total revenue is approximately normally distributed can be analytically substantiated by the Central Limit Theorem (CLT). According to the CLT, when independent random variables (such as ticket demand across seating zones) are aggregated, their sum tends to follow a normal distribution, regardless of the individual distributions, provided there is a sufficiently large number of variables and variability is finite. In this case, the total revenue is derived as the sum of revenues across five seating zones, each influenced by normally distributed demand. The Monte Carlo simulation with 250 trials supports this theoretical expectation, showing a bell-shaped distribution of total revenue with a clear mean, standard deviation, and minimal skewness, consistent with normality. This result gives confidence in using statistical metrics like mean and standard deviation for revenue forecasting and risk assessment.</a:t>
          </a:r>
          <a:endParaRPr lang="en-US" sz="1400" b="1" baseline="0">
            <a:solidFill>
              <a:srgbClr val="FF0000"/>
            </a:solidFill>
          </a:endParaRPr>
        </a:p>
        <a:p>
          <a:r>
            <a:rPr lang="en-US" sz="1400" b="1" baseline="0">
              <a:solidFill>
                <a:srgbClr val="002060"/>
              </a:solidFill>
            </a:rPr>
            <a:t>		</a:t>
          </a:r>
          <a:endParaRPr lang="en-US" sz="1400" b="1">
            <a:solidFill>
              <a:srgbClr val="002060"/>
            </a:solidFill>
          </a:endParaRPr>
        </a:p>
      </xdr:txBody>
    </xdr:sp>
    <xdr:clientData/>
  </xdr:twoCellAnchor>
  <xdr:twoCellAnchor>
    <xdr:from>
      <xdr:col>3</xdr:col>
      <xdr:colOff>447676</xdr:colOff>
      <xdr:row>276</xdr:row>
      <xdr:rowOff>114299</xdr:rowOff>
    </xdr:from>
    <xdr:to>
      <xdr:col>8</xdr:col>
      <xdr:colOff>514350</xdr:colOff>
      <xdr:row>299</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E153815-C21F-B10E-7745-DEBDF2C4F4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05551" y="55140224"/>
              <a:ext cx="9344024" cy="43434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561975</xdr:colOff>
      <xdr:row>1</xdr:row>
      <xdr:rowOff>0</xdr:rowOff>
    </xdr:from>
    <xdr:to>
      <xdr:col>24</xdr:col>
      <xdr:colOff>247650</xdr:colOff>
      <xdr:row>13</xdr:row>
      <xdr:rowOff>57150</xdr:rowOff>
    </xdr:to>
    <xdr:sp macro="" textlink="">
      <xdr:nvSpPr>
        <xdr:cNvPr id="2" name="TextBox 1">
          <a:extLst>
            <a:ext uri="{FF2B5EF4-FFF2-40B4-BE49-F238E27FC236}">
              <a16:creationId xmlns:a16="http://schemas.microsoft.com/office/drawing/2014/main" id="{68F281E9-079C-4F2C-BFE1-F638009DDF97}"/>
            </a:ext>
          </a:extLst>
        </xdr:cNvPr>
        <xdr:cNvSpPr txBox="1"/>
      </xdr:nvSpPr>
      <xdr:spPr>
        <a:xfrm>
          <a:off x="561975" y="190500"/>
          <a:ext cx="2699385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1" i="0" baseline="0">
              <a:solidFill>
                <a:srgbClr val="002060"/>
              </a:solidFill>
              <a:effectLst/>
              <a:latin typeface="+mn-lt"/>
              <a:ea typeface="+mn-ea"/>
              <a:cs typeface="+mn-cs"/>
            </a:rPr>
            <a:t>Develop a spreadsheet model to address the following scenario.  Along with coming up with an analytically-substantiated response, the premium here is to develop a clear and concise spreadsheet model that contains relevant information.</a:t>
          </a:r>
          <a:endParaRPr lang="en-US" sz="1400" b="1">
            <a:solidFill>
              <a:srgbClr val="002060"/>
            </a:solidFill>
            <a:effectLst/>
          </a:endParaRPr>
        </a:p>
        <a:p>
          <a:pPr fontAlgn="base"/>
          <a:endParaRPr lang="en-US" sz="1400">
            <a:effectLst/>
          </a:endParaRPr>
        </a:p>
        <a:p>
          <a:pPr fontAlgn="base"/>
          <a:r>
            <a:rPr lang="en-US" sz="1400" b="1" i="0">
              <a:solidFill>
                <a:srgbClr val="002060"/>
              </a:solidFill>
              <a:effectLst/>
              <a:latin typeface="+mn-lt"/>
              <a:ea typeface="+mn-ea"/>
              <a:cs typeface="+mn-cs"/>
            </a:rPr>
            <a:t>J&amp;G Bank receives a large number of credit card applications each month, an average of 30,000 with a standard deviation of 4,000, normally distributed. Approximately 60% of them are approved, but this typically varies between 50% and 70%. Each customer charges a total of $2,000, normally distributed, with a standard deviation of $250, to his or her credit card each month. Approximately 85% pay off their balances in full, and the remaining incur finance charges. The average finance charge has recently ranged from 3% to 4% per month. The bank also receives income from fees charged for late payments and annual fees associated with the credit cards. This is a percentage of total monthly charges and has varied between 6.8% and 7.2%. It costs the bank $20 per application, whether it is approved or not. The monthly maintenance cost for credit card customers is normally distributed with a mean of $10 and standard deviation of $1.50. Finally, losses due to charge-offs of customers’ accounts are between 4.6% and 5.4% of total charges. </a:t>
          </a:r>
        </a:p>
        <a:p>
          <a:pPr fontAlgn="base"/>
          <a:endParaRPr lang="en-US" sz="1400" b="1" i="0">
            <a:solidFill>
              <a:srgbClr val="002060"/>
            </a:solidFill>
            <a:effectLst/>
            <a:latin typeface="+mn-lt"/>
            <a:ea typeface="+mn-ea"/>
            <a:cs typeface="+mn-cs"/>
          </a:endParaRPr>
        </a:p>
        <a:p>
          <a:pPr fontAlgn="base"/>
          <a:r>
            <a:rPr lang="en-US" sz="1400" b="1" i="0">
              <a:solidFill>
                <a:srgbClr val="002060"/>
              </a:solidFill>
              <a:effectLst/>
              <a:latin typeface="+mn-lt"/>
              <a:ea typeface="+mn-ea"/>
              <a:cs typeface="+mn-cs"/>
            </a:rPr>
            <a:t>Use Monte Carlo simulation with 500 trials to analyze the profitability of the credit card product.  </a:t>
          </a:r>
          <a:r>
            <a:rPr kumimoji="0" lang="en-US" sz="1400" b="1" i="0" u="none" strike="noStrike" kern="0" cap="none" spc="0" normalizeH="0" baseline="0" noProof="0">
              <a:ln>
                <a:noFill/>
              </a:ln>
              <a:solidFill>
                <a:srgbClr val="002060"/>
              </a:solidFill>
              <a:effectLst/>
              <a:uLnTx/>
              <a:uFillTx/>
              <a:latin typeface="+mn-lt"/>
              <a:ea typeface="+mn-ea"/>
              <a:cs typeface="+mn-cs"/>
            </a:rPr>
            <a:t>Provide your response below in</a:t>
          </a:r>
          <a:r>
            <a:rPr kumimoji="0" lang="en-US" sz="1400" b="1" i="0" u="none" strike="noStrike" kern="0" cap="none" spc="0" normalizeH="0" baseline="0" noProof="0">
              <a:ln>
                <a:noFill/>
              </a:ln>
              <a:solidFill>
                <a:srgbClr val="FF0000"/>
              </a:solidFill>
              <a:effectLst/>
              <a:uLnTx/>
              <a:uFillTx/>
              <a:latin typeface="+mn-lt"/>
              <a:ea typeface="+mn-ea"/>
              <a:cs typeface="+mn-cs"/>
            </a:rPr>
            <a:t> RED </a:t>
          </a:r>
          <a:r>
            <a:rPr kumimoji="0" lang="en-US" sz="1400" b="1" i="0" u="none" strike="noStrike" kern="0" cap="none" spc="0" normalizeH="0" baseline="0" noProof="0">
              <a:ln>
                <a:noFill/>
              </a:ln>
              <a:solidFill>
                <a:srgbClr val="002060"/>
              </a:solidFill>
              <a:effectLst/>
              <a:uLnTx/>
              <a:uFillTx/>
              <a:latin typeface="+mn-lt"/>
              <a:ea typeface="+mn-ea"/>
              <a:cs typeface="+mn-cs"/>
            </a:rPr>
            <a:t>font.</a:t>
          </a:r>
          <a:br>
            <a:rPr kumimoji="0" lang="en-US" sz="1400" b="1" i="0" u="none" strike="noStrike" kern="0" cap="none" spc="0" normalizeH="0" baseline="0" noProof="0">
              <a:ln>
                <a:noFill/>
              </a:ln>
              <a:solidFill>
                <a:srgbClr val="002060"/>
              </a:solidFill>
              <a:effectLst/>
              <a:uLnTx/>
              <a:uFillTx/>
              <a:latin typeface="+mn-lt"/>
              <a:ea typeface="+mn-ea"/>
              <a:cs typeface="+mn-cs"/>
            </a:rPr>
          </a:br>
          <a:r>
            <a:rPr kumimoji="0" lang="en-US" sz="1400" b="0"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T</a:t>
          </a:r>
          <a:r>
            <a:rPr lang="en-US" sz="1400" b="0">
              <a:solidFill>
                <a:srgbClr val="FF0000"/>
              </a:solidFill>
              <a:latin typeface="Arial" panose="020B0604020202020204" pitchFamily="34" charset="0"/>
              <a:cs typeface="Arial" panose="020B0604020202020204" pitchFamily="34" charset="0"/>
            </a:rPr>
            <a:t>he profitability of credit cards being normally distributed can be explained analytically through the Central Limit Theorem (CLT). The overall profit is derived from multiple independent components, such as applications received, approval rates, monthly charges, finance charge income, fees, costs, and charge-off losses. Each of these components introduces variability, and when aggregated over a large number of trials (e.g., 500 in this simulation), their sum tends to approximate a normal distribution regardless of the individual distributions of the components. This is because the CLT states that the sum of independent random variables, each with finite variance, will converge to a normal distribution as the sample size increases. The observed normality of the profitability distribution aligns with this theoretical foundation, providing a reliable basis for using statistical measures such as mean and standard deviation to assess expected performance and risk.</a:t>
          </a:r>
          <a:endParaRPr lang="en-US" sz="1400" b="0" baseline="0">
            <a:solidFill>
              <a:srgbClr val="FF0000"/>
            </a:solidFill>
            <a:latin typeface="Arial" panose="020B0604020202020204" pitchFamily="34" charset="0"/>
            <a:cs typeface="Arial" panose="020B0604020202020204" pitchFamily="34" charset="0"/>
          </a:endParaRPr>
        </a:p>
        <a:p>
          <a:r>
            <a:rPr lang="en-US" sz="1400" b="0" baseline="0">
              <a:solidFill>
                <a:srgbClr val="FF0000"/>
              </a:solidFill>
              <a:latin typeface="Arial" panose="020B0604020202020204" pitchFamily="34" charset="0"/>
              <a:cs typeface="Arial" panose="020B0604020202020204" pitchFamily="34" charset="0"/>
            </a:rPr>
            <a:t>	</a:t>
          </a:r>
          <a:r>
            <a:rPr lang="en-US" sz="1400" b="1" baseline="0">
              <a:solidFill>
                <a:srgbClr val="002060"/>
              </a:solidFill>
            </a:rPr>
            <a:t>	</a:t>
          </a:r>
          <a:endParaRPr lang="en-US" sz="1400" b="1">
            <a:solidFill>
              <a:srgbClr val="002060"/>
            </a:solidFill>
          </a:endParaRPr>
        </a:p>
      </xdr:txBody>
    </xdr:sp>
    <xdr:clientData/>
  </xdr:twoCellAnchor>
  <xdr:twoCellAnchor>
    <xdr:from>
      <xdr:col>3</xdr:col>
      <xdr:colOff>190500</xdr:colOff>
      <xdr:row>529</xdr:row>
      <xdr:rowOff>9525</xdr:rowOff>
    </xdr:from>
    <xdr:to>
      <xdr:col>6</xdr:col>
      <xdr:colOff>381000</xdr:colOff>
      <xdr:row>555</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EB9DE3E-2645-3487-9D26-C68C877F57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53200" y="105679875"/>
              <a:ext cx="7258050" cy="5153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98F0-6C03-4742-9111-CE14102E630C}">
  <dimension ref="C1:I25"/>
  <sheetViews>
    <sheetView tabSelected="1" topLeftCell="A7" workbookViewId="0"/>
  </sheetViews>
  <sheetFormatPr defaultColWidth="8.85546875" defaultRowHeight="15" x14ac:dyDescent="0.25"/>
  <cols>
    <col min="3" max="9" width="8.85546875" customWidth="1"/>
  </cols>
  <sheetData>
    <row r="1" spans="3:9" x14ac:dyDescent="0.25">
      <c r="C1" s="26" t="s">
        <v>0</v>
      </c>
      <c r="D1" s="27"/>
      <c r="E1" s="27"/>
      <c r="F1" s="27"/>
      <c r="G1" s="27"/>
      <c r="H1" s="27"/>
      <c r="I1" s="28"/>
    </row>
    <row r="2" spans="3:9" ht="15.75" thickBot="1" x14ac:dyDescent="0.3">
      <c r="C2" s="29"/>
      <c r="D2" s="30"/>
      <c r="E2" s="30"/>
      <c r="F2" s="30"/>
      <c r="G2" s="30"/>
      <c r="H2" s="30"/>
      <c r="I2" s="31"/>
    </row>
    <row r="3" spans="3:9" ht="33.75" customHeight="1" thickBot="1" x14ac:dyDescent="0.3">
      <c r="C3" s="1"/>
      <c r="D3" s="1"/>
      <c r="E3" s="1"/>
      <c r="F3" s="1"/>
      <c r="G3" s="1"/>
      <c r="H3" s="1"/>
      <c r="I3" s="1"/>
    </row>
    <row r="4" spans="3:9" x14ac:dyDescent="0.25">
      <c r="C4" s="32" t="s">
        <v>10</v>
      </c>
      <c r="D4" s="33"/>
      <c r="E4" s="33"/>
      <c r="F4" s="33"/>
      <c r="G4" s="33"/>
      <c r="H4" s="33"/>
      <c r="I4" s="34"/>
    </row>
    <row r="5" spans="3:9" x14ac:dyDescent="0.25">
      <c r="C5" s="35"/>
      <c r="D5" s="36"/>
      <c r="E5" s="36"/>
      <c r="F5" s="36"/>
      <c r="G5" s="36"/>
      <c r="H5" s="36"/>
      <c r="I5" s="37"/>
    </row>
    <row r="6" spans="3:9" x14ac:dyDescent="0.25">
      <c r="C6" s="35"/>
      <c r="D6" s="36"/>
      <c r="E6" s="36"/>
      <c r="F6" s="36"/>
      <c r="G6" s="36"/>
      <c r="H6" s="36"/>
      <c r="I6" s="37"/>
    </row>
    <row r="7" spans="3:9" x14ac:dyDescent="0.25">
      <c r="C7" s="35"/>
      <c r="D7" s="36"/>
      <c r="E7" s="36"/>
      <c r="F7" s="36"/>
      <c r="G7" s="36"/>
      <c r="H7" s="36"/>
      <c r="I7" s="37"/>
    </row>
    <row r="8" spans="3:9" x14ac:dyDescent="0.25">
      <c r="C8" s="38"/>
      <c r="D8" s="39"/>
      <c r="E8" s="39"/>
      <c r="F8" s="39"/>
      <c r="G8" s="39"/>
      <c r="H8" s="39"/>
      <c r="I8" s="40"/>
    </row>
    <row r="9" spans="3:9" x14ac:dyDescent="0.25">
      <c r="C9" s="41"/>
      <c r="D9" s="42"/>
      <c r="E9" s="42"/>
      <c r="F9" s="42"/>
      <c r="G9" s="42"/>
      <c r="H9" s="42"/>
      <c r="I9" s="43"/>
    </row>
    <row r="10" spans="3:9" x14ac:dyDescent="0.25">
      <c r="C10" s="41"/>
      <c r="D10" s="42"/>
      <c r="E10" s="42"/>
      <c r="F10" s="42"/>
      <c r="G10" s="42"/>
      <c r="H10" s="42"/>
      <c r="I10" s="43"/>
    </row>
    <row r="11" spans="3:9" x14ac:dyDescent="0.25">
      <c r="C11" s="41"/>
      <c r="D11" s="42"/>
      <c r="E11" s="42"/>
      <c r="F11" s="42"/>
      <c r="G11" s="42"/>
      <c r="H11" s="42"/>
      <c r="I11" s="43"/>
    </row>
    <row r="12" spans="3:9" x14ac:dyDescent="0.25">
      <c r="C12" s="41"/>
      <c r="D12" s="42"/>
      <c r="E12" s="42"/>
      <c r="F12" s="42"/>
      <c r="G12" s="42"/>
      <c r="H12" s="42"/>
      <c r="I12" s="43"/>
    </row>
    <row r="13" spans="3:9" x14ac:dyDescent="0.25">
      <c r="C13" s="44"/>
      <c r="D13" s="45"/>
      <c r="E13" s="45"/>
      <c r="F13" s="45"/>
      <c r="G13" s="45"/>
      <c r="H13" s="45"/>
      <c r="I13" s="46"/>
    </row>
    <row r="14" spans="3:9" x14ac:dyDescent="0.25">
      <c r="C14" s="44"/>
      <c r="D14" s="45"/>
      <c r="E14" s="45"/>
      <c r="F14" s="45"/>
      <c r="G14" s="45"/>
      <c r="H14" s="45"/>
      <c r="I14" s="46"/>
    </row>
    <row r="15" spans="3:9" x14ac:dyDescent="0.25">
      <c r="C15" s="44"/>
      <c r="D15" s="45"/>
      <c r="E15" s="45"/>
      <c r="F15" s="45"/>
      <c r="G15" s="45"/>
      <c r="H15" s="45"/>
      <c r="I15" s="46"/>
    </row>
    <row r="16" spans="3:9" x14ac:dyDescent="0.25">
      <c r="C16" s="44"/>
      <c r="D16" s="45"/>
      <c r="E16" s="45"/>
      <c r="F16" s="45"/>
      <c r="G16" s="45"/>
      <c r="H16" s="45"/>
      <c r="I16" s="46"/>
    </row>
    <row r="17" spans="3:9" x14ac:dyDescent="0.25">
      <c r="C17" s="44"/>
      <c r="D17" s="45"/>
      <c r="E17" s="45"/>
      <c r="F17" s="45"/>
      <c r="G17" s="45"/>
      <c r="H17" s="45"/>
      <c r="I17" s="46"/>
    </row>
    <row r="18" spans="3:9" x14ac:dyDescent="0.25">
      <c r="C18" s="44"/>
      <c r="D18" s="45"/>
      <c r="E18" s="45"/>
      <c r="F18" s="45"/>
      <c r="G18" s="45"/>
      <c r="H18" s="45"/>
      <c r="I18" s="46"/>
    </row>
    <row r="19" spans="3:9" x14ac:dyDescent="0.25">
      <c r="C19" s="44"/>
      <c r="D19" s="45"/>
      <c r="E19" s="45"/>
      <c r="F19" s="45"/>
      <c r="G19" s="45"/>
      <c r="H19" s="45"/>
      <c r="I19" s="46"/>
    </row>
    <row r="20" spans="3:9" x14ac:dyDescent="0.25">
      <c r="C20" s="44"/>
      <c r="D20" s="45"/>
      <c r="E20" s="45"/>
      <c r="F20" s="45"/>
      <c r="G20" s="45"/>
      <c r="H20" s="45"/>
      <c r="I20" s="46"/>
    </row>
    <row r="21" spans="3:9" x14ac:dyDescent="0.25">
      <c r="C21" s="44"/>
      <c r="D21" s="45"/>
      <c r="E21" s="45"/>
      <c r="F21" s="45"/>
      <c r="G21" s="45"/>
      <c r="H21" s="45"/>
      <c r="I21" s="46"/>
    </row>
    <row r="22" spans="3:9" x14ac:dyDescent="0.25">
      <c r="C22" s="44"/>
      <c r="D22" s="45"/>
      <c r="E22" s="45"/>
      <c r="F22" s="45"/>
      <c r="G22" s="45"/>
      <c r="H22" s="45"/>
      <c r="I22" s="46"/>
    </row>
    <row r="23" spans="3:9" x14ac:dyDescent="0.25">
      <c r="C23" s="44"/>
      <c r="D23" s="45"/>
      <c r="E23" s="45"/>
      <c r="F23" s="45"/>
      <c r="G23" s="45"/>
      <c r="H23" s="45"/>
      <c r="I23" s="46"/>
    </row>
    <row r="24" spans="3:9" x14ac:dyDescent="0.25">
      <c r="C24" s="47"/>
      <c r="D24" s="48"/>
      <c r="E24" s="48"/>
      <c r="F24" s="48"/>
      <c r="G24" s="48"/>
      <c r="H24" s="48"/>
      <c r="I24" s="49"/>
    </row>
    <row r="25" spans="3:9" ht="15.75" thickBot="1" x14ac:dyDescent="0.3">
      <c r="C25" s="50"/>
      <c r="D25" s="51"/>
      <c r="E25" s="51"/>
      <c r="F25" s="51"/>
      <c r="G25" s="51"/>
      <c r="H25" s="51"/>
      <c r="I25" s="52"/>
    </row>
  </sheetData>
  <mergeCells count="2">
    <mergeCell ref="C1:I2"/>
    <mergeCell ref="C4:I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FF36-92A7-47D4-BEFF-0AC952ADE001}">
  <dimension ref="B15:M282"/>
  <sheetViews>
    <sheetView topLeftCell="B15" workbookViewId="0">
      <selection activeCell="C26" sqref="C26"/>
    </sheetView>
  </sheetViews>
  <sheetFormatPr defaultColWidth="8.85546875" defaultRowHeight="15" x14ac:dyDescent="0.25"/>
  <cols>
    <col min="2" max="2" width="52.28515625" bestFit="1" customWidth="1"/>
    <col min="3" max="3" width="26.7109375" bestFit="1" customWidth="1"/>
    <col min="4" max="4" width="27.7109375" bestFit="1" customWidth="1"/>
    <col min="5" max="5" width="30.42578125" bestFit="1" customWidth="1"/>
    <col min="6" max="6" width="31.42578125" bestFit="1" customWidth="1"/>
    <col min="7" max="7" width="24.28515625" bestFit="1" customWidth="1"/>
    <col min="8" max="8" width="25.28515625" bestFit="1" customWidth="1"/>
    <col min="9" max="9" width="27" bestFit="1" customWidth="1"/>
    <col min="10" max="10" width="28" bestFit="1" customWidth="1"/>
    <col min="11" max="11" width="24.5703125" bestFit="1" customWidth="1"/>
    <col min="12" max="12" width="25.5703125" bestFit="1" customWidth="1"/>
    <col min="13" max="13" width="20.28515625" bestFit="1" customWidth="1"/>
  </cols>
  <sheetData>
    <row r="15" spans="2:10" ht="15.75" x14ac:dyDescent="0.25">
      <c r="B15" s="17" t="s">
        <v>1</v>
      </c>
      <c r="C15" s="17" t="s">
        <v>2</v>
      </c>
      <c r="D15" s="17" t="s">
        <v>3</v>
      </c>
      <c r="E15" s="17" t="s">
        <v>4</v>
      </c>
      <c r="F15" s="17" t="s">
        <v>5</v>
      </c>
      <c r="G15" s="2"/>
      <c r="H15" s="2"/>
      <c r="I15" s="2"/>
      <c r="J15" s="2"/>
    </row>
    <row r="16" spans="2:10" ht="15.75" x14ac:dyDescent="0.25">
      <c r="B16" s="18" t="s">
        <v>11</v>
      </c>
      <c r="C16" s="19">
        <v>15000</v>
      </c>
      <c r="D16" s="20">
        <v>1000</v>
      </c>
      <c r="E16" s="19">
        <v>14500</v>
      </c>
      <c r="F16" s="19">
        <v>750</v>
      </c>
      <c r="H16" s="3"/>
      <c r="I16" s="4"/>
      <c r="J16" s="4"/>
    </row>
    <row r="17" spans="2:13" ht="15.75" x14ac:dyDescent="0.25">
      <c r="B17" s="18" t="s">
        <v>6</v>
      </c>
      <c r="C17" s="19">
        <v>5000</v>
      </c>
      <c r="D17" s="20">
        <v>90</v>
      </c>
      <c r="E17" s="19">
        <v>4750</v>
      </c>
      <c r="F17" s="19">
        <v>500</v>
      </c>
      <c r="H17" s="3"/>
      <c r="I17" s="4"/>
    </row>
    <row r="18" spans="2:13" ht="15.75" x14ac:dyDescent="0.25">
      <c r="B18" s="18" t="s">
        <v>7</v>
      </c>
      <c r="C18" s="19">
        <v>10000</v>
      </c>
      <c r="D18" s="20">
        <v>80</v>
      </c>
      <c r="E18" s="19">
        <v>9000</v>
      </c>
      <c r="F18" s="19">
        <v>1250</v>
      </c>
      <c r="H18" s="3"/>
      <c r="I18" s="4"/>
    </row>
    <row r="19" spans="2:13" ht="15.75" x14ac:dyDescent="0.25">
      <c r="B19" s="18" t="s">
        <v>8</v>
      </c>
      <c r="C19" s="19">
        <v>21000</v>
      </c>
      <c r="D19" s="20">
        <v>70</v>
      </c>
      <c r="E19" s="19">
        <v>17000</v>
      </c>
      <c r="F19" s="19">
        <v>2500</v>
      </c>
      <c r="H19" s="3"/>
      <c r="I19" s="4"/>
    </row>
    <row r="20" spans="2:13" ht="15.75" x14ac:dyDescent="0.25">
      <c r="B20" s="18" t="s">
        <v>9</v>
      </c>
      <c r="C20" s="19">
        <v>14000</v>
      </c>
      <c r="D20" s="20">
        <v>60</v>
      </c>
      <c r="E20" s="19">
        <v>8000</v>
      </c>
      <c r="F20" s="19">
        <v>3000</v>
      </c>
      <c r="H20" s="3"/>
      <c r="I20" s="4"/>
    </row>
    <row r="23" spans="2:13" ht="15.75" x14ac:dyDescent="0.25">
      <c r="B23" s="53" t="s">
        <v>12</v>
      </c>
      <c r="C23" s="53"/>
      <c r="D23" s="53"/>
      <c r="E23" s="53"/>
      <c r="F23" s="53"/>
      <c r="G23" s="53"/>
      <c r="H23" s="53"/>
      <c r="I23" s="53"/>
      <c r="J23" s="53"/>
    </row>
    <row r="25" spans="2:13" s="5" customFormat="1" x14ac:dyDescent="0.2">
      <c r="B25" s="5" t="s">
        <v>13</v>
      </c>
      <c r="C25" s="5" t="s">
        <v>14</v>
      </c>
      <c r="D25" s="5" t="s">
        <v>15</v>
      </c>
      <c r="E25" s="5" t="s">
        <v>16</v>
      </c>
      <c r="F25" s="5" t="s">
        <v>17</v>
      </c>
      <c r="G25" s="5" t="s">
        <v>18</v>
      </c>
      <c r="H25" s="5" t="s">
        <v>19</v>
      </c>
      <c r="I25" s="5" t="s">
        <v>20</v>
      </c>
      <c r="J25" s="5" t="s">
        <v>21</v>
      </c>
      <c r="K25" s="5" t="s">
        <v>22</v>
      </c>
      <c r="L25" s="5" t="s">
        <v>23</v>
      </c>
      <c r="M25" s="5" t="s">
        <v>24</v>
      </c>
    </row>
    <row r="26" spans="2:13" ht="15.75" x14ac:dyDescent="0.25">
      <c r="B26" s="7">
        <v>1</v>
      </c>
      <c r="C26" s="7">
        <f ca="1">_xlfn.NORM.INV(RAND(), $E$16,$F$16)</f>
        <v>14736.380502286211</v>
      </c>
      <c r="D26" s="12">
        <f ca="1">(MIN(C26,$C$16)*$D$16)</f>
        <v>14736380.502286211</v>
      </c>
      <c r="E26" s="7">
        <f ca="1">_xlfn.NORM.INV(RAND(), $E$17,$F$17)</f>
        <v>3907.8043002405511</v>
      </c>
      <c r="F26" s="13">
        <f ca="1">(MIN(E26,$C$17) *$D$17)</f>
        <v>351702.38702164963</v>
      </c>
      <c r="G26" s="7">
        <f ca="1">_xlfn.NORM.INV(RAND(), $E$18, $F$18)</f>
        <v>9349.6290603846955</v>
      </c>
      <c r="H26" s="13">
        <f ca="1">(MIN(G26,$C$18) *$D$18)</f>
        <v>747970.32483077561</v>
      </c>
      <c r="I26" s="7">
        <f ca="1">_xlfn.NORM.INV(RAND(), $E$19,$F$19)</f>
        <v>14938.420780023576</v>
      </c>
      <c r="J26" s="13">
        <f ca="1">(MIN(I26,$C$19) * $D$19)</f>
        <v>1045689.4546016504</v>
      </c>
      <c r="K26" s="7">
        <f ca="1">_xlfn.NORM.INV(RAND(), $E$20, $F$20)</f>
        <v>3340.5812932954632</v>
      </c>
      <c r="L26" s="13">
        <f ca="1">(MIN(K26,$C$20) * $D$20)</f>
        <v>200434.87759772778</v>
      </c>
      <c r="M26" s="13">
        <f ca="1">SUM(D26+F26+H26+J26+L26)</f>
        <v>17082177.546338014</v>
      </c>
    </row>
    <row r="27" spans="2:13" ht="15.75" x14ac:dyDescent="0.25">
      <c r="B27" s="7">
        <v>2</v>
      </c>
      <c r="C27" s="7">
        <f t="shared" ref="C27:C90" ca="1" si="0">_xlfn.NORM.INV(RAND(), $E$16,$F$16)</f>
        <v>14738.397681887154</v>
      </c>
      <c r="D27" s="12">
        <f t="shared" ref="D27:D90" ca="1" si="1">(MIN(C27,$C$16)*$D$16)</f>
        <v>14738397.681887154</v>
      </c>
      <c r="E27" s="7">
        <f t="shared" ref="E27:E90" ca="1" si="2">_xlfn.NORM.INV(RAND(), $E$17,$F$17)</f>
        <v>4735.5914837882538</v>
      </c>
      <c r="F27" s="13">
        <f t="shared" ref="F27:F90" ca="1" si="3">(MIN(E27,$C$17) *$D$17)</f>
        <v>426203.23354094283</v>
      </c>
      <c r="G27" s="7">
        <f t="shared" ref="G27:G90" ca="1" si="4">_xlfn.NORM.INV(RAND(), $E$18, $F$18)</f>
        <v>9131.6325678153098</v>
      </c>
      <c r="H27" s="13">
        <f t="shared" ref="H27:H90" ca="1" si="5">(MIN(G27,$C$18) *$D$18)</f>
        <v>730530.60542522476</v>
      </c>
      <c r="I27" s="7">
        <f t="shared" ref="I27:I90" ca="1" si="6">_xlfn.NORM.INV(RAND(), $E$19,$F$19)</f>
        <v>16873.894961666771</v>
      </c>
      <c r="J27" s="13">
        <f t="shared" ref="J27:J90" ca="1" si="7">(MIN(I27,$C$19) * $D$19)</f>
        <v>1181172.647316674</v>
      </c>
      <c r="K27" s="7">
        <f t="shared" ref="K27:K90" ca="1" si="8">_xlfn.NORM.INV(RAND(), $E$20, $F$20)</f>
        <v>8051.682697429952</v>
      </c>
      <c r="L27" s="13">
        <f t="shared" ref="L27:L90" ca="1" si="9">(MIN(K27,$C$20) * $D$20)</f>
        <v>483100.96184579714</v>
      </c>
      <c r="M27" s="13">
        <f t="shared" ref="M27:M90" ca="1" si="10">SUM(D27+F27+H27+J27+L27)</f>
        <v>17559405.130015794</v>
      </c>
    </row>
    <row r="28" spans="2:13" ht="15.75" x14ac:dyDescent="0.25">
      <c r="B28" s="7">
        <v>3</v>
      </c>
      <c r="C28" s="7">
        <f t="shared" ca="1" si="0"/>
        <v>14242.380529309165</v>
      </c>
      <c r="D28" s="12">
        <f t="shared" ca="1" si="1"/>
        <v>14242380.529309165</v>
      </c>
      <c r="E28" s="7">
        <f t="shared" ca="1" si="2"/>
        <v>3921.9510170502663</v>
      </c>
      <c r="F28" s="13">
        <f t="shared" ca="1" si="3"/>
        <v>352975.59153452399</v>
      </c>
      <c r="G28" s="7">
        <f t="shared" ca="1" si="4"/>
        <v>11884.343984180292</v>
      </c>
      <c r="H28" s="13">
        <f t="shared" ca="1" si="5"/>
        <v>800000</v>
      </c>
      <c r="I28" s="7">
        <f t="shared" ca="1" si="6"/>
        <v>20036.39469838329</v>
      </c>
      <c r="J28" s="13">
        <f t="shared" ca="1" si="7"/>
        <v>1402547.6288868303</v>
      </c>
      <c r="K28" s="7">
        <f t="shared" ca="1" si="8"/>
        <v>12653.421973417757</v>
      </c>
      <c r="L28" s="13">
        <f t="shared" ca="1" si="9"/>
        <v>759205.31840506545</v>
      </c>
      <c r="M28" s="13">
        <f t="shared" ca="1" si="10"/>
        <v>17557109.068135586</v>
      </c>
    </row>
    <row r="29" spans="2:13" ht="15.75" x14ac:dyDescent="0.25">
      <c r="B29" s="7">
        <v>4</v>
      </c>
      <c r="C29" s="7">
        <f t="shared" ca="1" si="0"/>
        <v>14036.141959599112</v>
      </c>
      <c r="D29" s="12">
        <f t="shared" ca="1" si="1"/>
        <v>14036141.959599111</v>
      </c>
      <c r="E29" s="7">
        <f t="shared" ca="1" si="2"/>
        <v>4988.6377881233311</v>
      </c>
      <c r="F29" s="13">
        <f t="shared" ca="1" si="3"/>
        <v>448977.40093109978</v>
      </c>
      <c r="G29" s="7">
        <f t="shared" ca="1" si="4"/>
        <v>10124.258145915886</v>
      </c>
      <c r="H29" s="13">
        <f t="shared" ca="1" si="5"/>
        <v>800000</v>
      </c>
      <c r="I29" s="7">
        <f t="shared" ca="1" si="6"/>
        <v>17803.197083491439</v>
      </c>
      <c r="J29" s="13">
        <f t="shared" ca="1" si="7"/>
        <v>1246223.7958444008</v>
      </c>
      <c r="K29" s="7">
        <f t="shared" ca="1" si="8"/>
        <v>6305.3139546937418</v>
      </c>
      <c r="L29" s="13">
        <f t="shared" ca="1" si="9"/>
        <v>378318.8372816245</v>
      </c>
      <c r="M29" s="13">
        <f t="shared" ca="1" si="10"/>
        <v>16909661.993656237</v>
      </c>
    </row>
    <row r="30" spans="2:13" ht="15.75" x14ac:dyDescent="0.25">
      <c r="B30" s="7">
        <v>5</v>
      </c>
      <c r="C30" s="7">
        <f t="shared" ca="1" si="0"/>
        <v>15065.416766726177</v>
      </c>
      <c r="D30" s="12">
        <f t="shared" ca="1" si="1"/>
        <v>15000000</v>
      </c>
      <c r="E30" s="7">
        <f t="shared" ca="1" si="2"/>
        <v>4758.5792628921718</v>
      </c>
      <c r="F30" s="13">
        <f t="shared" ca="1" si="3"/>
        <v>428272.13366029545</v>
      </c>
      <c r="G30" s="7">
        <f t="shared" ca="1" si="4"/>
        <v>9516.733547654303</v>
      </c>
      <c r="H30" s="13">
        <f t="shared" ca="1" si="5"/>
        <v>761338.68381234421</v>
      </c>
      <c r="I30" s="7">
        <f t="shared" ca="1" si="6"/>
        <v>16417.844149839399</v>
      </c>
      <c r="J30" s="13">
        <f t="shared" ca="1" si="7"/>
        <v>1149249.0904887579</v>
      </c>
      <c r="K30" s="7">
        <f t="shared" ca="1" si="8"/>
        <v>9333.9416960890849</v>
      </c>
      <c r="L30" s="13">
        <f t="shared" ca="1" si="9"/>
        <v>560036.50176534511</v>
      </c>
      <c r="M30" s="13">
        <f t="shared" ca="1" si="10"/>
        <v>17898896.409726743</v>
      </c>
    </row>
    <row r="31" spans="2:13" ht="15.75" x14ac:dyDescent="0.25">
      <c r="B31" s="7">
        <v>6</v>
      </c>
      <c r="C31" s="7">
        <f t="shared" ca="1" si="0"/>
        <v>14417.615593323422</v>
      </c>
      <c r="D31" s="12">
        <f t="shared" ca="1" si="1"/>
        <v>14417615.593323423</v>
      </c>
      <c r="E31" s="7">
        <f t="shared" ca="1" si="2"/>
        <v>4523.7507608783089</v>
      </c>
      <c r="F31" s="13">
        <f t="shared" ca="1" si="3"/>
        <v>407137.5684790478</v>
      </c>
      <c r="G31" s="7">
        <f t="shared" ca="1" si="4"/>
        <v>9408.4830352472563</v>
      </c>
      <c r="H31" s="13">
        <f t="shared" ca="1" si="5"/>
        <v>752678.64281978051</v>
      </c>
      <c r="I31" s="7">
        <f t="shared" ca="1" si="6"/>
        <v>18684.897742565849</v>
      </c>
      <c r="J31" s="13">
        <f t="shared" ca="1" si="7"/>
        <v>1307942.8419796093</v>
      </c>
      <c r="K31" s="7">
        <f t="shared" ca="1" si="8"/>
        <v>11134.588052844976</v>
      </c>
      <c r="L31" s="13">
        <f t="shared" ca="1" si="9"/>
        <v>668075.28317069856</v>
      </c>
      <c r="M31" s="13">
        <f t="shared" ca="1" si="10"/>
        <v>17553449.92977256</v>
      </c>
    </row>
    <row r="32" spans="2:13" ht="15.75" x14ac:dyDescent="0.25">
      <c r="B32" s="7">
        <v>7</v>
      </c>
      <c r="C32" s="7">
        <f t="shared" ca="1" si="0"/>
        <v>15417.629275565383</v>
      </c>
      <c r="D32" s="12">
        <f t="shared" ca="1" si="1"/>
        <v>15000000</v>
      </c>
      <c r="E32" s="7">
        <f t="shared" ca="1" si="2"/>
        <v>4670.8381230530758</v>
      </c>
      <c r="F32" s="13">
        <f t="shared" ca="1" si="3"/>
        <v>420375.4310747768</v>
      </c>
      <c r="G32" s="7">
        <f t="shared" ca="1" si="4"/>
        <v>10822.401421514984</v>
      </c>
      <c r="H32" s="13">
        <f t="shared" ca="1" si="5"/>
        <v>800000</v>
      </c>
      <c r="I32" s="7">
        <f t="shared" ca="1" si="6"/>
        <v>17398.035146860559</v>
      </c>
      <c r="J32" s="13">
        <f t="shared" ca="1" si="7"/>
        <v>1217862.4602802391</v>
      </c>
      <c r="K32" s="7">
        <f t="shared" ca="1" si="8"/>
        <v>10262.586852675358</v>
      </c>
      <c r="L32" s="13">
        <f t="shared" ca="1" si="9"/>
        <v>615755.21116052149</v>
      </c>
      <c r="M32" s="13">
        <f t="shared" ca="1" si="10"/>
        <v>18053993.102515537</v>
      </c>
    </row>
    <row r="33" spans="2:13" ht="15.75" x14ac:dyDescent="0.25">
      <c r="B33" s="7">
        <v>8</v>
      </c>
      <c r="C33" s="7">
        <f t="shared" ca="1" si="0"/>
        <v>15490.383947607825</v>
      </c>
      <c r="D33" s="12">
        <f t="shared" ca="1" si="1"/>
        <v>15000000</v>
      </c>
      <c r="E33" s="7">
        <f t="shared" ca="1" si="2"/>
        <v>4827.5110992914233</v>
      </c>
      <c r="F33" s="13">
        <f t="shared" ca="1" si="3"/>
        <v>434475.9989362281</v>
      </c>
      <c r="G33" s="7">
        <f t="shared" ca="1" si="4"/>
        <v>7843.4363348445295</v>
      </c>
      <c r="H33" s="13">
        <f t="shared" ca="1" si="5"/>
        <v>627474.90678756242</v>
      </c>
      <c r="I33" s="7">
        <f t="shared" ca="1" si="6"/>
        <v>21135.997737196507</v>
      </c>
      <c r="J33" s="13">
        <f t="shared" ca="1" si="7"/>
        <v>1470000</v>
      </c>
      <c r="K33" s="7">
        <f t="shared" ca="1" si="8"/>
        <v>10999.957802444813</v>
      </c>
      <c r="L33" s="13">
        <f t="shared" ca="1" si="9"/>
        <v>659997.46814668877</v>
      </c>
      <c r="M33" s="13">
        <f t="shared" ca="1" si="10"/>
        <v>18191948.373870481</v>
      </c>
    </row>
    <row r="34" spans="2:13" ht="15.75" x14ac:dyDescent="0.25">
      <c r="B34" s="7">
        <v>9</v>
      </c>
      <c r="C34" s="7">
        <f t="shared" ca="1" si="0"/>
        <v>13763.412030183938</v>
      </c>
      <c r="D34" s="12">
        <f t="shared" ca="1" si="1"/>
        <v>13763412.030183937</v>
      </c>
      <c r="E34" s="7">
        <f t="shared" ca="1" si="2"/>
        <v>4606.240453980763</v>
      </c>
      <c r="F34" s="13">
        <f t="shared" ca="1" si="3"/>
        <v>414561.64085826866</v>
      </c>
      <c r="G34" s="7">
        <f t="shared" ca="1" si="4"/>
        <v>9745.6289340819076</v>
      </c>
      <c r="H34" s="13">
        <f t="shared" ca="1" si="5"/>
        <v>779650.31472655258</v>
      </c>
      <c r="I34" s="7">
        <f t="shared" ca="1" si="6"/>
        <v>11803.62319486486</v>
      </c>
      <c r="J34" s="13">
        <f t="shared" ca="1" si="7"/>
        <v>826253.62364054017</v>
      </c>
      <c r="K34" s="7">
        <f t="shared" ca="1" si="8"/>
        <v>10535.178876182823</v>
      </c>
      <c r="L34" s="13">
        <f t="shared" ca="1" si="9"/>
        <v>632110.73257096938</v>
      </c>
      <c r="M34" s="13">
        <f t="shared" ca="1" si="10"/>
        <v>16415988.341980267</v>
      </c>
    </row>
    <row r="35" spans="2:13" ht="15.75" x14ac:dyDescent="0.25">
      <c r="B35" s="7">
        <v>10</v>
      </c>
      <c r="C35" s="7">
        <f t="shared" ca="1" si="0"/>
        <v>15752.760903593749</v>
      </c>
      <c r="D35" s="12">
        <f t="shared" ca="1" si="1"/>
        <v>15000000</v>
      </c>
      <c r="E35" s="7">
        <f t="shared" ca="1" si="2"/>
        <v>4679.2687840273711</v>
      </c>
      <c r="F35" s="13">
        <f t="shared" ca="1" si="3"/>
        <v>421134.19056246342</v>
      </c>
      <c r="G35" s="7">
        <f t="shared" ca="1" si="4"/>
        <v>8285.7746917636305</v>
      </c>
      <c r="H35" s="13">
        <f t="shared" ca="1" si="5"/>
        <v>662861.97534109047</v>
      </c>
      <c r="I35" s="7">
        <f t="shared" ca="1" si="6"/>
        <v>17391.042967023957</v>
      </c>
      <c r="J35" s="13">
        <f t="shared" ca="1" si="7"/>
        <v>1217373.007691677</v>
      </c>
      <c r="K35" s="7">
        <f t="shared" ca="1" si="8"/>
        <v>7435.1170134719023</v>
      </c>
      <c r="L35" s="13">
        <f t="shared" ca="1" si="9"/>
        <v>446107.02080831415</v>
      </c>
      <c r="M35" s="13">
        <f t="shared" ca="1" si="10"/>
        <v>17747476.194403544</v>
      </c>
    </row>
    <row r="36" spans="2:13" ht="15.75" x14ac:dyDescent="0.25">
      <c r="B36" s="7">
        <v>11</v>
      </c>
      <c r="C36" s="7">
        <f t="shared" ca="1" si="0"/>
        <v>14452.614043792626</v>
      </c>
      <c r="D36" s="12">
        <f t="shared" ca="1" si="1"/>
        <v>14452614.043792626</v>
      </c>
      <c r="E36" s="7">
        <f t="shared" ca="1" si="2"/>
        <v>4419.3522358183018</v>
      </c>
      <c r="F36" s="13">
        <f t="shared" ca="1" si="3"/>
        <v>397741.70122364716</v>
      </c>
      <c r="G36" s="7">
        <f t="shared" ca="1" si="4"/>
        <v>9850.5829054693877</v>
      </c>
      <c r="H36" s="13">
        <f t="shared" ca="1" si="5"/>
        <v>788046.63243755104</v>
      </c>
      <c r="I36" s="7">
        <f t="shared" ca="1" si="6"/>
        <v>19263.18758825348</v>
      </c>
      <c r="J36" s="13">
        <f t="shared" ca="1" si="7"/>
        <v>1348423.1311777437</v>
      </c>
      <c r="K36" s="7">
        <f t="shared" ca="1" si="8"/>
        <v>2015.7601667989729</v>
      </c>
      <c r="L36" s="13">
        <f t="shared" ca="1" si="9"/>
        <v>120945.61000793838</v>
      </c>
      <c r="M36" s="13">
        <f t="shared" ca="1" si="10"/>
        <v>17107771.118639506</v>
      </c>
    </row>
    <row r="37" spans="2:13" ht="15.75" x14ac:dyDescent="0.25">
      <c r="B37" s="7">
        <v>12</v>
      </c>
      <c r="C37" s="7">
        <f t="shared" ca="1" si="0"/>
        <v>13976.918792895729</v>
      </c>
      <c r="D37" s="12">
        <f t="shared" ca="1" si="1"/>
        <v>13976918.792895729</v>
      </c>
      <c r="E37" s="7">
        <f t="shared" ca="1" si="2"/>
        <v>3784.3587673119746</v>
      </c>
      <c r="F37" s="13">
        <f t="shared" ca="1" si="3"/>
        <v>340592.28905807773</v>
      </c>
      <c r="G37" s="7">
        <f t="shared" ca="1" si="4"/>
        <v>8803.8217865998668</v>
      </c>
      <c r="H37" s="13">
        <f t="shared" ca="1" si="5"/>
        <v>704305.74292798934</v>
      </c>
      <c r="I37" s="7">
        <f t="shared" ca="1" si="6"/>
        <v>17199.463250505338</v>
      </c>
      <c r="J37" s="13">
        <f t="shared" ca="1" si="7"/>
        <v>1203962.4275353737</v>
      </c>
      <c r="K37" s="7">
        <f t="shared" ca="1" si="8"/>
        <v>7946.2940627538019</v>
      </c>
      <c r="L37" s="13">
        <f t="shared" ca="1" si="9"/>
        <v>476777.6437652281</v>
      </c>
      <c r="M37" s="13">
        <f t="shared" ca="1" si="10"/>
        <v>16702556.896182397</v>
      </c>
    </row>
    <row r="38" spans="2:13" ht="15.75" x14ac:dyDescent="0.25">
      <c r="B38" s="7">
        <v>13</v>
      </c>
      <c r="C38" s="7">
        <f t="shared" ca="1" si="0"/>
        <v>14685.716126003206</v>
      </c>
      <c r="D38" s="12">
        <f t="shared" ca="1" si="1"/>
        <v>14685716.126003206</v>
      </c>
      <c r="E38" s="7">
        <f t="shared" ca="1" si="2"/>
        <v>4687.5833013552337</v>
      </c>
      <c r="F38" s="13">
        <f t="shared" ca="1" si="3"/>
        <v>421882.49712197104</v>
      </c>
      <c r="G38" s="7">
        <f t="shared" ca="1" si="4"/>
        <v>9369.7189446683969</v>
      </c>
      <c r="H38" s="13">
        <f t="shared" ca="1" si="5"/>
        <v>749577.51557347178</v>
      </c>
      <c r="I38" s="7">
        <f t="shared" ca="1" si="6"/>
        <v>13283.384607235763</v>
      </c>
      <c r="J38" s="13">
        <f t="shared" ca="1" si="7"/>
        <v>929836.92250650341</v>
      </c>
      <c r="K38" s="7">
        <f t="shared" ca="1" si="8"/>
        <v>8118.6387335546915</v>
      </c>
      <c r="L38" s="13">
        <f t="shared" ca="1" si="9"/>
        <v>487118.3240132815</v>
      </c>
      <c r="M38" s="13">
        <f t="shared" ca="1" si="10"/>
        <v>17274131.385218434</v>
      </c>
    </row>
    <row r="39" spans="2:13" ht="15.75" x14ac:dyDescent="0.25">
      <c r="B39" s="7">
        <v>14</v>
      </c>
      <c r="C39" s="7">
        <f t="shared" ca="1" si="0"/>
        <v>15041.715939702046</v>
      </c>
      <c r="D39" s="12">
        <f t="shared" ca="1" si="1"/>
        <v>15000000</v>
      </c>
      <c r="E39" s="7">
        <f t="shared" ca="1" si="2"/>
        <v>5378.929514241323</v>
      </c>
      <c r="F39" s="13">
        <f t="shared" ca="1" si="3"/>
        <v>450000</v>
      </c>
      <c r="G39" s="7">
        <f t="shared" ca="1" si="4"/>
        <v>9939.5632742031739</v>
      </c>
      <c r="H39" s="13">
        <f t="shared" ca="1" si="5"/>
        <v>795165.06193625391</v>
      </c>
      <c r="I39" s="7">
        <f t="shared" ca="1" si="6"/>
        <v>17891.288152150035</v>
      </c>
      <c r="J39" s="13">
        <f t="shared" ca="1" si="7"/>
        <v>1252390.1706505024</v>
      </c>
      <c r="K39" s="7">
        <f t="shared" ca="1" si="8"/>
        <v>10642.734148737221</v>
      </c>
      <c r="L39" s="13">
        <f t="shared" ca="1" si="9"/>
        <v>638564.0489242333</v>
      </c>
      <c r="M39" s="13">
        <f t="shared" ca="1" si="10"/>
        <v>18136119.28151099</v>
      </c>
    </row>
    <row r="40" spans="2:13" ht="15.75" x14ac:dyDescent="0.25">
      <c r="B40" s="7">
        <v>15</v>
      </c>
      <c r="C40" s="7">
        <f t="shared" ca="1" si="0"/>
        <v>14030.676669128952</v>
      </c>
      <c r="D40" s="12">
        <f t="shared" ca="1" si="1"/>
        <v>14030676.669128953</v>
      </c>
      <c r="E40" s="7">
        <f t="shared" ca="1" si="2"/>
        <v>5785.8061539616319</v>
      </c>
      <c r="F40" s="13">
        <f t="shared" ca="1" si="3"/>
        <v>450000</v>
      </c>
      <c r="G40" s="7">
        <f t="shared" ca="1" si="4"/>
        <v>10180.108986836243</v>
      </c>
      <c r="H40" s="13">
        <f t="shared" ca="1" si="5"/>
        <v>800000</v>
      </c>
      <c r="I40" s="7">
        <f t="shared" ca="1" si="6"/>
        <v>15455.909960016284</v>
      </c>
      <c r="J40" s="13">
        <f t="shared" ca="1" si="7"/>
        <v>1081913.69720114</v>
      </c>
      <c r="K40" s="7">
        <f t="shared" ca="1" si="8"/>
        <v>11226.134825091671</v>
      </c>
      <c r="L40" s="13">
        <f t="shared" ca="1" si="9"/>
        <v>673568.08950550028</v>
      </c>
      <c r="M40" s="13">
        <f t="shared" ca="1" si="10"/>
        <v>17036158.455835592</v>
      </c>
    </row>
    <row r="41" spans="2:13" ht="15.75" x14ac:dyDescent="0.25">
      <c r="B41" s="7">
        <v>16</v>
      </c>
      <c r="C41" s="7">
        <f t="shared" ca="1" si="0"/>
        <v>14720.704096009546</v>
      </c>
      <c r="D41" s="12">
        <f t="shared" ca="1" si="1"/>
        <v>14720704.096009545</v>
      </c>
      <c r="E41" s="7">
        <f t="shared" ca="1" si="2"/>
        <v>4619.7050222199732</v>
      </c>
      <c r="F41" s="13">
        <f t="shared" ca="1" si="3"/>
        <v>415773.4519997976</v>
      </c>
      <c r="G41" s="7">
        <f t="shared" ca="1" si="4"/>
        <v>7737.3277053866186</v>
      </c>
      <c r="H41" s="13">
        <f t="shared" ca="1" si="5"/>
        <v>618986.21643092949</v>
      </c>
      <c r="I41" s="7">
        <f t="shared" ca="1" si="6"/>
        <v>16984.171952103577</v>
      </c>
      <c r="J41" s="13">
        <f t="shared" ca="1" si="7"/>
        <v>1188892.0366472504</v>
      </c>
      <c r="K41" s="7">
        <f t="shared" ca="1" si="8"/>
        <v>8981.1499128271716</v>
      </c>
      <c r="L41" s="13">
        <f t="shared" ca="1" si="9"/>
        <v>538868.99476963026</v>
      </c>
      <c r="M41" s="13">
        <f t="shared" ca="1" si="10"/>
        <v>17483224.79585715</v>
      </c>
    </row>
    <row r="42" spans="2:13" ht="15.75" x14ac:dyDescent="0.25">
      <c r="B42" s="7">
        <v>17</v>
      </c>
      <c r="C42" s="7">
        <f t="shared" ca="1" si="0"/>
        <v>14722.840837789201</v>
      </c>
      <c r="D42" s="12">
        <f t="shared" ca="1" si="1"/>
        <v>14722840.8377892</v>
      </c>
      <c r="E42" s="7">
        <f t="shared" ca="1" si="2"/>
        <v>4233.2124559753092</v>
      </c>
      <c r="F42" s="13">
        <f t="shared" ca="1" si="3"/>
        <v>380989.1210377778</v>
      </c>
      <c r="G42" s="7">
        <f t="shared" ca="1" si="4"/>
        <v>9268.430508892814</v>
      </c>
      <c r="H42" s="13">
        <f t="shared" ca="1" si="5"/>
        <v>741474.44071142515</v>
      </c>
      <c r="I42" s="7">
        <f t="shared" ca="1" si="6"/>
        <v>20295.914177341921</v>
      </c>
      <c r="J42" s="13">
        <f t="shared" ca="1" si="7"/>
        <v>1420713.9924139346</v>
      </c>
      <c r="K42" s="7">
        <f t="shared" ca="1" si="8"/>
        <v>8782.432326488366</v>
      </c>
      <c r="L42" s="13">
        <f t="shared" ca="1" si="9"/>
        <v>526945.93958930194</v>
      </c>
      <c r="M42" s="13">
        <f t="shared" ca="1" si="10"/>
        <v>17792964.331541643</v>
      </c>
    </row>
    <row r="43" spans="2:13" ht="15.75" x14ac:dyDescent="0.25">
      <c r="B43" s="7">
        <v>18</v>
      </c>
      <c r="C43" s="7">
        <f t="shared" ca="1" si="0"/>
        <v>15191.242523938112</v>
      </c>
      <c r="D43" s="12">
        <f t="shared" ca="1" si="1"/>
        <v>15000000</v>
      </c>
      <c r="E43" s="7">
        <f t="shared" ca="1" si="2"/>
        <v>5388.486754313587</v>
      </c>
      <c r="F43" s="13">
        <f t="shared" ca="1" si="3"/>
        <v>450000</v>
      </c>
      <c r="G43" s="7">
        <f t="shared" ca="1" si="4"/>
        <v>8112.6757204921505</v>
      </c>
      <c r="H43" s="13">
        <f t="shared" ca="1" si="5"/>
        <v>649014.05763937207</v>
      </c>
      <c r="I43" s="7">
        <f t="shared" ca="1" si="6"/>
        <v>17594.811927773921</v>
      </c>
      <c r="J43" s="13">
        <f t="shared" ca="1" si="7"/>
        <v>1231636.8349441744</v>
      </c>
      <c r="K43" s="7">
        <f t="shared" ca="1" si="8"/>
        <v>2954.6230603554677</v>
      </c>
      <c r="L43" s="13">
        <f t="shared" ca="1" si="9"/>
        <v>177277.38362132807</v>
      </c>
      <c r="M43" s="13">
        <f t="shared" ca="1" si="10"/>
        <v>17507928.276204873</v>
      </c>
    </row>
    <row r="44" spans="2:13" ht="15.75" x14ac:dyDescent="0.25">
      <c r="B44" s="7">
        <v>19</v>
      </c>
      <c r="C44" s="7">
        <f t="shared" ca="1" si="0"/>
        <v>14038.207500959661</v>
      </c>
      <c r="D44" s="12">
        <f t="shared" ca="1" si="1"/>
        <v>14038207.500959661</v>
      </c>
      <c r="E44" s="7">
        <f t="shared" ca="1" si="2"/>
        <v>4637.4833142267935</v>
      </c>
      <c r="F44" s="13">
        <f t="shared" ca="1" si="3"/>
        <v>417373.49828041141</v>
      </c>
      <c r="G44" s="7">
        <f t="shared" ca="1" si="4"/>
        <v>7606.7985888419807</v>
      </c>
      <c r="H44" s="13">
        <f t="shared" ca="1" si="5"/>
        <v>608543.88710735843</v>
      </c>
      <c r="I44" s="7">
        <f t="shared" ca="1" si="6"/>
        <v>15822.936739450686</v>
      </c>
      <c r="J44" s="13">
        <f t="shared" ca="1" si="7"/>
        <v>1107605.5717615481</v>
      </c>
      <c r="K44" s="7">
        <f t="shared" ca="1" si="8"/>
        <v>9549.0307896735594</v>
      </c>
      <c r="L44" s="13">
        <f t="shared" ca="1" si="9"/>
        <v>572941.84738041356</v>
      </c>
      <c r="M44" s="13">
        <f t="shared" ca="1" si="10"/>
        <v>16744672.305489393</v>
      </c>
    </row>
    <row r="45" spans="2:13" ht="15.75" x14ac:dyDescent="0.25">
      <c r="B45" s="7">
        <v>20</v>
      </c>
      <c r="C45" s="7">
        <f t="shared" ca="1" si="0"/>
        <v>13641.332885377789</v>
      </c>
      <c r="D45" s="12">
        <f t="shared" ca="1" si="1"/>
        <v>13641332.885377789</v>
      </c>
      <c r="E45" s="7">
        <f t="shared" ca="1" si="2"/>
        <v>4750.0090668541825</v>
      </c>
      <c r="F45" s="13">
        <f t="shared" ca="1" si="3"/>
        <v>427500.81601687643</v>
      </c>
      <c r="G45" s="7">
        <f t="shared" ca="1" si="4"/>
        <v>7877.7935742161526</v>
      </c>
      <c r="H45" s="13">
        <f t="shared" ca="1" si="5"/>
        <v>630223.48593729222</v>
      </c>
      <c r="I45" s="7">
        <f t="shared" ca="1" si="6"/>
        <v>14983.864442983995</v>
      </c>
      <c r="J45" s="13">
        <f t="shared" ca="1" si="7"/>
        <v>1048870.5110088796</v>
      </c>
      <c r="K45" s="7">
        <f t="shared" ca="1" si="8"/>
        <v>11227.342557810789</v>
      </c>
      <c r="L45" s="13">
        <f t="shared" ca="1" si="9"/>
        <v>673640.5534686473</v>
      </c>
      <c r="M45" s="13">
        <f t="shared" ca="1" si="10"/>
        <v>16421568.251809483</v>
      </c>
    </row>
    <row r="46" spans="2:13" ht="15.75" x14ac:dyDescent="0.25">
      <c r="B46" s="7">
        <v>21</v>
      </c>
      <c r="C46" s="7">
        <f t="shared" ca="1" si="0"/>
        <v>14503.252443538484</v>
      </c>
      <c r="D46" s="12">
        <f t="shared" ca="1" si="1"/>
        <v>14503252.443538483</v>
      </c>
      <c r="E46" s="7">
        <f t="shared" ca="1" si="2"/>
        <v>4837.9202548176154</v>
      </c>
      <c r="F46" s="13">
        <f t="shared" ca="1" si="3"/>
        <v>435412.82293358538</v>
      </c>
      <c r="G46" s="7">
        <f t="shared" ca="1" si="4"/>
        <v>8849.0515548726071</v>
      </c>
      <c r="H46" s="13">
        <f t="shared" ca="1" si="5"/>
        <v>707924.12438980862</v>
      </c>
      <c r="I46" s="7">
        <f t="shared" ca="1" si="6"/>
        <v>20159.118836909249</v>
      </c>
      <c r="J46" s="13">
        <f t="shared" ca="1" si="7"/>
        <v>1411138.3185836475</v>
      </c>
      <c r="K46" s="7">
        <f t="shared" ca="1" si="8"/>
        <v>13910.289692927243</v>
      </c>
      <c r="L46" s="13">
        <f t="shared" ca="1" si="9"/>
        <v>834617.38157563459</v>
      </c>
      <c r="M46" s="13">
        <f t="shared" ca="1" si="10"/>
        <v>17892345.091021158</v>
      </c>
    </row>
    <row r="47" spans="2:13" ht="15.75" x14ac:dyDescent="0.25">
      <c r="B47" s="7">
        <v>22</v>
      </c>
      <c r="C47" s="7">
        <f t="shared" ca="1" si="0"/>
        <v>15021.733357090234</v>
      </c>
      <c r="D47" s="12">
        <f t="shared" ca="1" si="1"/>
        <v>15000000</v>
      </c>
      <c r="E47" s="7">
        <f t="shared" ca="1" si="2"/>
        <v>5783.7141740259922</v>
      </c>
      <c r="F47" s="13">
        <f t="shared" ca="1" si="3"/>
        <v>450000</v>
      </c>
      <c r="G47" s="7">
        <f t="shared" ca="1" si="4"/>
        <v>6179.7500605247933</v>
      </c>
      <c r="H47" s="13">
        <f t="shared" ca="1" si="5"/>
        <v>494380.00484198343</v>
      </c>
      <c r="I47" s="7">
        <f t="shared" ca="1" si="6"/>
        <v>15023.78740183688</v>
      </c>
      <c r="J47" s="13">
        <f t="shared" ca="1" si="7"/>
        <v>1051665.1181285817</v>
      </c>
      <c r="K47" s="7">
        <f t="shared" ca="1" si="8"/>
        <v>8119.7577228417949</v>
      </c>
      <c r="L47" s="13">
        <f t="shared" ca="1" si="9"/>
        <v>487185.4633705077</v>
      </c>
      <c r="M47" s="13">
        <f t="shared" ca="1" si="10"/>
        <v>17483230.586341076</v>
      </c>
    </row>
    <row r="48" spans="2:13" ht="15.75" x14ac:dyDescent="0.25">
      <c r="B48" s="7">
        <v>23</v>
      </c>
      <c r="C48" s="7">
        <f t="shared" ca="1" si="0"/>
        <v>15072.90044715172</v>
      </c>
      <c r="D48" s="12">
        <f t="shared" ca="1" si="1"/>
        <v>15000000</v>
      </c>
      <c r="E48" s="7">
        <f t="shared" ca="1" si="2"/>
        <v>3799.122719188581</v>
      </c>
      <c r="F48" s="13">
        <f t="shared" ca="1" si="3"/>
        <v>341921.04472697229</v>
      </c>
      <c r="G48" s="7">
        <f t="shared" ca="1" si="4"/>
        <v>7843.4505437133521</v>
      </c>
      <c r="H48" s="13">
        <f t="shared" ca="1" si="5"/>
        <v>627476.04349706811</v>
      </c>
      <c r="I48" s="7">
        <f t="shared" ca="1" si="6"/>
        <v>15288.985045654594</v>
      </c>
      <c r="J48" s="13">
        <f t="shared" ca="1" si="7"/>
        <v>1070228.9531958215</v>
      </c>
      <c r="K48" s="7">
        <f t="shared" ca="1" si="8"/>
        <v>8531.6007709106234</v>
      </c>
      <c r="L48" s="13">
        <f t="shared" ca="1" si="9"/>
        <v>511896.04625463742</v>
      </c>
      <c r="M48" s="13">
        <f t="shared" ca="1" si="10"/>
        <v>17551522.087674502</v>
      </c>
    </row>
    <row r="49" spans="2:13" ht="15.75" x14ac:dyDescent="0.25">
      <c r="B49" s="7">
        <v>24</v>
      </c>
      <c r="C49" s="7">
        <f t="shared" ca="1" si="0"/>
        <v>14114.123911262512</v>
      </c>
      <c r="D49" s="12">
        <f t="shared" ca="1" si="1"/>
        <v>14114123.911262512</v>
      </c>
      <c r="E49" s="7">
        <f t="shared" ca="1" si="2"/>
        <v>4291.0547304198817</v>
      </c>
      <c r="F49" s="13">
        <f t="shared" ca="1" si="3"/>
        <v>386194.92573778937</v>
      </c>
      <c r="G49" s="7">
        <f t="shared" ca="1" si="4"/>
        <v>7945.9917100340799</v>
      </c>
      <c r="H49" s="13">
        <f t="shared" ca="1" si="5"/>
        <v>635679.33680272638</v>
      </c>
      <c r="I49" s="7">
        <f t="shared" ca="1" si="6"/>
        <v>15104.58294366973</v>
      </c>
      <c r="J49" s="13">
        <f t="shared" ca="1" si="7"/>
        <v>1057320.8060568811</v>
      </c>
      <c r="K49" s="7">
        <f t="shared" ca="1" si="8"/>
        <v>7901.5938114137898</v>
      </c>
      <c r="L49" s="13">
        <f t="shared" ca="1" si="9"/>
        <v>474095.62868482736</v>
      </c>
      <c r="M49" s="13">
        <f t="shared" ca="1" si="10"/>
        <v>16667414.608544737</v>
      </c>
    </row>
    <row r="50" spans="2:13" ht="15.75" x14ac:dyDescent="0.25">
      <c r="B50" s="7">
        <v>25</v>
      </c>
      <c r="C50" s="7">
        <f t="shared" ca="1" si="0"/>
        <v>13348.498215548096</v>
      </c>
      <c r="D50" s="12">
        <f t="shared" ca="1" si="1"/>
        <v>13348498.215548096</v>
      </c>
      <c r="E50" s="7">
        <f t="shared" ca="1" si="2"/>
        <v>4719.1007703028708</v>
      </c>
      <c r="F50" s="13">
        <f t="shared" ca="1" si="3"/>
        <v>424719.06932725839</v>
      </c>
      <c r="G50" s="7">
        <f t="shared" ca="1" si="4"/>
        <v>8614.4089930086302</v>
      </c>
      <c r="H50" s="13">
        <f t="shared" ca="1" si="5"/>
        <v>689152.71944069047</v>
      </c>
      <c r="I50" s="7">
        <f t="shared" ca="1" si="6"/>
        <v>17162.523822020026</v>
      </c>
      <c r="J50" s="13">
        <f t="shared" ca="1" si="7"/>
        <v>1201376.6675414019</v>
      </c>
      <c r="K50" s="7">
        <f t="shared" ca="1" si="8"/>
        <v>6250.9920951876902</v>
      </c>
      <c r="L50" s="13">
        <f t="shared" ca="1" si="9"/>
        <v>375059.52571126143</v>
      </c>
      <c r="M50" s="13">
        <f t="shared" ca="1" si="10"/>
        <v>16038806.197568707</v>
      </c>
    </row>
    <row r="51" spans="2:13" ht="15.75" x14ac:dyDescent="0.25">
      <c r="B51" s="7">
        <v>26</v>
      </c>
      <c r="C51" s="7">
        <f t="shared" ca="1" si="0"/>
        <v>14102.254118958463</v>
      </c>
      <c r="D51" s="12">
        <f t="shared" ca="1" si="1"/>
        <v>14102254.118958462</v>
      </c>
      <c r="E51" s="7">
        <f t="shared" ca="1" si="2"/>
        <v>4765.2587576724382</v>
      </c>
      <c r="F51" s="13">
        <f t="shared" ca="1" si="3"/>
        <v>428873.28819051944</v>
      </c>
      <c r="G51" s="7">
        <f t="shared" ca="1" si="4"/>
        <v>7377.2139402225366</v>
      </c>
      <c r="H51" s="13">
        <f t="shared" ca="1" si="5"/>
        <v>590177.11521780293</v>
      </c>
      <c r="I51" s="7">
        <f t="shared" ca="1" si="6"/>
        <v>13543.810497906123</v>
      </c>
      <c r="J51" s="13">
        <f t="shared" ca="1" si="7"/>
        <v>948066.73485342856</v>
      </c>
      <c r="K51" s="7">
        <f t="shared" ca="1" si="8"/>
        <v>10032.536077867422</v>
      </c>
      <c r="L51" s="13">
        <f t="shared" ca="1" si="9"/>
        <v>601952.16467204527</v>
      </c>
      <c r="M51" s="13">
        <f t="shared" ca="1" si="10"/>
        <v>16671323.421892257</v>
      </c>
    </row>
    <row r="52" spans="2:13" ht="15.75" x14ac:dyDescent="0.25">
      <c r="B52" s="7">
        <v>27</v>
      </c>
      <c r="C52" s="7">
        <f t="shared" ca="1" si="0"/>
        <v>13823.262907237946</v>
      </c>
      <c r="D52" s="12">
        <f t="shared" ca="1" si="1"/>
        <v>13823262.907237945</v>
      </c>
      <c r="E52" s="7">
        <f t="shared" ca="1" si="2"/>
        <v>5602.0007961180436</v>
      </c>
      <c r="F52" s="13">
        <f t="shared" ca="1" si="3"/>
        <v>450000</v>
      </c>
      <c r="G52" s="7">
        <f t="shared" ca="1" si="4"/>
        <v>9828.6059049242049</v>
      </c>
      <c r="H52" s="13">
        <f t="shared" ca="1" si="5"/>
        <v>786288.47239393636</v>
      </c>
      <c r="I52" s="7">
        <f t="shared" ca="1" si="6"/>
        <v>17381.114052140732</v>
      </c>
      <c r="J52" s="13">
        <f t="shared" ca="1" si="7"/>
        <v>1216677.9836498513</v>
      </c>
      <c r="K52" s="7">
        <f t="shared" ca="1" si="8"/>
        <v>6582.1836105591683</v>
      </c>
      <c r="L52" s="13">
        <f t="shared" ca="1" si="9"/>
        <v>394931.01663355011</v>
      </c>
      <c r="M52" s="13">
        <f t="shared" ca="1" si="10"/>
        <v>16671160.379915282</v>
      </c>
    </row>
    <row r="53" spans="2:13" ht="15.75" x14ac:dyDescent="0.25">
      <c r="B53" s="7">
        <v>28</v>
      </c>
      <c r="C53" s="7">
        <f t="shared" ca="1" si="0"/>
        <v>14484.173111358106</v>
      </c>
      <c r="D53" s="12">
        <f t="shared" ca="1" si="1"/>
        <v>14484173.111358106</v>
      </c>
      <c r="E53" s="7">
        <f t="shared" ca="1" si="2"/>
        <v>4593.4734770242521</v>
      </c>
      <c r="F53" s="13">
        <f t="shared" ca="1" si="3"/>
        <v>413412.61293218267</v>
      </c>
      <c r="G53" s="7">
        <f t="shared" ca="1" si="4"/>
        <v>8453.6144013609628</v>
      </c>
      <c r="H53" s="13">
        <f t="shared" ca="1" si="5"/>
        <v>676289.15210887697</v>
      </c>
      <c r="I53" s="7">
        <f t="shared" ca="1" si="6"/>
        <v>14413.542409817732</v>
      </c>
      <c r="J53" s="13">
        <f t="shared" ca="1" si="7"/>
        <v>1008947.9686872412</v>
      </c>
      <c r="K53" s="7">
        <f t="shared" ca="1" si="8"/>
        <v>3365.2362440380866</v>
      </c>
      <c r="L53" s="13">
        <f t="shared" ca="1" si="9"/>
        <v>201914.17464228519</v>
      </c>
      <c r="M53" s="13">
        <f t="shared" ca="1" si="10"/>
        <v>16784737.019728694</v>
      </c>
    </row>
    <row r="54" spans="2:13" ht="15.75" x14ac:dyDescent="0.25">
      <c r="B54" s="7">
        <v>29</v>
      </c>
      <c r="C54" s="7">
        <f t="shared" ca="1" si="0"/>
        <v>15318.875331706908</v>
      </c>
      <c r="D54" s="12">
        <f t="shared" ca="1" si="1"/>
        <v>15000000</v>
      </c>
      <c r="E54" s="7">
        <f t="shared" ca="1" si="2"/>
        <v>4846.7402571823104</v>
      </c>
      <c r="F54" s="13">
        <f t="shared" ca="1" si="3"/>
        <v>436206.62314640795</v>
      </c>
      <c r="G54" s="7">
        <f t="shared" ca="1" si="4"/>
        <v>10293.157646009</v>
      </c>
      <c r="H54" s="13">
        <f t="shared" ca="1" si="5"/>
        <v>800000</v>
      </c>
      <c r="I54" s="7">
        <f t="shared" ca="1" si="6"/>
        <v>19480.262066497795</v>
      </c>
      <c r="J54" s="13">
        <f t="shared" ca="1" si="7"/>
        <v>1363618.3446548455</v>
      </c>
      <c r="K54" s="7">
        <f t="shared" ca="1" si="8"/>
        <v>4283.6189795255978</v>
      </c>
      <c r="L54" s="13">
        <f t="shared" ca="1" si="9"/>
        <v>257017.13877153586</v>
      </c>
      <c r="M54" s="13">
        <f t="shared" ca="1" si="10"/>
        <v>17856842.106572792</v>
      </c>
    </row>
    <row r="55" spans="2:13" ht="15.75" x14ac:dyDescent="0.25">
      <c r="B55" s="7">
        <v>30</v>
      </c>
      <c r="C55" s="7">
        <f t="shared" ca="1" si="0"/>
        <v>13849.191668826439</v>
      </c>
      <c r="D55" s="12">
        <f t="shared" ca="1" si="1"/>
        <v>13849191.668826438</v>
      </c>
      <c r="E55" s="7">
        <f t="shared" ca="1" si="2"/>
        <v>4844.8242707106747</v>
      </c>
      <c r="F55" s="13">
        <f t="shared" ca="1" si="3"/>
        <v>436034.1843639607</v>
      </c>
      <c r="G55" s="7">
        <f t="shared" ca="1" si="4"/>
        <v>10060.432754996411</v>
      </c>
      <c r="H55" s="13">
        <f t="shared" ca="1" si="5"/>
        <v>800000</v>
      </c>
      <c r="I55" s="7">
        <f t="shared" ca="1" si="6"/>
        <v>15584.28830469547</v>
      </c>
      <c r="J55" s="13">
        <f t="shared" ca="1" si="7"/>
        <v>1090900.1813286829</v>
      </c>
      <c r="K55" s="7">
        <f t="shared" ca="1" si="8"/>
        <v>13246.565856156962</v>
      </c>
      <c r="L55" s="13">
        <f t="shared" ca="1" si="9"/>
        <v>794793.95136941771</v>
      </c>
      <c r="M55" s="13">
        <f t="shared" ca="1" si="10"/>
        <v>16970919.9858885</v>
      </c>
    </row>
    <row r="56" spans="2:13" ht="15.75" x14ac:dyDescent="0.25">
      <c r="B56" s="7">
        <v>31</v>
      </c>
      <c r="C56" s="7">
        <f t="shared" ca="1" si="0"/>
        <v>14920.562672779562</v>
      </c>
      <c r="D56" s="12">
        <f t="shared" ca="1" si="1"/>
        <v>14920562.672779562</v>
      </c>
      <c r="E56" s="7">
        <f t="shared" ca="1" si="2"/>
        <v>4517.4598610537332</v>
      </c>
      <c r="F56" s="13">
        <f t="shared" ca="1" si="3"/>
        <v>406571.387494836</v>
      </c>
      <c r="G56" s="7">
        <f t="shared" ca="1" si="4"/>
        <v>9743.6726177461678</v>
      </c>
      <c r="H56" s="13">
        <f t="shared" ca="1" si="5"/>
        <v>779493.80941969343</v>
      </c>
      <c r="I56" s="7">
        <f t="shared" ca="1" si="6"/>
        <v>16513.760209693184</v>
      </c>
      <c r="J56" s="13">
        <f t="shared" ca="1" si="7"/>
        <v>1155963.2146785229</v>
      </c>
      <c r="K56" s="7">
        <f t="shared" ca="1" si="8"/>
        <v>3075.0182601196775</v>
      </c>
      <c r="L56" s="13">
        <f t="shared" ca="1" si="9"/>
        <v>184501.09560718064</v>
      </c>
      <c r="M56" s="13">
        <f t="shared" ca="1" si="10"/>
        <v>17447092.179979794</v>
      </c>
    </row>
    <row r="57" spans="2:13" ht="15.75" x14ac:dyDescent="0.25">
      <c r="B57" s="7">
        <v>32</v>
      </c>
      <c r="C57" s="7">
        <f t="shared" ca="1" si="0"/>
        <v>13852.63962583085</v>
      </c>
      <c r="D57" s="12">
        <f t="shared" ca="1" si="1"/>
        <v>13852639.62583085</v>
      </c>
      <c r="E57" s="7">
        <f t="shared" ca="1" si="2"/>
        <v>5439.2891023401871</v>
      </c>
      <c r="F57" s="13">
        <f t="shared" ca="1" si="3"/>
        <v>450000</v>
      </c>
      <c r="G57" s="7">
        <f t="shared" ca="1" si="4"/>
        <v>9863.3446843417241</v>
      </c>
      <c r="H57" s="13">
        <f t="shared" ca="1" si="5"/>
        <v>789067.57474733796</v>
      </c>
      <c r="I57" s="7">
        <f t="shared" ca="1" si="6"/>
        <v>19162.210120435735</v>
      </c>
      <c r="J57" s="13">
        <f t="shared" ca="1" si="7"/>
        <v>1341354.7084305014</v>
      </c>
      <c r="K57" s="7">
        <f t="shared" ca="1" si="8"/>
        <v>10855.20804440842</v>
      </c>
      <c r="L57" s="13">
        <f t="shared" ca="1" si="9"/>
        <v>651312.48266450525</v>
      </c>
      <c r="M57" s="13">
        <f t="shared" ca="1" si="10"/>
        <v>17084374.391673192</v>
      </c>
    </row>
    <row r="58" spans="2:13" ht="15.75" x14ac:dyDescent="0.25">
      <c r="B58" s="7">
        <v>33</v>
      </c>
      <c r="C58" s="7">
        <f t="shared" ca="1" si="0"/>
        <v>14345.190540159902</v>
      </c>
      <c r="D58" s="12">
        <f t="shared" ca="1" si="1"/>
        <v>14345190.540159902</v>
      </c>
      <c r="E58" s="7">
        <f t="shared" ca="1" si="2"/>
        <v>4289.5606115418686</v>
      </c>
      <c r="F58" s="13">
        <f t="shared" ca="1" si="3"/>
        <v>386060.45503876818</v>
      </c>
      <c r="G58" s="7">
        <f t="shared" ca="1" si="4"/>
        <v>9606.2616352356708</v>
      </c>
      <c r="H58" s="13">
        <f t="shared" ca="1" si="5"/>
        <v>768500.93081885367</v>
      </c>
      <c r="I58" s="7">
        <f t="shared" ca="1" si="6"/>
        <v>16883.263320319322</v>
      </c>
      <c r="J58" s="13">
        <f t="shared" ca="1" si="7"/>
        <v>1181828.4324223525</v>
      </c>
      <c r="K58" s="7">
        <f t="shared" ca="1" si="8"/>
        <v>7209.8950113665242</v>
      </c>
      <c r="L58" s="13">
        <f t="shared" ca="1" si="9"/>
        <v>432593.70068199147</v>
      </c>
      <c r="M58" s="13">
        <f t="shared" ca="1" si="10"/>
        <v>17114174.059121866</v>
      </c>
    </row>
    <row r="59" spans="2:13" ht="15.75" x14ac:dyDescent="0.25">
      <c r="B59" s="7">
        <v>34</v>
      </c>
      <c r="C59" s="7">
        <f t="shared" ca="1" si="0"/>
        <v>13993.021738488009</v>
      </c>
      <c r="D59" s="12">
        <f t="shared" ca="1" si="1"/>
        <v>13993021.738488009</v>
      </c>
      <c r="E59" s="7">
        <f t="shared" ca="1" si="2"/>
        <v>3863.8780139752507</v>
      </c>
      <c r="F59" s="13">
        <f t="shared" ca="1" si="3"/>
        <v>347749.02125777258</v>
      </c>
      <c r="G59" s="7">
        <f t="shared" ca="1" si="4"/>
        <v>9565.3876390688874</v>
      </c>
      <c r="H59" s="13">
        <f t="shared" ca="1" si="5"/>
        <v>765231.01112551102</v>
      </c>
      <c r="I59" s="7">
        <f t="shared" ca="1" si="6"/>
        <v>19866.154499514123</v>
      </c>
      <c r="J59" s="13">
        <f t="shared" ca="1" si="7"/>
        <v>1390630.8149659885</v>
      </c>
      <c r="K59" s="7">
        <f t="shared" ca="1" si="8"/>
        <v>2796.2536417015499</v>
      </c>
      <c r="L59" s="13">
        <f t="shared" ca="1" si="9"/>
        <v>167775.21850209299</v>
      </c>
      <c r="M59" s="13">
        <f t="shared" ca="1" si="10"/>
        <v>16664407.804339375</v>
      </c>
    </row>
    <row r="60" spans="2:13" ht="15.75" x14ac:dyDescent="0.25">
      <c r="B60" s="7">
        <v>35</v>
      </c>
      <c r="C60" s="7">
        <f t="shared" ca="1" si="0"/>
        <v>16171.149943483471</v>
      </c>
      <c r="D60" s="12">
        <f t="shared" ca="1" si="1"/>
        <v>15000000</v>
      </c>
      <c r="E60" s="7">
        <f t="shared" ca="1" si="2"/>
        <v>5227.6102154022055</v>
      </c>
      <c r="F60" s="13">
        <f t="shared" ca="1" si="3"/>
        <v>450000</v>
      </c>
      <c r="G60" s="7">
        <f t="shared" ca="1" si="4"/>
        <v>8271.6821898886319</v>
      </c>
      <c r="H60" s="13">
        <f t="shared" ca="1" si="5"/>
        <v>661734.57519109058</v>
      </c>
      <c r="I60" s="7">
        <f t="shared" ca="1" si="6"/>
        <v>21814.281032862778</v>
      </c>
      <c r="J60" s="13">
        <f t="shared" ca="1" si="7"/>
        <v>1470000</v>
      </c>
      <c r="K60" s="7">
        <f t="shared" ca="1" si="8"/>
        <v>9516.2046092836226</v>
      </c>
      <c r="L60" s="13">
        <f t="shared" ca="1" si="9"/>
        <v>570972.27655701735</v>
      </c>
      <c r="M60" s="13">
        <f t="shared" ca="1" si="10"/>
        <v>18152706.851748105</v>
      </c>
    </row>
    <row r="61" spans="2:13" ht="15.75" x14ac:dyDescent="0.25">
      <c r="B61" s="7">
        <v>36</v>
      </c>
      <c r="C61" s="7">
        <f t="shared" ca="1" si="0"/>
        <v>13693.995911015967</v>
      </c>
      <c r="D61" s="12">
        <f t="shared" ca="1" si="1"/>
        <v>13693995.911015967</v>
      </c>
      <c r="E61" s="7">
        <f t="shared" ca="1" si="2"/>
        <v>4601.6515865271131</v>
      </c>
      <c r="F61" s="13">
        <f t="shared" ca="1" si="3"/>
        <v>414148.64278744016</v>
      </c>
      <c r="G61" s="7">
        <f t="shared" ca="1" si="4"/>
        <v>10088.041270049205</v>
      </c>
      <c r="H61" s="13">
        <f t="shared" ca="1" si="5"/>
        <v>800000</v>
      </c>
      <c r="I61" s="7">
        <f t="shared" ca="1" si="6"/>
        <v>16353.184660621626</v>
      </c>
      <c r="J61" s="13">
        <f t="shared" ca="1" si="7"/>
        <v>1144722.9262435138</v>
      </c>
      <c r="K61" s="7">
        <f t="shared" ca="1" si="8"/>
        <v>7830.8249261305746</v>
      </c>
      <c r="L61" s="13">
        <f t="shared" ca="1" si="9"/>
        <v>469849.49556783447</v>
      </c>
      <c r="M61" s="13">
        <f t="shared" ca="1" si="10"/>
        <v>16522716.975614754</v>
      </c>
    </row>
    <row r="62" spans="2:13" ht="15.75" x14ac:dyDescent="0.25">
      <c r="B62" s="7">
        <v>37</v>
      </c>
      <c r="C62" s="7">
        <f t="shared" ca="1" si="0"/>
        <v>15234.548542772385</v>
      </c>
      <c r="D62" s="12">
        <f t="shared" ca="1" si="1"/>
        <v>15000000</v>
      </c>
      <c r="E62" s="7">
        <f t="shared" ca="1" si="2"/>
        <v>2965.1472010496591</v>
      </c>
      <c r="F62" s="13">
        <f t="shared" ca="1" si="3"/>
        <v>266863.24809446931</v>
      </c>
      <c r="G62" s="7">
        <f t="shared" ca="1" si="4"/>
        <v>7405.5030814704232</v>
      </c>
      <c r="H62" s="13">
        <f t="shared" ca="1" si="5"/>
        <v>592440.2465176339</v>
      </c>
      <c r="I62" s="7">
        <f t="shared" ca="1" si="6"/>
        <v>18171.021656781701</v>
      </c>
      <c r="J62" s="13">
        <f t="shared" ca="1" si="7"/>
        <v>1271971.5159747191</v>
      </c>
      <c r="K62" s="7">
        <f t="shared" ca="1" si="8"/>
        <v>10786.259291650604</v>
      </c>
      <c r="L62" s="13">
        <f t="shared" ca="1" si="9"/>
        <v>647175.55749903619</v>
      </c>
      <c r="M62" s="13">
        <f t="shared" ca="1" si="10"/>
        <v>17778450.568085857</v>
      </c>
    </row>
    <row r="63" spans="2:13" ht="15.75" x14ac:dyDescent="0.25">
      <c r="B63" s="7">
        <v>38</v>
      </c>
      <c r="C63" s="7">
        <f t="shared" ca="1" si="0"/>
        <v>14350.12131683539</v>
      </c>
      <c r="D63" s="12">
        <f t="shared" ca="1" si="1"/>
        <v>14350121.31683539</v>
      </c>
      <c r="E63" s="7">
        <f t="shared" ca="1" si="2"/>
        <v>5697.4573011554821</v>
      </c>
      <c r="F63" s="13">
        <f t="shared" ca="1" si="3"/>
        <v>450000</v>
      </c>
      <c r="G63" s="7">
        <f t="shared" ca="1" si="4"/>
        <v>7537.3345510060308</v>
      </c>
      <c r="H63" s="13">
        <f t="shared" ca="1" si="5"/>
        <v>602986.76408048242</v>
      </c>
      <c r="I63" s="7">
        <f t="shared" ca="1" si="6"/>
        <v>18493.76230254861</v>
      </c>
      <c r="J63" s="13">
        <f t="shared" ca="1" si="7"/>
        <v>1294563.3611784028</v>
      </c>
      <c r="K63" s="7">
        <f t="shared" ca="1" si="8"/>
        <v>12261.567405157824</v>
      </c>
      <c r="L63" s="13">
        <f t="shared" ca="1" si="9"/>
        <v>735694.04430946941</v>
      </c>
      <c r="M63" s="13">
        <f t="shared" ca="1" si="10"/>
        <v>17433365.486403745</v>
      </c>
    </row>
    <row r="64" spans="2:13" ht="15.75" x14ac:dyDescent="0.25">
      <c r="B64" s="7">
        <v>39</v>
      </c>
      <c r="C64" s="7">
        <f t="shared" ca="1" si="0"/>
        <v>13193.197514483951</v>
      </c>
      <c r="D64" s="12">
        <f t="shared" ca="1" si="1"/>
        <v>13193197.514483951</v>
      </c>
      <c r="E64" s="7">
        <f t="shared" ca="1" si="2"/>
        <v>5731.7448802515073</v>
      </c>
      <c r="F64" s="13">
        <f t="shared" ca="1" si="3"/>
        <v>450000</v>
      </c>
      <c r="G64" s="7">
        <f t="shared" ca="1" si="4"/>
        <v>10185.336457744719</v>
      </c>
      <c r="H64" s="13">
        <f t="shared" ca="1" si="5"/>
        <v>800000</v>
      </c>
      <c r="I64" s="7">
        <f t="shared" ca="1" si="6"/>
        <v>18516.789868391381</v>
      </c>
      <c r="J64" s="13">
        <f t="shared" ca="1" si="7"/>
        <v>1296175.2907873967</v>
      </c>
      <c r="K64" s="7">
        <f t="shared" ca="1" si="8"/>
        <v>7343.8067468187392</v>
      </c>
      <c r="L64" s="13">
        <f t="shared" ca="1" si="9"/>
        <v>440628.40480912436</v>
      </c>
      <c r="M64" s="13">
        <f t="shared" ca="1" si="10"/>
        <v>16180001.210080473</v>
      </c>
    </row>
    <row r="65" spans="2:13" ht="15.75" x14ac:dyDescent="0.25">
      <c r="B65" s="7">
        <v>40</v>
      </c>
      <c r="C65" s="7">
        <f t="shared" ca="1" si="0"/>
        <v>14347.950257839593</v>
      </c>
      <c r="D65" s="12">
        <f t="shared" ca="1" si="1"/>
        <v>14347950.257839594</v>
      </c>
      <c r="E65" s="7">
        <f t="shared" ca="1" si="2"/>
        <v>4471.9313292981151</v>
      </c>
      <c r="F65" s="13">
        <f t="shared" ca="1" si="3"/>
        <v>402473.81963683036</v>
      </c>
      <c r="G65" s="7">
        <f t="shared" ca="1" si="4"/>
        <v>9285.4677005934554</v>
      </c>
      <c r="H65" s="13">
        <f t="shared" ca="1" si="5"/>
        <v>742837.41604747646</v>
      </c>
      <c r="I65" s="7">
        <f t="shared" ca="1" si="6"/>
        <v>18091.0830160226</v>
      </c>
      <c r="J65" s="13">
        <f t="shared" ca="1" si="7"/>
        <v>1266375.8111215821</v>
      </c>
      <c r="K65" s="7">
        <f t="shared" ca="1" si="8"/>
        <v>10851.982627603724</v>
      </c>
      <c r="L65" s="13">
        <f t="shared" ca="1" si="9"/>
        <v>651118.95765622344</v>
      </c>
      <c r="M65" s="13">
        <f t="shared" ca="1" si="10"/>
        <v>17410756.262301706</v>
      </c>
    </row>
    <row r="66" spans="2:13" ht="15.75" x14ac:dyDescent="0.25">
      <c r="B66" s="7">
        <v>41</v>
      </c>
      <c r="C66" s="7">
        <f t="shared" ca="1" si="0"/>
        <v>14138.521384778333</v>
      </c>
      <c r="D66" s="12">
        <f t="shared" ca="1" si="1"/>
        <v>14138521.384778332</v>
      </c>
      <c r="E66" s="7">
        <f t="shared" ca="1" si="2"/>
        <v>5173.2497798329041</v>
      </c>
      <c r="F66" s="13">
        <f t="shared" ca="1" si="3"/>
        <v>450000</v>
      </c>
      <c r="G66" s="7">
        <f t="shared" ca="1" si="4"/>
        <v>9158.589278161553</v>
      </c>
      <c r="H66" s="13">
        <f t="shared" ca="1" si="5"/>
        <v>732687.14225292427</v>
      </c>
      <c r="I66" s="7">
        <f t="shared" ca="1" si="6"/>
        <v>11845.992596649034</v>
      </c>
      <c r="J66" s="13">
        <f t="shared" ca="1" si="7"/>
        <v>829219.4817654324</v>
      </c>
      <c r="K66" s="7">
        <f t="shared" ca="1" si="8"/>
        <v>14292.919047516494</v>
      </c>
      <c r="L66" s="13">
        <f t="shared" ca="1" si="9"/>
        <v>840000</v>
      </c>
      <c r="M66" s="13">
        <f t="shared" ca="1" si="10"/>
        <v>16990428.008796688</v>
      </c>
    </row>
    <row r="67" spans="2:13" ht="15.75" x14ac:dyDescent="0.25">
      <c r="B67" s="7">
        <v>42</v>
      </c>
      <c r="C67" s="7">
        <f t="shared" ca="1" si="0"/>
        <v>13438.912217700803</v>
      </c>
      <c r="D67" s="12">
        <f t="shared" ca="1" si="1"/>
        <v>13438912.217700804</v>
      </c>
      <c r="E67" s="7">
        <f t="shared" ca="1" si="2"/>
        <v>4855.7919927565581</v>
      </c>
      <c r="F67" s="13">
        <f t="shared" ca="1" si="3"/>
        <v>437021.27934809023</v>
      </c>
      <c r="G67" s="7">
        <f t="shared" ca="1" si="4"/>
        <v>10226.509594947114</v>
      </c>
      <c r="H67" s="13">
        <f t="shared" ca="1" si="5"/>
        <v>800000</v>
      </c>
      <c r="I67" s="7">
        <f t="shared" ca="1" si="6"/>
        <v>18048.89427943177</v>
      </c>
      <c r="J67" s="13">
        <f t="shared" ca="1" si="7"/>
        <v>1263422.599560224</v>
      </c>
      <c r="K67" s="7">
        <f t="shared" ca="1" si="8"/>
        <v>7210.65717063579</v>
      </c>
      <c r="L67" s="13">
        <f t="shared" ca="1" si="9"/>
        <v>432639.43023814738</v>
      </c>
      <c r="M67" s="13">
        <f t="shared" ca="1" si="10"/>
        <v>16371995.526847266</v>
      </c>
    </row>
    <row r="68" spans="2:13" ht="15.75" x14ac:dyDescent="0.25">
      <c r="B68" s="7">
        <v>43</v>
      </c>
      <c r="C68" s="7">
        <f t="shared" ca="1" si="0"/>
        <v>13745.280371619228</v>
      </c>
      <c r="D68" s="12">
        <f t="shared" ca="1" si="1"/>
        <v>13745280.371619228</v>
      </c>
      <c r="E68" s="7">
        <f t="shared" ca="1" si="2"/>
        <v>4799.2716974981813</v>
      </c>
      <c r="F68" s="13">
        <f t="shared" ca="1" si="3"/>
        <v>431934.45277483633</v>
      </c>
      <c r="G68" s="7">
        <f t="shared" ca="1" si="4"/>
        <v>7595.0910367667102</v>
      </c>
      <c r="H68" s="13">
        <f t="shared" ca="1" si="5"/>
        <v>607607.28294133686</v>
      </c>
      <c r="I68" s="7">
        <f t="shared" ca="1" si="6"/>
        <v>21153.900829169914</v>
      </c>
      <c r="J68" s="13">
        <f t="shared" ca="1" si="7"/>
        <v>1470000</v>
      </c>
      <c r="K68" s="7">
        <f t="shared" ca="1" si="8"/>
        <v>9980.399230100109</v>
      </c>
      <c r="L68" s="13">
        <f t="shared" ca="1" si="9"/>
        <v>598823.95380600658</v>
      </c>
      <c r="M68" s="13">
        <f t="shared" ca="1" si="10"/>
        <v>16853646.061141409</v>
      </c>
    </row>
    <row r="69" spans="2:13" ht="15.75" x14ac:dyDescent="0.25">
      <c r="B69" s="7">
        <v>44</v>
      </c>
      <c r="C69" s="7">
        <f t="shared" ca="1" si="0"/>
        <v>15688.746175672033</v>
      </c>
      <c r="D69" s="12">
        <f t="shared" ca="1" si="1"/>
        <v>15000000</v>
      </c>
      <c r="E69" s="7">
        <f t="shared" ca="1" si="2"/>
        <v>5199.3207019134879</v>
      </c>
      <c r="F69" s="13">
        <f t="shared" ca="1" si="3"/>
        <v>450000</v>
      </c>
      <c r="G69" s="7">
        <f t="shared" ca="1" si="4"/>
        <v>8037.9165973600157</v>
      </c>
      <c r="H69" s="13">
        <f t="shared" ca="1" si="5"/>
        <v>643033.32778880128</v>
      </c>
      <c r="I69" s="7">
        <f t="shared" ca="1" si="6"/>
        <v>14599.999356069358</v>
      </c>
      <c r="J69" s="13">
        <f t="shared" ca="1" si="7"/>
        <v>1021999.954924855</v>
      </c>
      <c r="K69" s="7">
        <f t="shared" ca="1" si="8"/>
        <v>12446.595692903094</v>
      </c>
      <c r="L69" s="13">
        <f t="shared" ca="1" si="9"/>
        <v>746795.74157418567</v>
      </c>
      <c r="M69" s="13">
        <f t="shared" ca="1" si="10"/>
        <v>17861829.024287842</v>
      </c>
    </row>
    <row r="70" spans="2:13" ht="15.75" x14ac:dyDescent="0.25">
      <c r="B70" s="7">
        <v>45</v>
      </c>
      <c r="C70" s="7">
        <f t="shared" ca="1" si="0"/>
        <v>14889.547623279952</v>
      </c>
      <c r="D70" s="12">
        <f t="shared" ca="1" si="1"/>
        <v>14889547.623279952</v>
      </c>
      <c r="E70" s="7">
        <f t="shared" ca="1" si="2"/>
        <v>5423.5247140048414</v>
      </c>
      <c r="F70" s="13">
        <f t="shared" ca="1" si="3"/>
        <v>450000</v>
      </c>
      <c r="G70" s="7">
        <f t="shared" ca="1" si="4"/>
        <v>11132.240855691529</v>
      </c>
      <c r="H70" s="13">
        <f t="shared" ca="1" si="5"/>
        <v>800000</v>
      </c>
      <c r="I70" s="7">
        <f t="shared" ca="1" si="6"/>
        <v>17920.514922705024</v>
      </c>
      <c r="J70" s="13">
        <f t="shared" ca="1" si="7"/>
        <v>1254436.0445893516</v>
      </c>
      <c r="K70" s="7">
        <f t="shared" ca="1" si="8"/>
        <v>4732.2573384991156</v>
      </c>
      <c r="L70" s="13">
        <f t="shared" ca="1" si="9"/>
        <v>283935.44030994695</v>
      </c>
      <c r="M70" s="13">
        <f t="shared" ca="1" si="10"/>
        <v>17677919.108179249</v>
      </c>
    </row>
    <row r="71" spans="2:13" ht="15.75" x14ac:dyDescent="0.25">
      <c r="B71" s="7">
        <v>46</v>
      </c>
      <c r="C71" s="7">
        <f t="shared" ca="1" si="0"/>
        <v>13764.719944745581</v>
      </c>
      <c r="D71" s="12">
        <f t="shared" ca="1" si="1"/>
        <v>13764719.94474558</v>
      </c>
      <c r="E71" s="7">
        <f t="shared" ca="1" si="2"/>
        <v>4945.9067419540097</v>
      </c>
      <c r="F71" s="13">
        <f t="shared" ca="1" si="3"/>
        <v>445131.60677586088</v>
      </c>
      <c r="G71" s="7">
        <f t="shared" ca="1" si="4"/>
        <v>8397.6291802143623</v>
      </c>
      <c r="H71" s="13">
        <f t="shared" ca="1" si="5"/>
        <v>671810.33441714896</v>
      </c>
      <c r="I71" s="7">
        <f t="shared" ca="1" si="6"/>
        <v>18286.748137594794</v>
      </c>
      <c r="J71" s="13">
        <f t="shared" ca="1" si="7"/>
        <v>1280072.3696316355</v>
      </c>
      <c r="K71" s="7">
        <f t="shared" ca="1" si="8"/>
        <v>7920.8465988441094</v>
      </c>
      <c r="L71" s="13">
        <f t="shared" ca="1" si="9"/>
        <v>475250.79593064659</v>
      </c>
      <c r="M71" s="13">
        <f t="shared" ca="1" si="10"/>
        <v>16636985.051500872</v>
      </c>
    </row>
    <row r="72" spans="2:13" ht="15.75" x14ac:dyDescent="0.25">
      <c r="B72" s="7">
        <v>47</v>
      </c>
      <c r="C72" s="7">
        <f t="shared" ca="1" si="0"/>
        <v>15624.692391721766</v>
      </c>
      <c r="D72" s="12">
        <f t="shared" ca="1" si="1"/>
        <v>15000000</v>
      </c>
      <c r="E72" s="7">
        <f t="shared" ca="1" si="2"/>
        <v>4076.9691100562654</v>
      </c>
      <c r="F72" s="13">
        <f t="shared" ca="1" si="3"/>
        <v>366927.21990506392</v>
      </c>
      <c r="G72" s="7">
        <f t="shared" ca="1" si="4"/>
        <v>9565.0850797425155</v>
      </c>
      <c r="H72" s="13">
        <f t="shared" ca="1" si="5"/>
        <v>765206.80637940124</v>
      </c>
      <c r="I72" s="7">
        <f t="shared" ca="1" si="6"/>
        <v>15669.66077124951</v>
      </c>
      <c r="J72" s="13">
        <f t="shared" ca="1" si="7"/>
        <v>1096876.2539874658</v>
      </c>
      <c r="K72" s="7">
        <f t="shared" ca="1" si="8"/>
        <v>4342.2190797411658</v>
      </c>
      <c r="L72" s="13">
        <f t="shared" ca="1" si="9"/>
        <v>260533.14478446994</v>
      </c>
      <c r="M72" s="13">
        <f t="shared" ca="1" si="10"/>
        <v>17489543.425056402</v>
      </c>
    </row>
    <row r="73" spans="2:13" ht="15.75" x14ac:dyDescent="0.25">
      <c r="B73" s="7">
        <v>48</v>
      </c>
      <c r="C73" s="7">
        <f t="shared" ca="1" si="0"/>
        <v>13701.429585334363</v>
      </c>
      <c r="D73" s="12">
        <f t="shared" ca="1" si="1"/>
        <v>13701429.585334362</v>
      </c>
      <c r="E73" s="7">
        <f t="shared" ca="1" si="2"/>
        <v>4027.7542278153669</v>
      </c>
      <c r="F73" s="13">
        <f t="shared" ca="1" si="3"/>
        <v>362497.880503383</v>
      </c>
      <c r="G73" s="7">
        <f t="shared" ca="1" si="4"/>
        <v>10804.244247053568</v>
      </c>
      <c r="H73" s="13">
        <f t="shared" ca="1" si="5"/>
        <v>800000</v>
      </c>
      <c r="I73" s="7">
        <f t="shared" ca="1" si="6"/>
        <v>15571.879653964956</v>
      </c>
      <c r="J73" s="13">
        <f t="shared" ca="1" si="7"/>
        <v>1090031.575777547</v>
      </c>
      <c r="K73" s="7">
        <f t="shared" ca="1" si="8"/>
        <v>2172.2834256167935</v>
      </c>
      <c r="L73" s="13">
        <f t="shared" ca="1" si="9"/>
        <v>130337.00553700762</v>
      </c>
      <c r="M73" s="13">
        <f t="shared" ca="1" si="10"/>
        <v>16084296.047152299</v>
      </c>
    </row>
    <row r="74" spans="2:13" ht="15.75" x14ac:dyDescent="0.25">
      <c r="B74" s="7">
        <v>49</v>
      </c>
      <c r="C74" s="7">
        <f t="shared" ca="1" si="0"/>
        <v>15188.860438909718</v>
      </c>
      <c r="D74" s="12">
        <f t="shared" ca="1" si="1"/>
        <v>15000000</v>
      </c>
      <c r="E74" s="7">
        <f t="shared" ca="1" si="2"/>
        <v>3969.2452261981543</v>
      </c>
      <c r="F74" s="13">
        <f t="shared" ca="1" si="3"/>
        <v>357232.07035783387</v>
      </c>
      <c r="G74" s="7">
        <f t="shared" ca="1" si="4"/>
        <v>6586.306837568909</v>
      </c>
      <c r="H74" s="13">
        <f t="shared" ca="1" si="5"/>
        <v>526904.54700551275</v>
      </c>
      <c r="I74" s="7">
        <f t="shared" ca="1" si="6"/>
        <v>14400.321999467316</v>
      </c>
      <c r="J74" s="13">
        <f t="shared" ca="1" si="7"/>
        <v>1008022.5399627121</v>
      </c>
      <c r="K74" s="7">
        <f t="shared" ca="1" si="8"/>
        <v>9163.3193848078099</v>
      </c>
      <c r="L74" s="13">
        <f t="shared" ca="1" si="9"/>
        <v>549799.1630884686</v>
      </c>
      <c r="M74" s="13">
        <f t="shared" ca="1" si="10"/>
        <v>17441958.320414525</v>
      </c>
    </row>
    <row r="75" spans="2:13" ht="15.75" x14ac:dyDescent="0.25">
      <c r="B75" s="7">
        <v>50</v>
      </c>
      <c r="C75" s="7">
        <f t="shared" ca="1" si="0"/>
        <v>14905.462275641237</v>
      </c>
      <c r="D75" s="12">
        <f t="shared" ca="1" si="1"/>
        <v>14905462.275641236</v>
      </c>
      <c r="E75" s="7">
        <f t="shared" ca="1" si="2"/>
        <v>5208.9994709579514</v>
      </c>
      <c r="F75" s="13">
        <f t="shared" ca="1" si="3"/>
        <v>450000</v>
      </c>
      <c r="G75" s="7">
        <f t="shared" ca="1" si="4"/>
        <v>8291.6210866744004</v>
      </c>
      <c r="H75" s="13">
        <f t="shared" ca="1" si="5"/>
        <v>663329.68693395203</v>
      </c>
      <c r="I75" s="7">
        <f t="shared" ca="1" si="6"/>
        <v>17071.627361879546</v>
      </c>
      <c r="J75" s="13">
        <f t="shared" ca="1" si="7"/>
        <v>1195013.9153315681</v>
      </c>
      <c r="K75" s="7">
        <f t="shared" ca="1" si="8"/>
        <v>5802.1394108405202</v>
      </c>
      <c r="L75" s="13">
        <f t="shared" ca="1" si="9"/>
        <v>348128.36465043121</v>
      </c>
      <c r="M75" s="13">
        <f t="shared" ca="1" si="10"/>
        <v>17561934.242557187</v>
      </c>
    </row>
    <row r="76" spans="2:13" ht="15.75" x14ac:dyDescent="0.25">
      <c r="B76" s="7">
        <v>51</v>
      </c>
      <c r="C76" s="7">
        <f t="shared" ca="1" si="0"/>
        <v>14905.389058844219</v>
      </c>
      <c r="D76" s="12">
        <f t="shared" ca="1" si="1"/>
        <v>14905389.05884422</v>
      </c>
      <c r="E76" s="7">
        <f t="shared" ca="1" si="2"/>
        <v>5093.6383839364189</v>
      </c>
      <c r="F76" s="13">
        <f t="shared" ca="1" si="3"/>
        <v>450000</v>
      </c>
      <c r="G76" s="7">
        <f t="shared" ca="1" si="4"/>
        <v>8286.8501787696205</v>
      </c>
      <c r="H76" s="13">
        <f t="shared" ca="1" si="5"/>
        <v>662948.01430156967</v>
      </c>
      <c r="I76" s="7">
        <f t="shared" ca="1" si="6"/>
        <v>12421.959143456188</v>
      </c>
      <c r="J76" s="13">
        <f t="shared" ca="1" si="7"/>
        <v>869537.14004193316</v>
      </c>
      <c r="K76" s="7">
        <f t="shared" ca="1" si="8"/>
        <v>11728.595889091172</v>
      </c>
      <c r="L76" s="13">
        <f t="shared" ca="1" si="9"/>
        <v>703715.75334547029</v>
      </c>
      <c r="M76" s="13">
        <f t="shared" ca="1" si="10"/>
        <v>17591589.966533195</v>
      </c>
    </row>
    <row r="77" spans="2:13" ht="15.75" x14ac:dyDescent="0.25">
      <c r="B77" s="7">
        <v>52</v>
      </c>
      <c r="C77" s="7">
        <f t="shared" ca="1" si="0"/>
        <v>15035.345991751581</v>
      </c>
      <c r="D77" s="12">
        <f t="shared" ca="1" si="1"/>
        <v>15000000</v>
      </c>
      <c r="E77" s="7">
        <f t="shared" ca="1" si="2"/>
        <v>4879.462348615536</v>
      </c>
      <c r="F77" s="13">
        <f t="shared" ca="1" si="3"/>
        <v>439151.61137539824</v>
      </c>
      <c r="G77" s="7">
        <f t="shared" ca="1" si="4"/>
        <v>7752.9334065558933</v>
      </c>
      <c r="H77" s="13">
        <f t="shared" ca="1" si="5"/>
        <v>620234.67252447142</v>
      </c>
      <c r="I77" s="7">
        <f t="shared" ca="1" si="6"/>
        <v>15515.316185817479</v>
      </c>
      <c r="J77" s="13">
        <f t="shared" ca="1" si="7"/>
        <v>1086072.1330072235</v>
      </c>
      <c r="K77" s="7">
        <f t="shared" ca="1" si="8"/>
        <v>4567.5931633513155</v>
      </c>
      <c r="L77" s="13">
        <f t="shared" ca="1" si="9"/>
        <v>274055.58980107895</v>
      </c>
      <c r="M77" s="13">
        <f t="shared" ca="1" si="10"/>
        <v>17419514.006708175</v>
      </c>
    </row>
    <row r="78" spans="2:13" ht="15.75" x14ac:dyDescent="0.25">
      <c r="B78" s="7">
        <v>53</v>
      </c>
      <c r="C78" s="7">
        <f t="shared" ca="1" si="0"/>
        <v>14106.042544812362</v>
      </c>
      <c r="D78" s="12">
        <f t="shared" ca="1" si="1"/>
        <v>14106042.544812363</v>
      </c>
      <c r="E78" s="7">
        <f t="shared" ca="1" si="2"/>
        <v>3910.4853337361678</v>
      </c>
      <c r="F78" s="13">
        <f t="shared" ca="1" si="3"/>
        <v>351943.6800362551</v>
      </c>
      <c r="G78" s="7">
        <f t="shared" ca="1" si="4"/>
        <v>11196.075277228456</v>
      </c>
      <c r="H78" s="13">
        <f t="shared" ca="1" si="5"/>
        <v>800000</v>
      </c>
      <c r="I78" s="7">
        <f t="shared" ca="1" si="6"/>
        <v>16844.844807183417</v>
      </c>
      <c r="J78" s="13">
        <f t="shared" ca="1" si="7"/>
        <v>1179139.1365028392</v>
      </c>
      <c r="K78" s="7">
        <f t="shared" ca="1" si="8"/>
        <v>11344.949580236176</v>
      </c>
      <c r="L78" s="13">
        <f t="shared" ca="1" si="9"/>
        <v>680696.97481417062</v>
      </c>
      <c r="M78" s="13">
        <f t="shared" ca="1" si="10"/>
        <v>17117822.336165626</v>
      </c>
    </row>
    <row r="79" spans="2:13" ht="15.75" x14ac:dyDescent="0.25">
      <c r="B79" s="7">
        <v>54</v>
      </c>
      <c r="C79" s="7">
        <f t="shared" ca="1" si="0"/>
        <v>13840.595164904778</v>
      </c>
      <c r="D79" s="12">
        <f t="shared" ca="1" si="1"/>
        <v>13840595.164904779</v>
      </c>
      <c r="E79" s="7">
        <f t="shared" ca="1" si="2"/>
        <v>4914.0349461260075</v>
      </c>
      <c r="F79" s="13">
        <f t="shared" ca="1" si="3"/>
        <v>442263.14515134069</v>
      </c>
      <c r="G79" s="7">
        <f t="shared" ca="1" si="4"/>
        <v>9338.8911363437801</v>
      </c>
      <c r="H79" s="13">
        <f t="shared" ca="1" si="5"/>
        <v>747111.29090750241</v>
      </c>
      <c r="I79" s="7">
        <f t="shared" ca="1" si="6"/>
        <v>13353.452596033136</v>
      </c>
      <c r="J79" s="13">
        <f t="shared" ca="1" si="7"/>
        <v>934741.68172231945</v>
      </c>
      <c r="K79" s="7">
        <f t="shared" ca="1" si="8"/>
        <v>9505.2089384437641</v>
      </c>
      <c r="L79" s="13">
        <f t="shared" ca="1" si="9"/>
        <v>570312.53630662581</v>
      </c>
      <c r="M79" s="13">
        <f t="shared" ca="1" si="10"/>
        <v>16535023.818992566</v>
      </c>
    </row>
    <row r="80" spans="2:13" ht="15.75" x14ac:dyDescent="0.25">
      <c r="B80" s="7">
        <v>55</v>
      </c>
      <c r="C80" s="7">
        <f t="shared" ca="1" si="0"/>
        <v>14070.423916924001</v>
      </c>
      <c r="D80" s="12">
        <f t="shared" ca="1" si="1"/>
        <v>14070423.916924002</v>
      </c>
      <c r="E80" s="7">
        <f t="shared" ca="1" si="2"/>
        <v>5734.460687757989</v>
      </c>
      <c r="F80" s="13">
        <f t="shared" ca="1" si="3"/>
        <v>450000</v>
      </c>
      <c r="G80" s="7">
        <f t="shared" ca="1" si="4"/>
        <v>7662.5916040248931</v>
      </c>
      <c r="H80" s="13">
        <f t="shared" ca="1" si="5"/>
        <v>613007.32832199149</v>
      </c>
      <c r="I80" s="7">
        <f t="shared" ca="1" si="6"/>
        <v>21496.447387946973</v>
      </c>
      <c r="J80" s="13">
        <f t="shared" ca="1" si="7"/>
        <v>1470000</v>
      </c>
      <c r="K80" s="7">
        <f t="shared" ca="1" si="8"/>
        <v>11652.395515435805</v>
      </c>
      <c r="L80" s="13">
        <f t="shared" ca="1" si="9"/>
        <v>699143.73092614824</v>
      </c>
      <c r="M80" s="13">
        <f t="shared" ca="1" si="10"/>
        <v>17302574.976172142</v>
      </c>
    </row>
    <row r="81" spans="2:13" ht="15.75" x14ac:dyDescent="0.25">
      <c r="B81" s="7">
        <v>56</v>
      </c>
      <c r="C81" s="7">
        <f t="shared" ca="1" si="0"/>
        <v>14768.535166569751</v>
      </c>
      <c r="D81" s="12">
        <f t="shared" ca="1" si="1"/>
        <v>14768535.166569751</v>
      </c>
      <c r="E81" s="7">
        <f t="shared" ca="1" si="2"/>
        <v>5117.5547655103201</v>
      </c>
      <c r="F81" s="13">
        <f t="shared" ca="1" si="3"/>
        <v>450000</v>
      </c>
      <c r="G81" s="7">
        <f t="shared" ca="1" si="4"/>
        <v>8490.0806839794823</v>
      </c>
      <c r="H81" s="13">
        <f t="shared" ca="1" si="5"/>
        <v>679206.45471835858</v>
      </c>
      <c r="I81" s="7">
        <f t="shared" ca="1" si="6"/>
        <v>15366.536015908547</v>
      </c>
      <c r="J81" s="13">
        <f t="shared" ca="1" si="7"/>
        <v>1075657.5211135983</v>
      </c>
      <c r="K81" s="7">
        <f t="shared" ca="1" si="8"/>
        <v>7385.2458167765762</v>
      </c>
      <c r="L81" s="13">
        <f t="shared" ca="1" si="9"/>
        <v>443114.74900659459</v>
      </c>
      <c r="M81" s="13">
        <f t="shared" ca="1" si="10"/>
        <v>17416513.891408302</v>
      </c>
    </row>
    <row r="82" spans="2:13" ht="15.75" x14ac:dyDescent="0.25">
      <c r="B82" s="7">
        <v>57</v>
      </c>
      <c r="C82" s="7">
        <f t="shared" ca="1" si="0"/>
        <v>12556.626604175168</v>
      </c>
      <c r="D82" s="12">
        <f t="shared" ca="1" si="1"/>
        <v>12556626.604175167</v>
      </c>
      <c r="E82" s="7">
        <f t="shared" ca="1" si="2"/>
        <v>4468.2066994077322</v>
      </c>
      <c r="F82" s="13">
        <f t="shared" ca="1" si="3"/>
        <v>402138.60294669587</v>
      </c>
      <c r="G82" s="7">
        <f t="shared" ca="1" si="4"/>
        <v>9705.6298401690838</v>
      </c>
      <c r="H82" s="13">
        <f t="shared" ca="1" si="5"/>
        <v>776450.38721352676</v>
      </c>
      <c r="I82" s="7">
        <f t="shared" ca="1" si="6"/>
        <v>12533.527679831644</v>
      </c>
      <c r="J82" s="13">
        <f t="shared" ca="1" si="7"/>
        <v>877346.93758821511</v>
      </c>
      <c r="K82" s="7">
        <f t="shared" ca="1" si="8"/>
        <v>1475.7389127284541</v>
      </c>
      <c r="L82" s="13">
        <f t="shared" ca="1" si="9"/>
        <v>88544.334763707244</v>
      </c>
      <c r="M82" s="13">
        <f t="shared" ca="1" si="10"/>
        <v>14701106.866687313</v>
      </c>
    </row>
    <row r="83" spans="2:13" ht="15.75" x14ac:dyDescent="0.25">
      <c r="B83" s="7">
        <v>58</v>
      </c>
      <c r="C83" s="7">
        <f t="shared" ca="1" si="0"/>
        <v>14017.766735583717</v>
      </c>
      <c r="D83" s="12">
        <f t="shared" ca="1" si="1"/>
        <v>14017766.735583717</v>
      </c>
      <c r="E83" s="7">
        <f t="shared" ca="1" si="2"/>
        <v>4515.3855302928323</v>
      </c>
      <c r="F83" s="13">
        <f t="shared" ca="1" si="3"/>
        <v>406384.69772635493</v>
      </c>
      <c r="G83" s="7">
        <f t="shared" ca="1" si="4"/>
        <v>7659.0401853011099</v>
      </c>
      <c r="H83" s="13">
        <f t="shared" ca="1" si="5"/>
        <v>612723.21482408885</v>
      </c>
      <c r="I83" s="7">
        <f t="shared" ca="1" si="6"/>
        <v>18370.644709826414</v>
      </c>
      <c r="J83" s="13">
        <f t="shared" ca="1" si="7"/>
        <v>1285945.129687849</v>
      </c>
      <c r="K83" s="7">
        <f t="shared" ca="1" si="8"/>
        <v>8130.6812752181777</v>
      </c>
      <c r="L83" s="13">
        <f t="shared" ca="1" si="9"/>
        <v>487840.87651309068</v>
      </c>
      <c r="M83" s="13">
        <f t="shared" ca="1" si="10"/>
        <v>16810660.6543351</v>
      </c>
    </row>
    <row r="84" spans="2:13" ht="15.75" x14ac:dyDescent="0.25">
      <c r="B84" s="7">
        <v>59</v>
      </c>
      <c r="C84" s="7">
        <f t="shared" ca="1" si="0"/>
        <v>15490.345968607442</v>
      </c>
      <c r="D84" s="12">
        <f t="shared" ca="1" si="1"/>
        <v>15000000</v>
      </c>
      <c r="E84" s="7">
        <f t="shared" ca="1" si="2"/>
        <v>5909.4561618755552</v>
      </c>
      <c r="F84" s="13">
        <f t="shared" ca="1" si="3"/>
        <v>450000</v>
      </c>
      <c r="G84" s="7">
        <f t="shared" ca="1" si="4"/>
        <v>8997.81131136974</v>
      </c>
      <c r="H84" s="13">
        <f t="shared" ca="1" si="5"/>
        <v>719824.9049095792</v>
      </c>
      <c r="I84" s="7">
        <f t="shared" ca="1" si="6"/>
        <v>13749.187852428582</v>
      </c>
      <c r="J84" s="13">
        <f t="shared" ca="1" si="7"/>
        <v>962443.14967000077</v>
      </c>
      <c r="K84" s="7">
        <f t="shared" ca="1" si="8"/>
        <v>7476.5299980497302</v>
      </c>
      <c r="L84" s="13">
        <f t="shared" ca="1" si="9"/>
        <v>448591.79988298379</v>
      </c>
      <c r="M84" s="13">
        <f t="shared" ca="1" si="10"/>
        <v>17580859.854462564</v>
      </c>
    </row>
    <row r="85" spans="2:13" ht="15.75" x14ac:dyDescent="0.25">
      <c r="B85" s="7">
        <v>60</v>
      </c>
      <c r="C85" s="7">
        <f t="shared" ca="1" si="0"/>
        <v>14401.665905434356</v>
      </c>
      <c r="D85" s="12">
        <f t="shared" ca="1" si="1"/>
        <v>14401665.905434357</v>
      </c>
      <c r="E85" s="7">
        <f t="shared" ca="1" si="2"/>
        <v>4501.199101139553</v>
      </c>
      <c r="F85" s="13">
        <f t="shared" ca="1" si="3"/>
        <v>405107.9191025598</v>
      </c>
      <c r="G85" s="7">
        <f t="shared" ca="1" si="4"/>
        <v>9553.631664646975</v>
      </c>
      <c r="H85" s="13">
        <f t="shared" ca="1" si="5"/>
        <v>764290.53317175806</v>
      </c>
      <c r="I85" s="7">
        <f t="shared" ca="1" si="6"/>
        <v>19954.828264116117</v>
      </c>
      <c r="J85" s="13">
        <f t="shared" ca="1" si="7"/>
        <v>1396837.9784881282</v>
      </c>
      <c r="K85" s="7">
        <f t="shared" ca="1" si="8"/>
        <v>1896.2705362292445</v>
      </c>
      <c r="L85" s="13">
        <f t="shared" ca="1" si="9"/>
        <v>113776.23217375467</v>
      </c>
      <c r="M85" s="13">
        <f t="shared" ca="1" si="10"/>
        <v>17081678.568370558</v>
      </c>
    </row>
    <row r="86" spans="2:13" ht="15.75" x14ac:dyDescent="0.25">
      <c r="B86" s="7">
        <v>61</v>
      </c>
      <c r="C86" s="7">
        <f t="shared" ca="1" si="0"/>
        <v>14578.253189262869</v>
      </c>
      <c r="D86" s="12">
        <f t="shared" ca="1" si="1"/>
        <v>14578253.189262869</v>
      </c>
      <c r="E86" s="7">
        <f t="shared" ca="1" si="2"/>
        <v>5177.0157574101404</v>
      </c>
      <c r="F86" s="13">
        <f t="shared" ca="1" si="3"/>
        <v>450000</v>
      </c>
      <c r="G86" s="7">
        <f t="shared" ca="1" si="4"/>
        <v>9531.0100437132896</v>
      </c>
      <c r="H86" s="13">
        <f t="shared" ca="1" si="5"/>
        <v>762480.80349706323</v>
      </c>
      <c r="I86" s="7">
        <f t="shared" ca="1" si="6"/>
        <v>16397.444510301673</v>
      </c>
      <c r="J86" s="13">
        <f t="shared" ca="1" si="7"/>
        <v>1147821.1157211172</v>
      </c>
      <c r="K86" s="7">
        <f t="shared" ca="1" si="8"/>
        <v>9889.0440540671516</v>
      </c>
      <c r="L86" s="13">
        <f t="shared" ca="1" si="9"/>
        <v>593342.64324402914</v>
      </c>
      <c r="M86" s="13">
        <f t="shared" ca="1" si="10"/>
        <v>17531897.751725078</v>
      </c>
    </row>
    <row r="87" spans="2:13" ht="15.75" x14ac:dyDescent="0.25">
      <c r="B87" s="7">
        <v>62</v>
      </c>
      <c r="C87" s="7">
        <f t="shared" ca="1" si="0"/>
        <v>13657.188931686434</v>
      </c>
      <c r="D87" s="12">
        <f t="shared" ca="1" si="1"/>
        <v>13657188.931686435</v>
      </c>
      <c r="E87" s="7">
        <f t="shared" ca="1" si="2"/>
        <v>4634.9108460325724</v>
      </c>
      <c r="F87" s="13">
        <f t="shared" ca="1" si="3"/>
        <v>417141.9761429315</v>
      </c>
      <c r="G87" s="7">
        <f t="shared" ca="1" si="4"/>
        <v>8925.2603676745402</v>
      </c>
      <c r="H87" s="13">
        <f t="shared" ca="1" si="5"/>
        <v>714020.82941396325</v>
      </c>
      <c r="I87" s="7">
        <f t="shared" ca="1" si="6"/>
        <v>21586.21211123166</v>
      </c>
      <c r="J87" s="13">
        <f t="shared" ca="1" si="7"/>
        <v>1470000</v>
      </c>
      <c r="K87" s="7">
        <f t="shared" ca="1" si="8"/>
        <v>3931.9698091305195</v>
      </c>
      <c r="L87" s="13">
        <f t="shared" ca="1" si="9"/>
        <v>235918.18854783117</v>
      </c>
      <c r="M87" s="13">
        <f t="shared" ca="1" si="10"/>
        <v>16494269.925791161</v>
      </c>
    </row>
    <row r="88" spans="2:13" ht="15.75" x14ac:dyDescent="0.25">
      <c r="B88" s="7">
        <v>63</v>
      </c>
      <c r="C88" s="7">
        <f t="shared" ca="1" si="0"/>
        <v>14888.087715561358</v>
      </c>
      <c r="D88" s="12">
        <f t="shared" ca="1" si="1"/>
        <v>14888087.715561358</v>
      </c>
      <c r="E88" s="7">
        <f t="shared" ca="1" si="2"/>
        <v>4117.3625918524858</v>
      </c>
      <c r="F88" s="13">
        <f t="shared" ca="1" si="3"/>
        <v>370562.63326672371</v>
      </c>
      <c r="G88" s="7">
        <f t="shared" ca="1" si="4"/>
        <v>10629.393371443834</v>
      </c>
      <c r="H88" s="13">
        <f t="shared" ca="1" si="5"/>
        <v>800000</v>
      </c>
      <c r="I88" s="7">
        <f t="shared" ca="1" si="6"/>
        <v>18531.397002211219</v>
      </c>
      <c r="J88" s="13">
        <f t="shared" ca="1" si="7"/>
        <v>1297197.7901547854</v>
      </c>
      <c r="K88" s="7">
        <f t="shared" ca="1" si="8"/>
        <v>7392.5042198759538</v>
      </c>
      <c r="L88" s="13">
        <f t="shared" ca="1" si="9"/>
        <v>443550.25319255725</v>
      </c>
      <c r="M88" s="13">
        <f t="shared" ca="1" si="10"/>
        <v>17799398.392175425</v>
      </c>
    </row>
    <row r="89" spans="2:13" ht="15.75" x14ac:dyDescent="0.25">
      <c r="B89" s="7">
        <v>64</v>
      </c>
      <c r="C89" s="7">
        <f t="shared" ca="1" si="0"/>
        <v>14305.58157629318</v>
      </c>
      <c r="D89" s="12">
        <f t="shared" ca="1" si="1"/>
        <v>14305581.57629318</v>
      </c>
      <c r="E89" s="7">
        <f t="shared" ca="1" si="2"/>
        <v>5000.6379095433786</v>
      </c>
      <c r="F89" s="13">
        <f t="shared" ca="1" si="3"/>
        <v>450000</v>
      </c>
      <c r="G89" s="7">
        <f t="shared" ca="1" si="4"/>
        <v>8412.5256914168858</v>
      </c>
      <c r="H89" s="13">
        <f t="shared" ca="1" si="5"/>
        <v>673002.05531335087</v>
      </c>
      <c r="I89" s="7">
        <f t="shared" ca="1" si="6"/>
        <v>18028.772254745902</v>
      </c>
      <c r="J89" s="13">
        <f t="shared" ca="1" si="7"/>
        <v>1262014.0578322131</v>
      </c>
      <c r="K89" s="7">
        <f t="shared" ca="1" si="8"/>
        <v>7831.2790740780229</v>
      </c>
      <c r="L89" s="13">
        <f t="shared" ca="1" si="9"/>
        <v>469876.74444468139</v>
      </c>
      <c r="M89" s="13">
        <f t="shared" ca="1" si="10"/>
        <v>17160474.433883425</v>
      </c>
    </row>
    <row r="90" spans="2:13" ht="15.75" x14ac:dyDescent="0.25">
      <c r="B90" s="7">
        <v>65</v>
      </c>
      <c r="C90" s="7">
        <f t="shared" ca="1" si="0"/>
        <v>14988.666759628919</v>
      </c>
      <c r="D90" s="12">
        <f t="shared" ca="1" si="1"/>
        <v>14988666.759628918</v>
      </c>
      <c r="E90" s="7">
        <f t="shared" ca="1" si="2"/>
        <v>4858.5518311828728</v>
      </c>
      <c r="F90" s="13">
        <f t="shared" ca="1" si="3"/>
        <v>437269.66480645858</v>
      </c>
      <c r="G90" s="7">
        <f t="shared" ca="1" si="4"/>
        <v>8940.8132189379867</v>
      </c>
      <c r="H90" s="13">
        <f t="shared" ca="1" si="5"/>
        <v>715265.05751503888</v>
      </c>
      <c r="I90" s="7">
        <f t="shared" ca="1" si="6"/>
        <v>17703.006942507818</v>
      </c>
      <c r="J90" s="13">
        <f t="shared" ca="1" si="7"/>
        <v>1239210.4859755472</v>
      </c>
      <c r="K90" s="7">
        <f t="shared" ca="1" si="8"/>
        <v>5512.596206028189</v>
      </c>
      <c r="L90" s="13">
        <f t="shared" ca="1" si="9"/>
        <v>330755.77236169134</v>
      </c>
      <c r="M90" s="13">
        <f t="shared" ca="1" si="10"/>
        <v>17711167.740287654</v>
      </c>
    </row>
    <row r="91" spans="2:13" ht="15.75" x14ac:dyDescent="0.25">
      <c r="B91" s="7">
        <v>66</v>
      </c>
      <c r="C91" s="7">
        <f t="shared" ref="C91:C154" ca="1" si="11">_xlfn.NORM.INV(RAND(), $E$16,$F$16)</f>
        <v>15874.613996412951</v>
      </c>
      <c r="D91" s="12">
        <f t="shared" ref="D91:D154" ca="1" si="12">(MIN(C91,$C$16)*$D$16)</f>
        <v>15000000</v>
      </c>
      <c r="E91" s="7">
        <f t="shared" ref="E91:E154" ca="1" si="13">_xlfn.NORM.INV(RAND(), $E$17,$F$17)</f>
        <v>5214.4098959913026</v>
      </c>
      <c r="F91" s="13">
        <f t="shared" ref="F91:F154" ca="1" si="14">(MIN(E91,$C$17) *$D$17)</f>
        <v>450000</v>
      </c>
      <c r="G91" s="7">
        <f t="shared" ref="G91:G154" ca="1" si="15">_xlfn.NORM.INV(RAND(), $E$18, $F$18)</f>
        <v>8460.5584273179393</v>
      </c>
      <c r="H91" s="13">
        <f t="shared" ref="H91:H154" ca="1" si="16">(MIN(G91,$C$18) *$D$18)</f>
        <v>676844.67418543517</v>
      </c>
      <c r="I91" s="7">
        <f t="shared" ref="I91:I154" ca="1" si="17">_xlfn.NORM.INV(RAND(), $E$19,$F$19)</f>
        <v>20174.22741285355</v>
      </c>
      <c r="J91" s="13">
        <f t="shared" ref="J91:J154" ca="1" si="18">(MIN(I91,$C$19) * $D$19)</f>
        <v>1412195.9188997485</v>
      </c>
      <c r="K91" s="7">
        <f t="shared" ref="K91:K154" ca="1" si="19">_xlfn.NORM.INV(RAND(), $E$20, $F$20)</f>
        <v>8224.9374321529031</v>
      </c>
      <c r="L91" s="13">
        <f t="shared" ref="L91:L154" ca="1" si="20">(MIN(K91,$C$20) * $D$20)</f>
        <v>493496.24592917418</v>
      </c>
      <c r="M91" s="13">
        <f t="shared" ref="M91:M154" ca="1" si="21">SUM(D91+F91+H91+J91+L91)</f>
        <v>18032536.839014359</v>
      </c>
    </row>
    <row r="92" spans="2:13" ht="15.75" x14ac:dyDescent="0.25">
      <c r="B92" s="7">
        <v>67</v>
      </c>
      <c r="C92" s="7">
        <f t="shared" ca="1" si="11"/>
        <v>14630.017365133537</v>
      </c>
      <c r="D92" s="12">
        <f t="shared" ca="1" si="12"/>
        <v>14630017.365133537</v>
      </c>
      <c r="E92" s="7">
        <f t="shared" ca="1" si="13"/>
        <v>4661.256813810337</v>
      </c>
      <c r="F92" s="13">
        <f t="shared" ca="1" si="14"/>
        <v>419513.11324293033</v>
      </c>
      <c r="G92" s="7">
        <f t="shared" ca="1" si="15"/>
        <v>7140.9763757986511</v>
      </c>
      <c r="H92" s="13">
        <f t="shared" ca="1" si="16"/>
        <v>571278.11006389209</v>
      </c>
      <c r="I92" s="7">
        <f t="shared" ca="1" si="17"/>
        <v>20086.383243847624</v>
      </c>
      <c r="J92" s="13">
        <f t="shared" ca="1" si="18"/>
        <v>1406046.8270693338</v>
      </c>
      <c r="K92" s="7">
        <f t="shared" ca="1" si="19"/>
        <v>12416.677472594765</v>
      </c>
      <c r="L92" s="13">
        <f t="shared" ca="1" si="20"/>
        <v>745000.64835568587</v>
      </c>
      <c r="M92" s="13">
        <f t="shared" ca="1" si="21"/>
        <v>17771856.063865378</v>
      </c>
    </row>
    <row r="93" spans="2:13" ht="15.75" x14ac:dyDescent="0.25">
      <c r="B93" s="7">
        <v>68</v>
      </c>
      <c r="C93" s="7">
        <f t="shared" ca="1" si="11"/>
        <v>14705.807161785928</v>
      </c>
      <c r="D93" s="12">
        <f t="shared" ca="1" si="12"/>
        <v>14705807.161785929</v>
      </c>
      <c r="E93" s="7">
        <f t="shared" ca="1" si="13"/>
        <v>4190.4787272950534</v>
      </c>
      <c r="F93" s="13">
        <f t="shared" ca="1" si="14"/>
        <v>377143.08545655484</v>
      </c>
      <c r="G93" s="7">
        <f t="shared" ca="1" si="15"/>
        <v>9542.6944291512882</v>
      </c>
      <c r="H93" s="13">
        <f t="shared" ca="1" si="16"/>
        <v>763415.55433210311</v>
      </c>
      <c r="I93" s="7">
        <f t="shared" ca="1" si="17"/>
        <v>16743.8040444773</v>
      </c>
      <c r="J93" s="13">
        <f t="shared" ca="1" si="18"/>
        <v>1172066.2831134109</v>
      </c>
      <c r="K93" s="7">
        <f t="shared" ca="1" si="19"/>
        <v>6435.3821213009869</v>
      </c>
      <c r="L93" s="13">
        <f t="shared" ca="1" si="20"/>
        <v>386122.92727805919</v>
      </c>
      <c r="M93" s="13">
        <f t="shared" ca="1" si="21"/>
        <v>17404555.011966061</v>
      </c>
    </row>
    <row r="94" spans="2:13" ht="15.75" x14ac:dyDescent="0.25">
      <c r="B94" s="7">
        <v>69</v>
      </c>
      <c r="C94" s="7">
        <f t="shared" ca="1" si="11"/>
        <v>14243.471418210263</v>
      </c>
      <c r="D94" s="12">
        <f t="shared" ca="1" si="12"/>
        <v>14243471.418210264</v>
      </c>
      <c r="E94" s="7">
        <f t="shared" ca="1" si="13"/>
        <v>5186.1046709527491</v>
      </c>
      <c r="F94" s="13">
        <f t="shared" ca="1" si="14"/>
        <v>450000</v>
      </c>
      <c r="G94" s="7">
        <f t="shared" ca="1" si="15"/>
        <v>7565.8729004356992</v>
      </c>
      <c r="H94" s="13">
        <f t="shared" ca="1" si="16"/>
        <v>605269.83203485596</v>
      </c>
      <c r="I94" s="7">
        <f t="shared" ca="1" si="17"/>
        <v>18705.585256387581</v>
      </c>
      <c r="J94" s="13">
        <f t="shared" ca="1" si="18"/>
        <v>1309390.9679471308</v>
      </c>
      <c r="K94" s="7">
        <f t="shared" ca="1" si="19"/>
        <v>8913.6798061755635</v>
      </c>
      <c r="L94" s="13">
        <f t="shared" ca="1" si="20"/>
        <v>534820.78837053385</v>
      </c>
      <c r="M94" s="13">
        <f t="shared" ca="1" si="21"/>
        <v>17142953.006562784</v>
      </c>
    </row>
    <row r="95" spans="2:13" ht="15.75" x14ac:dyDescent="0.25">
      <c r="B95" s="7">
        <v>70</v>
      </c>
      <c r="C95" s="7">
        <f t="shared" ca="1" si="11"/>
        <v>13505.755229629753</v>
      </c>
      <c r="D95" s="12">
        <f t="shared" ca="1" si="12"/>
        <v>13505755.229629753</v>
      </c>
      <c r="E95" s="7">
        <f t="shared" ca="1" si="13"/>
        <v>4762.021223647911</v>
      </c>
      <c r="F95" s="13">
        <f t="shared" ca="1" si="14"/>
        <v>428581.91012831201</v>
      </c>
      <c r="G95" s="7">
        <f t="shared" ca="1" si="15"/>
        <v>9083.74899040739</v>
      </c>
      <c r="H95" s="13">
        <f t="shared" ca="1" si="16"/>
        <v>726699.91923259117</v>
      </c>
      <c r="I95" s="7">
        <f t="shared" ca="1" si="17"/>
        <v>14032.670965535986</v>
      </c>
      <c r="J95" s="13">
        <f t="shared" ca="1" si="18"/>
        <v>982286.96758751909</v>
      </c>
      <c r="K95" s="7">
        <f t="shared" ca="1" si="19"/>
        <v>11664.374179335871</v>
      </c>
      <c r="L95" s="13">
        <f t="shared" ca="1" si="20"/>
        <v>699862.45076015231</v>
      </c>
      <c r="M95" s="13">
        <f t="shared" ca="1" si="21"/>
        <v>16343186.477338329</v>
      </c>
    </row>
    <row r="96" spans="2:13" ht="15.75" x14ac:dyDescent="0.25">
      <c r="B96" s="7">
        <v>71</v>
      </c>
      <c r="C96" s="7">
        <f t="shared" ca="1" si="11"/>
        <v>14244.262492928208</v>
      </c>
      <c r="D96" s="12">
        <f t="shared" ca="1" si="12"/>
        <v>14244262.492928209</v>
      </c>
      <c r="E96" s="7">
        <f t="shared" ca="1" si="13"/>
        <v>5564.2034660403679</v>
      </c>
      <c r="F96" s="13">
        <f t="shared" ca="1" si="14"/>
        <v>450000</v>
      </c>
      <c r="G96" s="7">
        <f t="shared" ca="1" si="15"/>
        <v>11046.381918972544</v>
      </c>
      <c r="H96" s="13">
        <f t="shared" ca="1" si="16"/>
        <v>800000</v>
      </c>
      <c r="I96" s="7">
        <f t="shared" ca="1" si="17"/>
        <v>22593.057335790247</v>
      </c>
      <c r="J96" s="13">
        <f t="shared" ca="1" si="18"/>
        <v>1470000</v>
      </c>
      <c r="K96" s="7">
        <f t="shared" ca="1" si="19"/>
        <v>10407.784399917455</v>
      </c>
      <c r="L96" s="13">
        <f t="shared" ca="1" si="20"/>
        <v>624467.06399504724</v>
      </c>
      <c r="M96" s="13">
        <f t="shared" ca="1" si="21"/>
        <v>17588729.556923255</v>
      </c>
    </row>
    <row r="97" spans="2:13" ht="15.75" x14ac:dyDescent="0.25">
      <c r="B97" s="7">
        <v>72</v>
      </c>
      <c r="C97" s="7">
        <f t="shared" ca="1" si="11"/>
        <v>15549.797596232991</v>
      </c>
      <c r="D97" s="12">
        <f t="shared" ca="1" si="12"/>
        <v>15000000</v>
      </c>
      <c r="E97" s="7">
        <f t="shared" ca="1" si="13"/>
        <v>4692.8366759200444</v>
      </c>
      <c r="F97" s="13">
        <f t="shared" ca="1" si="14"/>
        <v>422355.300832804</v>
      </c>
      <c r="G97" s="7">
        <f t="shared" ca="1" si="15"/>
        <v>8497.5366395604979</v>
      </c>
      <c r="H97" s="13">
        <f t="shared" ca="1" si="16"/>
        <v>679802.93116483977</v>
      </c>
      <c r="I97" s="7">
        <f t="shared" ca="1" si="17"/>
        <v>21765.919107394904</v>
      </c>
      <c r="J97" s="13">
        <f t="shared" ca="1" si="18"/>
        <v>1470000</v>
      </c>
      <c r="K97" s="7">
        <f t="shared" ca="1" si="19"/>
        <v>7112.073565289249</v>
      </c>
      <c r="L97" s="13">
        <f t="shared" ca="1" si="20"/>
        <v>426724.41391735495</v>
      </c>
      <c r="M97" s="13">
        <f t="shared" ca="1" si="21"/>
        <v>17998882.645915002</v>
      </c>
    </row>
    <row r="98" spans="2:13" ht="15.75" x14ac:dyDescent="0.25">
      <c r="B98" s="7">
        <v>73</v>
      </c>
      <c r="C98" s="7">
        <f t="shared" ca="1" si="11"/>
        <v>14399.892306014222</v>
      </c>
      <c r="D98" s="12">
        <f t="shared" ca="1" si="12"/>
        <v>14399892.306014223</v>
      </c>
      <c r="E98" s="7">
        <f t="shared" ca="1" si="13"/>
        <v>3476.9789573314811</v>
      </c>
      <c r="F98" s="13">
        <f t="shared" ca="1" si="14"/>
        <v>312928.10615983332</v>
      </c>
      <c r="G98" s="7">
        <f t="shared" ca="1" si="15"/>
        <v>8194.0626156305207</v>
      </c>
      <c r="H98" s="13">
        <f t="shared" ca="1" si="16"/>
        <v>655525.00925044168</v>
      </c>
      <c r="I98" s="7">
        <f t="shared" ca="1" si="17"/>
        <v>15400.445602820257</v>
      </c>
      <c r="J98" s="13">
        <f t="shared" ca="1" si="18"/>
        <v>1078031.1921974181</v>
      </c>
      <c r="K98" s="7">
        <f t="shared" ca="1" si="19"/>
        <v>6464.4420997466977</v>
      </c>
      <c r="L98" s="13">
        <f t="shared" ca="1" si="20"/>
        <v>387866.52598480188</v>
      </c>
      <c r="M98" s="13">
        <f t="shared" ca="1" si="21"/>
        <v>16834243.139606718</v>
      </c>
    </row>
    <row r="99" spans="2:13" ht="15.75" x14ac:dyDescent="0.25">
      <c r="B99" s="7">
        <v>74</v>
      </c>
      <c r="C99" s="7">
        <f t="shared" ca="1" si="11"/>
        <v>15282.460806510609</v>
      </c>
      <c r="D99" s="12">
        <f t="shared" ca="1" si="12"/>
        <v>15000000</v>
      </c>
      <c r="E99" s="7">
        <f t="shared" ca="1" si="13"/>
        <v>4064.590837353217</v>
      </c>
      <c r="F99" s="13">
        <f t="shared" ca="1" si="14"/>
        <v>365813.17536178953</v>
      </c>
      <c r="G99" s="7">
        <f t="shared" ca="1" si="15"/>
        <v>8254.7797385841204</v>
      </c>
      <c r="H99" s="13">
        <f t="shared" ca="1" si="16"/>
        <v>660382.3790867296</v>
      </c>
      <c r="I99" s="7">
        <f t="shared" ca="1" si="17"/>
        <v>14131.276721676419</v>
      </c>
      <c r="J99" s="13">
        <f t="shared" ca="1" si="18"/>
        <v>989189.37051734934</v>
      </c>
      <c r="K99" s="7">
        <f t="shared" ca="1" si="19"/>
        <v>14234.207413822834</v>
      </c>
      <c r="L99" s="13">
        <f t="shared" ca="1" si="20"/>
        <v>840000</v>
      </c>
      <c r="M99" s="13">
        <f t="shared" ca="1" si="21"/>
        <v>17855384.92496587</v>
      </c>
    </row>
    <row r="100" spans="2:13" ht="15.75" x14ac:dyDescent="0.25">
      <c r="B100" s="7">
        <v>75</v>
      </c>
      <c r="C100" s="7">
        <f t="shared" ca="1" si="11"/>
        <v>14791.245440527997</v>
      </c>
      <c r="D100" s="12">
        <f t="shared" ca="1" si="12"/>
        <v>14791245.440527996</v>
      </c>
      <c r="E100" s="7">
        <f t="shared" ca="1" si="13"/>
        <v>4666.3528362837751</v>
      </c>
      <c r="F100" s="13">
        <f t="shared" ca="1" si="14"/>
        <v>419971.75526553974</v>
      </c>
      <c r="G100" s="7">
        <f t="shared" ca="1" si="15"/>
        <v>8306.8297863118714</v>
      </c>
      <c r="H100" s="13">
        <f t="shared" ca="1" si="16"/>
        <v>664546.38290494971</v>
      </c>
      <c r="I100" s="7">
        <f t="shared" ca="1" si="17"/>
        <v>17186.874131058092</v>
      </c>
      <c r="J100" s="13">
        <f t="shared" ca="1" si="18"/>
        <v>1203081.1891740665</v>
      </c>
      <c r="K100" s="7">
        <f t="shared" ca="1" si="19"/>
        <v>7210.9887530425704</v>
      </c>
      <c r="L100" s="13">
        <f t="shared" ca="1" si="20"/>
        <v>432659.3251825542</v>
      </c>
      <c r="M100" s="13">
        <f t="shared" ca="1" si="21"/>
        <v>17511504.093055107</v>
      </c>
    </row>
    <row r="101" spans="2:13" ht="15.75" x14ac:dyDescent="0.25">
      <c r="B101" s="7">
        <v>76</v>
      </c>
      <c r="C101" s="7">
        <f t="shared" ca="1" si="11"/>
        <v>14673.666283912502</v>
      </c>
      <c r="D101" s="12">
        <f t="shared" ca="1" si="12"/>
        <v>14673666.283912502</v>
      </c>
      <c r="E101" s="7">
        <f t="shared" ca="1" si="13"/>
        <v>4171.1187381011086</v>
      </c>
      <c r="F101" s="13">
        <f t="shared" ca="1" si="14"/>
        <v>375400.68642909976</v>
      </c>
      <c r="G101" s="7">
        <f t="shared" ca="1" si="15"/>
        <v>8378.4641483796422</v>
      </c>
      <c r="H101" s="13">
        <f t="shared" ca="1" si="16"/>
        <v>670277.13187037141</v>
      </c>
      <c r="I101" s="7">
        <f t="shared" ca="1" si="17"/>
        <v>16388.80423350507</v>
      </c>
      <c r="J101" s="13">
        <f t="shared" ca="1" si="18"/>
        <v>1147216.296345355</v>
      </c>
      <c r="K101" s="7">
        <f t="shared" ca="1" si="19"/>
        <v>13983.482526245563</v>
      </c>
      <c r="L101" s="13">
        <f t="shared" ca="1" si="20"/>
        <v>839008.95157473383</v>
      </c>
      <c r="M101" s="13">
        <f t="shared" ca="1" si="21"/>
        <v>17705569.350132063</v>
      </c>
    </row>
    <row r="102" spans="2:13" ht="15.75" x14ac:dyDescent="0.25">
      <c r="B102" s="7">
        <v>77</v>
      </c>
      <c r="C102" s="7">
        <f t="shared" ca="1" si="11"/>
        <v>14387.045775070279</v>
      </c>
      <c r="D102" s="12">
        <f t="shared" ca="1" si="12"/>
        <v>14387045.77507028</v>
      </c>
      <c r="E102" s="7">
        <f t="shared" ca="1" si="13"/>
        <v>4482.5784102870039</v>
      </c>
      <c r="F102" s="13">
        <f t="shared" ca="1" si="14"/>
        <v>403432.05692583037</v>
      </c>
      <c r="G102" s="7">
        <f t="shared" ca="1" si="15"/>
        <v>7418.3228274131279</v>
      </c>
      <c r="H102" s="13">
        <f t="shared" ca="1" si="16"/>
        <v>593465.82619305025</v>
      </c>
      <c r="I102" s="7">
        <f t="shared" ca="1" si="17"/>
        <v>17820.532291194737</v>
      </c>
      <c r="J102" s="13">
        <f t="shared" ca="1" si="18"/>
        <v>1247437.2603836316</v>
      </c>
      <c r="K102" s="7">
        <f t="shared" ca="1" si="19"/>
        <v>9268.2365642573295</v>
      </c>
      <c r="L102" s="13">
        <f t="shared" ca="1" si="20"/>
        <v>556094.19385543978</v>
      </c>
      <c r="M102" s="13">
        <f t="shared" ca="1" si="21"/>
        <v>17187475.112428229</v>
      </c>
    </row>
    <row r="103" spans="2:13" ht="15.75" x14ac:dyDescent="0.25">
      <c r="B103" s="7">
        <v>78</v>
      </c>
      <c r="C103" s="7">
        <f t="shared" ca="1" si="11"/>
        <v>14726.200719835</v>
      </c>
      <c r="D103" s="12">
        <f t="shared" ca="1" si="12"/>
        <v>14726200.719835</v>
      </c>
      <c r="E103" s="7">
        <f t="shared" ca="1" si="13"/>
        <v>5196.0721403379039</v>
      </c>
      <c r="F103" s="13">
        <f t="shared" ca="1" si="14"/>
        <v>450000</v>
      </c>
      <c r="G103" s="7">
        <f t="shared" ca="1" si="15"/>
        <v>8540.210652529764</v>
      </c>
      <c r="H103" s="13">
        <f t="shared" ca="1" si="16"/>
        <v>683216.85220238112</v>
      </c>
      <c r="I103" s="7">
        <f t="shared" ca="1" si="17"/>
        <v>22902.666104654418</v>
      </c>
      <c r="J103" s="13">
        <f t="shared" ca="1" si="18"/>
        <v>1470000</v>
      </c>
      <c r="K103" s="7">
        <f t="shared" ca="1" si="19"/>
        <v>8584.3814763892769</v>
      </c>
      <c r="L103" s="13">
        <f t="shared" ca="1" si="20"/>
        <v>515062.88858335663</v>
      </c>
      <c r="M103" s="13">
        <f t="shared" ca="1" si="21"/>
        <v>17844480.460620742</v>
      </c>
    </row>
    <row r="104" spans="2:13" ht="15.75" x14ac:dyDescent="0.25">
      <c r="B104" s="7">
        <v>79</v>
      </c>
      <c r="C104" s="7">
        <f t="shared" ca="1" si="11"/>
        <v>16000.170935954868</v>
      </c>
      <c r="D104" s="12">
        <f t="shared" ca="1" si="12"/>
        <v>15000000</v>
      </c>
      <c r="E104" s="7">
        <f t="shared" ca="1" si="13"/>
        <v>4192.0901612599473</v>
      </c>
      <c r="F104" s="13">
        <f t="shared" ca="1" si="14"/>
        <v>377288.11451339524</v>
      </c>
      <c r="G104" s="7">
        <f t="shared" ca="1" si="15"/>
        <v>8751.9913611201191</v>
      </c>
      <c r="H104" s="13">
        <f t="shared" ca="1" si="16"/>
        <v>700159.30888960953</v>
      </c>
      <c r="I104" s="7">
        <f t="shared" ca="1" si="17"/>
        <v>21520.927687721945</v>
      </c>
      <c r="J104" s="13">
        <f t="shared" ca="1" si="18"/>
        <v>1470000</v>
      </c>
      <c r="K104" s="7">
        <f t="shared" ca="1" si="19"/>
        <v>4230.6074698149205</v>
      </c>
      <c r="L104" s="13">
        <f t="shared" ca="1" si="20"/>
        <v>253836.44818889524</v>
      </c>
      <c r="M104" s="13">
        <f t="shared" ca="1" si="21"/>
        <v>17801283.871591896</v>
      </c>
    </row>
    <row r="105" spans="2:13" ht="15.75" x14ac:dyDescent="0.25">
      <c r="B105" s="7">
        <v>80</v>
      </c>
      <c r="C105" s="7">
        <f t="shared" ca="1" si="11"/>
        <v>14265.710711799877</v>
      </c>
      <c r="D105" s="12">
        <f t="shared" ca="1" si="12"/>
        <v>14265710.711799877</v>
      </c>
      <c r="E105" s="7">
        <f t="shared" ca="1" si="13"/>
        <v>4552.3209271641763</v>
      </c>
      <c r="F105" s="13">
        <f t="shared" ca="1" si="14"/>
        <v>409708.88344477589</v>
      </c>
      <c r="G105" s="7">
        <f t="shared" ca="1" si="15"/>
        <v>9485.5232224657357</v>
      </c>
      <c r="H105" s="13">
        <f t="shared" ca="1" si="16"/>
        <v>758841.85779725888</v>
      </c>
      <c r="I105" s="7">
        <f t="shared" ca="1" si="17"/>
        <v>14347.404175697844</v>
      </c>
      <c r="J105" s="13">
        <f t="shared" ca="1" si="18"/>
        <v>1004318.2922988491</v>
      </c>
      <c r="K105" s="7">
        <f t="shared" ca="1" si="19"/>
        <v>10356.227785185516</v>
      </c>
      <c r="L105" s="13">
        <f t="shared" ca="1" si="20"/>
        <v>621373.66711113101</v>
      </c>
      <c r="M105" s="13">
        <f t="shared" ca="1" si="21"/>
        <v>17059953.412451893</v>
      </c>
    </row>
    <row r="106" spans="2:13" ht="15.75" x14ac:dyDescent="0.25">
      <c r="B106" s="7">
        <v>81</v>
      </c>
      <c r="C106" s="7">
        <f t="shared" ca="1" si="11"/>
        <v>15067.743142651081</v>
      </c>
      <c r="D106" s="12">
        <f t="shared" ca="1" si="12"/>
        <v>15000000</v>
      </c>
      <c r="E106" s="7">
        <f t="shared" ca="1" si="13"/>
        <v>5728.8433049417408</v>
      </c>
      <c r="F106" s="13">
        <f t="shared" ca="1" si="14"/>
        <v>450000</v>
      </c>
      <c r="G106" s="7">
        <f t="shared" ca="1" si="15"/>
        <v>6958.563352886652</v>
      </c>
      <c r="H106" s="13">
        <f t="shared" ca="1" si="16"/>
        <v>556685.06823093211</v>
      </c>
      <c r="I106" s="7">
        <f t="shared" ca="1" si="17"/>
        <v>15373.189712297009</v>
      </c>
      <c r="J106" s="13">
        <f t="shared" ca="1" si="18"/>
        <v>1076123.2798607906</v>
      </c>
      <c r="K106" s="7">
        <f t="shared" ca="1" si="19"/>
        <v>10430.187902141883</v>
      </c>
      <c r="L106" s="13">
        <f t="shared" ca="1" si="20"/>
        <v>625811.27412851295</v>
      </c>
      <c r="M106" s="13">
        <f t="shared" ca="1" si="21"/>
        <v>17708619.622220233</v>
      </c>
    </row>
    <row r="107" spans="2:13" ht="15.75" x14ac:dyDescent="0.25">
      <c r="B107" s="7">
        <v>82</v>
      </c>
      <c r="C107" s="7">
        <f t="shared" ca="1" si="11"/>
        <v>13955.72164318174</v>
      </c>
      <c r="D107" s="12">
        <f t="shared" ca="1" si="12"/>
        <v>13955721.643181739</v>
      </c>
      <c r="E107" s="7">
        <f t="shared" ca="1" si="13"/>
        <v>5204.0431953224024</v>
      </c>
      <c r="F107" s="13">
        <f t="shared" ca="1" si="14"/>
        <v>450000</v>
      </c>
      <c r="G107" s="7">
        <f t="shared" ca="1" si="15"/>
        <v>12898.760500643728</v>
      </c>
      <c r="H107" s="13">
        <f t="shared" ca="1" si="16"/>
        <v>800000</v>
      </c>
      <c r="I107" s="7">
        <f t="shared" ca="1" si="17"/>
        <v>19490.830972498632</v>
      </c>
      <c r="J107" s="13">
        <f t="shared" ca="1" si="18"/>
        <v>1364358.1680749042</v>
      </c>
      <c r="K107" s="7">
        <f t="shared" ca="1" si="19"/>
        <v>10992.636577671048</v>
      </c>
      <c r="L107" s="13">
        <f t="shared" ca="1" si="20"/>
        <v>659558.1946602629</v>
      </c>
      <c r="M107" s="13">
        <f t="shared" ca="1" si="21"/>
        <v>17229638.005916905</v>
      </c>
    </row>
    <row r="108" spans="2:13" ht="15.75" x14ac:dyDescent="0.25">
      <c r="B108" s="7">
        <v>83</v>
      </c>
      <c r="C108" s="7">
        <f t="shared" ca="1" si="11"/>
        <v>14359.757928583851</v>
      </c>
      <c r="D108" s="12">
        <f t="shared" ca="1" si="12"/>
        <v>14359757.928583851</v>
      </c>
      <c r="E108" s="7">
        <f t="shared" ca="1" si="13"/>
        <v>5365.8450014330019</v>
      </c>
      <c r="F108" s="13">
        <f t="shared" ca="1" si="14"/>
        <v>450000</v>
      </c>
      <c r="G108" s="7">
        <f t="shared" ca="1" si="15"/>
        <v>5130.496169057129</v>
      </c>
      <c r="H108" s="13">
        <f t="shared" ca="1" si="16"/>
        <v>410439.69352457032</v>
      </c>
      <c r="I108" s="7">
        <f t="shared" ca="1" si="17"/>
        <v>18894.905041989543</v>
      </c>
      <c r="J108" s="13">
        <f t="shared" ca="1" si="18"/>
        <v>1322643.3529392681</v>
      </c>
      <c r="K108" s="7">
        <f t="shared" ca="1" si="19"/>
        <v>7508.3258423618636</v>
      </c>
      <c r="L108" s="13">
        <f t="shared" ca="1" si="20"/>
        <v>450499.5505417118</v>
      </c>
      <c r="M108" s="13">
        <f t="shared" ca="1" si="21"/>
        <v>16993340.525589403</v>
      </c>
    </row>
    <row r="109" spans="2:13" ht="15.75" x14ac:dyDescent="0.25">
      <c r="B109" s="7">
        <v>84</v>
      </c>
      <c r="C109" s="7">
        <f t="shared" ca="1" si="11"/>
        <v>13940.427178903417</v>
      </c>
      <c r="D109" s="12">
        <f t="shared" ca="1" si="12"/>
        <v>13940427.178903418</v>
      </c>
      <c r="E109" s="7">
        <f t="shared" ca="1" si="13"/>
        <v>4642.6848350957298</v>
      </c>
      <c r="F109" s="13">
        <f t="shared" ca="1" si="14"/>
        <v>417841.63515861565</v>
      </c>
      <c r="G109" s="7">
        <f t="shared" ca="1" si="15"/>
        <v>9709.8864317387415</v>
      </c>
      <c r="H109" s="13">
        <f t="shared" ca="1" si="16"/>
        <v>776790.91453909932</v>
      </c>
      <c r="I109" s="7">
        <f t="shared" ca="1" si="17"/>
        <v>14066.399692897474</v>
      </c>
      <c r="J109" s="13">
        <f t="shared" ca="1" si="18"/>
        <v>984647.97850282316</v>
      </c>
      <c r="K109" s="7">
        <f t="shared" ca="1" si="19"/>
        <v>7631.648877643358</v>
      </c>
      <c r="L109" s="13">
        <f t="shared" ca="1" si="20"/>
        <v>457898.93265860149</v>
      </c>
      <c r="M109" s="13">
        <f t="shared" ca="1" si="21"/>
        <v>16577606.639762556</v>
      </c>
    </row>
    <row r="110" spans="2:13" ht="15.75" x14ac:dyDescent="0.25">
      <c r="B110" s="7">
        <v>85</v>
      </c>
      <c r="C110" s="7">
        <f t="shared" ca="1" si="11"/>
        <v>15839.349691438943</v>
      </c>
      <c r="D110" s="12">
        <f t="shared" ca="1" si="12"/>
        <v>15000000</v>
      </c>
      <c r="E110" s="7">
        <f t="shared" ca="1" si="13"/>
        <v>4814.2777237856644</v>
      </c>
      <c r="F110" s="13">
        <f t="shared" ca="1" si="14"/>
        <v>433284.9951407098</v>
      </c>
      <c r="G110" s="7">
        <f t="shared" ca="1" si="15"/>
        <v>7272.6475244138028</v>
      </c>
      <c r="H110" s="13">
        <f t="shared" ca="1" si="16"/>
        <v>581811.80195310421</v>
      </c>
      <c r="I110" s="7">
        <f t="shared" ca="1" si="17"/>
        <v>16492.182686974611</v>
      </c>
      <c r="J110" s="13">
        <f t="shared" ca="1" si="18"/>
        <v>1154452.7880882227</v>
      </c>
      <c r="K110" s="7">
        <f t="shared" ca="1" si="19"/>
        <v>5767.1302169515939</v>
      </c>
      <c r="L110" s="13">
        <f t="shared" ca="1" si="20"/>
        <v>346027.81301709561</v>
      </c>
      <c r="M110" s="13">
        <f t="shared" ca="1" si="21"/>
        <v>17515577.39819913</v>
      </c>
    </row>
    <row r="111" spans="2:13" ht="15.75" x14ac:dyDescent="0.25">
      <c r="B111" s="7">
        <v>86</v>
      </c>
      <c r="C111" s="7">
        <f t="shared" ca="1" si="11"/>
        <v>16107.751090370639</v>
      </c>
      <c r="D111" s="12">
        <f t="shared" ca="1" si="12"/>
        <v>15000000</v>
      </c>
      <c r="E111" s="7">
        <f t="shared" ca="1" si="13"/>
        <v>5267.1458967096905</v>
      </c>
      <c r="F111" s="13">
        <f t="shared" ca="1" si="14"/>
        <v>450000</v>
      </c>
      <c r="G111" s="7">
        <f t="shared" ca="1" si="15"/>
        <v>10370.825723744469</v>
      </c>
      <c r="H111" s="13">
        <f t="shared" ca="1" si="16"/>
        <v>800000</v>
      </c>
      <c r="I111" s="7">
        <f t="shared" ca="1" si="17"/>
        <v>16592.488805472127</v>
      </c>
      <c r="J111" s="13">
        <f t="shared" ca="1" si="18"/>
        <v>1161474.2163830488</v>
      </c>
      <c r="K111" s="7">
        <f t="shared" ca="1" si="19"/>
        <v>11128.019462241926</v>
      </c>
      <c r="L111" s="13">
        <f t="shared" ca="1" si="20"/>
        <v>667681.1677345155</v>
      </c>
      <c r="M111" s="13">
        <f t="shared" ca="1" si="21"/>
        <v>18079155.384117562</v>
      </c>
    </row>
    <row r="112" spans="2:13" ht="15.75" x14ac:dyDescent="0.25">
      <c r="B112" s="7">
        <v>87</v>
      </c>
      <c r="C112" s="7">
        <f t="shared" ca="1" si="11"/>
        <v>14980.291987555167</v>
      </c>
      <c r="D112" s="12">
        <f t="shared" ca="1" si="12"/>
        <v>14980291.987555167</v>
      </c>
      <c r="E112" s="7">
        <f t="shared" ca="1" si="13"/>
        <v>4630.0741848900025</v>
      </c>
      <c r="F112" s="13">
        <f t="shared" ca="1" si="14"/>
        <v>416706.6766401002</v>
      </c>
      <c r="G112" s="7">
        <f t="shared" ca="1" si="15"/>
        <v>8576.2280321788548</v>
      </c>
      <c r="H112" s="13">
        <f t="shared" ca="1" si="16"/>
        <v>686098.24257430842</v>
      </c>
      <c r="I112" s="7">
        <f t="shared" ca="1" si="17"/>
        <v>16954.396196217796</v>
      </c>
      <c r="J112" s="13">
        <f t="shared" ca="1" si="18"/>
        <v>1186807.7337352457</v>
      </c>
      <c r="K112" s="7">
        <f t="shared" ca="1" si="19"/>
        <v>10572.497530543984</v>
      </c>
      <c r="L112" s="13">
        <f t="shared" ca="1" si="20"/>
        <v>634349.85183263908</v>
      </c>
      <c r="M112" s="13">
        <f t="shared" ca="1" si="21"/>
        <v>17904254.492337462</v>
      </c>
    </row>
    <row r="113" spans="2:13" ht="15.75" x14ac:dyDescent="0.25">
      <c r="B113" s="7">
        <v>88</v>
      </c>
      <c r="C113" s="7">
        <f t="shared" ca="1" si="11"/>
        <v>14329.754591292714</v>
      </c>
      <c r="D113" s="12">
        <f t="shared" ca="1" si="12"/>
        <v>14329754.591292715</v>
      </c>
      <c r="E113" s="7">
        <f t="shared" ca="1" si="13"/>
        <v>5358.199798813519</v>
      </c>
      <c r="F113" s="13">
        <f t="shared" ca="1" si="14"/>
        <v>450000</v>
      </c>
      <c r="G113" s="7">
        <f t="shared" ca="1" si="15"/>
        <v>6967.298316350164</v>
      </c>
      <c r="H113" s="13">
        <f t="shared" ca="1" si="16"/>
        <v>557383.86530801316</v>
      </c>
      <c r="I113" s="7">
        <f t="shared" ca="1" si="17"/>
        <v>12978.957722579122</v>
      </c>
      <c r="J113" s="13">
        <f t="shared" ca="1" si="18"/>
        <v>908527.04058053857</v>
      </c>
      <c r="K113" s="7">
        <f t="shared" ca="1" si="19"/>
        <v>14238.301410185326</v>
      </c>
      <c r="L113" s="13">
        <f t="shared" ca="1" si="20"/>
        <v>840000</v>
      </c>
      <c r="M113" s="13">
        <f t="shared" ca="1" si="21"/>
        <v>17085665.497181267</v>
      </c>
    </row>
    <row r="114" spans="2:13" ht="15.75" x14ac:dyDescent="0.25">
      <c r="B114" s="7">
        <v>89</v>
      </c>
      <c r="C114" s="7">
        <f t="shared" ca="1" si="11"/>
        <v>14346.503818466974</v>
      </c>
      <c r="D114" s="12">
        <f t="shared" ca="1" si="12"/>
        <v>14346503.818466974</v>
      </c>
      <c r="E114" s="7">
        <f t="shared" ca="1" si="13"/>
        <v>5280.6952552315579</v>
      </c>
      <c r="F114" s="13">
        <f t="shared" ca="1" si="14"/>
        <v>450000</v>
      </c>
      <c r="G114" s="7">
        <f t="shared" ca="1" si="15"/>
        <v>10998.805756175034</v>
      </c>
      <c r="H114" s="13">
        <f t="shared" ca="1" si="16"/>
        <v>800000</v>
      </c>
      <c r="I114" s="7">
        <f t="shared" ca="1" si="17"/>
        <v>16712.010179130364</v>
      </c>
      <c r="J114" s="13">
        <f t="shared" ca="1" si="18"/>
        <v>1169840.7125391255</v>
      </c>
      <c r="K114" s="7">
        <f t="shared" ca="1" si="19"/>
        <v>6827.3483503045554</v>
      </c>
      <c r="L114" s="13">
        <f t="shared" ca="1" si="20"/>
        <v>409640.90101827332</v>
      </c>
      <c r="M114" s="13">
        <f t="shared" ca="1" si="21"/>
        <v>17175985.432024375</v>
      </c>
    </row>
    <row r="115" spans="2:13" ht="15.75" x14ac:dyDescent="0.25">
      <c r="B115" s="7">
        <v>90</v>
      </c>
      <c r="C115" s="7">
        <f t="shared" ca="1" si="11"/>
        <v>14394.013776566799</v>
      </c>
      <c r="D115" s="12">
        <f t="shared" ca="1" si="12"/>
        <v>14394013.776566798</v>
      </c>
      <c r="E115" s="7">
        <f t="shared" ca="1" si="13"/>
        <v>3810.6735272344399</v>
      </c>
      <c r="F115" s="13">
        <f t="shared" ca="1" si="14"/>
        <v>342960.61745109962</v>
      </c>
      <c r="G115" s="7">
        <f t="shared" ca="1" si="15"/>
        <v>8913.1685281442369</v>
      </c>
      <c r="H115" s="13">
        <f t="shared" ca="1" si="16"/>
        <v>713053.4822515389</v>
      </c>
      <c r="I115" s="7">
        <f t="shared" ca="1" si="17"/>
        <v>14323.306555713894</v>
      </c>
      <c r="J115" s="13">
        <f t="shared" ca="1" si="18"/>
        <v>1002631.4588999726</v>
      </c>
      <c r="K115" s="7">
        <f t="shared" ca="1" si="19"/>
        <v>7013.0559962428888</v>
      </c>
      <c r="L115" s="13">
        <f t="shared" ca="1" si="20"/>
        <v>420783.35977457336</v>
      </c>
      <c r="M115" s="13">
        <f t="shared" ca="1" si="21"/>
        <v>16873442.694943983</v>
      </c>
    </row>
    <row r="116" spans="2:13" ht="15.75" x14ac:dyDescent="0.25">
      <c r="B116" s="7">
        <v>91</v>
      </c>
      <c r="C116" s="7">
        <f t="shared" ca="1" si="11"/>
        <v>14743.123955795756</v>
      </c>
      <c r="D116" s="12">
        <f t="shared" ca="1" si="12"/>
        <v>14743123.955795756</v>
      </c>
      <c r="E116" s="7">
        <f t="shared" ca="1" si="13"/>
        <v>4555.7283713618135</v>
      </c>
      <c r="F116" s="13">
        <f t="shared" ca="1" si="14"/>
        <v>410015.55342256324</v>
      </c>
      <c r="G116" s="7">
        <f t="shared" ca="1" si="15"/>
        <v>11336.696149409974</v>
      </c>
      <c r="H116" s="13">
        <f t="shared" ca="1" si="16"/>
        <v>800000</v>
      </c>
      <c r="I116" s="7">
        <f t="shared" ca="1" si="17"/>
        <v>12376.828872287879</v>
      </c>
      <c r="J116" s="13">
        <f t="shared" ca="1" si="18"/>
        <v>866378.02106015151</v>
      </c>
      <c r="K116" s="7">
        <f t="shared" ca="1" si="19"/>
        <v>9061.5831657862982</v>
      </c>
      <c r="L116" s="13">
        <f t="shared" ca="1" si="20"/>
        <v>543694.98994717794</v>
      </c>
      <c r="M116" s="13">
        <f t="shared" ca="1" si="21"/>
        <v>17363212.520225648</v>
      </c>
    </row>
    <row r="117" spans="2:13" ht="15.75" x14ac:dyDescent="0.25">
      <c r="B117" s="7">
        <v>92</v>
      </c>
      <c r="C117" s="7">
        <f t="shared" ca="1" si="11"/>
        <v>14926.866991803539</v>
      </c>
      <c r="D117" s="12">
        <f t="shared" ca="1" si="12"/>
        <v>14926866.99180354</v>
      </c>
      <c r="E117" s="7">
        <f t="shared" ca="1" si="13"/>
        <v>4978.1719255114376</v>
      </c>
      <c r="F117" s="13">
        <f t="shared" ca="1" si="14"/>
        <v>448035.47329602938</v>
      </c>
      <c r="G117" s="7">
        <f t="shared" ca="1" si="15"/>
        <v>9349.518094580475</v>
      </c>
      <c r="H117" s="13">
        <f t="shared" ca="1" si="16"/>
        <v>747961.447566438</v>
      </c>
      <c r="I117" s="7">
        <f t="shared" ca="1" si="17"/>
        <v>17476.092979854475</v>
      </c>
      <c r="J117" s="13">
        <f t="shared" ca="1" si="18"/>
        <v>1223326.5085898133</v>
      </c>
      <c r="K117" s="7">
        <f t="shared" ca="1" si="19"/>
        <v>7663.9163313517274</v>
      </c>
      <c r="L117" s="13">
        <f t="shared" ca="1" si="20"/>
        <v>459834.97988110362</v>
      </c>
      <c r="M117" s="13">
        <f t="shared" ca="1" si="21"/>
        <v>17806025.401136924</v>
      </c>
    </row>
    <row r="118" spans="2:13" ht="15.75" x14ac:dyDescent="0.25">
      <c r="B118" s="7">
        <v>93</v>
      </c>
      <c r="C118" s="7">
        <f t="shared" ca="1" si="11"/>
        <v>15503.437374333114</v>
      </c>
      <c r="D118" s="12">
        <f t="shared" ca="1" si="12"/>
        <v>15000000</v>
      </c>
      <c r="E118" s="7">
        <f t="shared" ca="1" si="13"/>
        <v>4175.7923637269532</v>
      </c>
      <c r="F118" s="13">
        <f t="shared" ca="1" si="14"/>
        <v>375821.31273542577</v>
      </c>
      <c r="G118" s="7">
        <f t="shared" ca="1" si="15"/>
        <v>9896.3511742696919</v>
      </c>
      <c r="H118" s="13">
        <f t="shared" ca="1" si="16"/>
        <v>791708.09394157538</v>
      </c>
      <c r="I118" s="7">
        <f t="shared" ca="1" si="17"/>
        <v>14662.552698125914</v>
      </c>
      <c r="J118" s="13">
        <f t="shared" ca="1" si="18"/>
        <v>1026378.6888688139</v>
      </c>
      <c r="K118" s="7">
        <f t="shared" ca="1" si="19"/>
        <v>9335.6787475959827</v>
      </c>
      <c r="L118" s="13">
        <f t="shared" ca="1" si="20"/>
        <v>560140.72485575895</v>
      </c>
      <c r="M118" s="13">
        <f t="shared" ca="1" si="21"/>
        <v>17754048.820401572</v>
      </c>
    </row>
    <row r="119" spans="2:13" ht="15.75" x14ac:dyDescent="0.25">
      <c r="B119" s="7">
        <v>94</v>
      </c>
      <c r="C119" s="7">
        <f t="shared" ca="1" si="11"/>
        <v>15002.591401649182</v>
      </c>
      <c r="D119" s="12">
        <f t="shared" ca="1" si="12"/>
        <v>15000000</v>
      </c>
      <c r="E119" s="7">
        <f t="shared" ca="1" si="13"/>
        <v>4940.9711618648862</v>
      </c>
      <c r="F119" s="13">
        <f t="shared" ca="1" si="14"/>
        <v>444687.40456783975</v>
      </c>
      <c r="G119" s="7">
        <f t="shared" ca="1" si="15"/>
        <v>8322.212050146687</v>
      </c>
      <c r="H119" s="13">
        <f t="shared" ca="1" si="16"/>
        <v>665776.96401173493</v>
      </c>
      <c r="I119" s="7">
        <f t="shared" ca="1" si="17"/>
        <v>19390.246348634348</v>
      </c>
      <c r="J119" s="13">
        <f t="shared" ca="1" si="18"/>
        <v>1357317.2444044044</v>
      </c>
      <c r="K119" s="7">
        <f t="shared" ca="1" si="19"/>
        <v>8199.3891814551062</v>
      </c>
      <c r="L119" s="13">
        <f t="shared" ca="1" si="20"/>
        <v>491963.35088730638</v>
      </c>
      <c r="M119" s="13">
        <f t="shared" ca="1" si="21"/>
        <v>17959744.963871285</v>
      </c>
    </row>
    <row r="120" spans="2:13" ht="15.75" x14ac:dyDescent="0.25">
      <c r="B120" s="7">
        <v>95</v>
      </c>
      <c r="C120" s="7">
        <f t="shared" ca="1" si="11"/>
        <v>14600.074591460321</v>
      </c>
      <c r="D120" s="12">
        <f t="shared" ca="1" si="12"/>
        <v>14600074.591460321</v>
      </c>
      <c r="E120" s="7">
        <f t="shared" ca="1" si="13"/>
        <v>5879.1878267450902</v>
      </c>
      <c r="F120" s="13">
        <f t="shared" ca="1" si="14"/>
        <v>450000</v>
      </c>
      <c r="G120" s="7">
        <f t="shared" ca="1" si="15"/>
        <v>8519.872081737778</v>
      </c>
      <c r="H120" s="13">
        <f t="shared" ca="1" si="16"/>
        <v>681589.76653902221</v>
      </c>
      <c r="I120" s="7">
        <f t="shared" ca="1" si="17"/>
        <v>15791.30996345904</v>
      </c>
      <c r="J120" s="13">
        <f t="shared" ca="1" si="18"/>
        <v>1105391.6974421327</v>
      </c>
      <c r="K120" s="7">
        <f t="shared" ca="1" si="19"/>
        <v>10196.92894239974</v>
      </c>
      <c r="L120" s="13">
        <f t="shared" ca="1" si="20"/>
        <v>611815.73654398439</v>
      </c>
      <c r="M120" s="13">
        <f t="shared" ca="1" si="21"/>
        <v>17448871.79198546</v>
      </c>
    </row>
    <row r="121" spans="2:13" ht="15.75" x14ac:dyDescent="0.25">
      <c r="B121" s="7">
        <v>96</v>
      </c>
      <c r="C121" s="7">
        <f t="shared" ca="1" si="11"/>
        <v>14597.356094014467</v>
      </c>
      <c r="D121" s="12">
        <f t="shared" ca="1" si="12"/>
        <v>14597356.094014468</v>
      </c>
      <c r="E121" s="7">
        <f t="shared" ca="1" si="13"/>
        <v>5568.1076492158363</v>
      </c>
      <c r="F121" s="13">
        <f t="shared" ca="1" si="14"/>
        <v>450000</v>
      </c>
      <c r="G121" s="7">
        <f t="shared" ca="1" si="15"/>
        <v>7002.9371426068155</v>
      </c>
      <c r="H121" s="13">
        <f t="shared" ca="1" si="16"/>
        <v>560234.97140854527</v>
      </c>
      <c r="I121" s="7">
        <f t="shared" ca="1" si="17"/>
        <v>23007.083936976662</v>
      </c>
      <c r="J121" s="13">
        <f t="shared" ca="1" si="18"/>
        <v>1470000</v>
      </c>
      <c r="K121" s="7">
        <f t="shared" ca="1" si="19"/>
        <v>8060.488936469339</v>
      </c>
      <c r="L121" s="13">
        <f t="shared" ca="1" si="20"/>
        <v>483629.33618816035</v>
      </c>
      <c r="M121" s="13">
        <f t="shared" ca="1" si="21"/>
        <v>17561220.401611172</v>
      </c>
    </row>
    <row r="122" spans="2:13" ht="15.75" x14ac:dyDescent="0.25">
      <c r="B122" s="7">
        <v>97</v>
      </c>
      <c r="C122" s="7">
        <f t="shared" ca="1" si="11"/>
        <v>14263.105633677174</v>
      </c>
      <c r="D122" s="12">
        <f t="shared" ca="1" si="12"/>
        <v>14263105.633677175</v>
      </c>
      <c r="E122" s="7">
        <f t="shared" ca="1" si="13"/>
        <v>5387.2314428725886</v>
      </c>
      <c r="F122" s="13">
        <f t="shared" ca="1" si="14"/>
        <v>450000</v>
      </c>
      <c r="G122" s="7">
        <f t="shared" ca="1" si="15"/>
        <v>5632.6842735374539</v>
      </c>
      <c r="H122" s="13">
        <f t="shared" ca="1" si="16"/>
        <v>450614.74188299628</v>
      </c>
      <c r="I122" s="7">
        <f t="shared" ca="1" si="17"/>
        <v>18411.673192915525</v>
      </c>
      <c r="J122" s="13">
        <f t="shared" ca="1" si="18"/>
        <v>1288817.1235040866</v>
      </c>
      <c r="K122" s="7">
        <f t="shared" ca="1" si="19"/>
        <v>11770.224392723483</v>
      </c>
      <c r="L122" s="13">
        <f t="shared" ca="1" si="20"/>
        <v>706213.46356340894</v>
      </c>
      <c r="M122" s="13">
        <f t="shared" ca="1" si="21"/>
        <v>17158750.962627668</v>
      </c>
    </row>
    <row r="123" spans="2:13" ht="15.75" x14ac:dyDescent="0.25">
      <c r="B123" s="7">
        <v>98</v>
      </c>
      <c r="C123" s="7">
        <f t="shared" ca="1" si="11"/>
        <v>14862.369325787318</v>
      </c>
      <c r="D123" s="12">
        <f t="shared" ca="1" si="12"/>
        <v>14862369.325787319</v>
      </c>
      <c r="E123" s="7">
        <f t="shared" ca="1" si="13"/>
        <v>5247.3300607866804</v>
      </c>
      <c r="F123" s="13">
        <f t="shared" ca="1" si="14"/>
        <v>450000</v>
      </c>
      <c r="G123" s="7">
        <f t="shared" ca="1" si="15"/>
        <v>10091.584573697697</v>
      </c>
      <c r="H123" s="13">
        <f t="shared" ca="1" si="16"/>
        <v>800000</v>
      </c>
      <c r="I123" s="7">
        <f t="shared" ca="1" si="17"/>
        <v>18894.720114476808</v>
      </c>
      <c r="J123" s="13">
        <f t="shared" ca="1" si="18"/>
        <v>1322630.4080133766</v>
      </c>
      <c r="K123" s="7">
        <f t="shared" ca="1" si="19"/>
        <v>10907.523485061334</v>
      </c>
      <c r="L123" s="13">
        <f t="shared" ca="1" si="20"/>
        <v>654451.40910368005</v>
      </c>
      <c r="M123" s="13">
        <f t="shared" ca="1" si="21"/>
        <v>18089451.142904375</v>
      </c>
    </row>
    <row r="124" spans="2:13" ht="15.75" x14ac:dyDescent="0.25">
      <c r="B124" s="7">
        <v>99</v>
      </c>
      <c r="C124" s="7">
        <f t="shared" ca="1" si="11"/>
        <v>14085.623818590673</v>
      </c>
      <c r="D124" s="12">
        <f t="shared" ca="1" si="12"/>
        <v>14085623.818590673</v>
      </c>
      <c r="E124" s="7">
        <f t="shared" ca="1" si="13"/>
        <v>4648.2496226362537</v>
      </c>
      <c r="F124" s="13">
        <f t="shared" ca="1" si="14"/>
        <v>418342.46603726281</v>
      </c>
      <c r="G124" s="7">
        <f t="shared" ca="1" si="15"/>
        <v>8709.5593854467461</v>
      </c>
      <c r="H124" s="13">
        <f t="shared" ca="1" si="16"/>
        <v>696764.75083573966</v>
      </c>
      <c r="I124" s="7">
        <f t="shared" ca="1" si="17"/>
        <v>15313.521062655342</v>
      </c>
      <c r="J124" s="13">
        <f t="shared" ca="1" si="18"/>
        <v>1071946.4743858739</v>
      </c>
      <c r="K124" s="7">
        <f t="shared" ca="1" si="19"/>
        <v>8417.481821402147</v>
      </c>
      <c r="L124" s="13">
        <f t="shared" ca="1" si="20"/>
        <v>505048.90928412881</v>
      </c>
      <c r="M124" s="13">
        <f t="shared" ca="1" si="21"/>
        <v>16777726.419133678</v>
      </c>
    </row>
    <row r="125" spans="2:13" ht="15.75" x14ac:dyDescent="0.25">
      <c r="B125" s="7">
        <v>100</v>
      </c>
      <c r="C125" s="7">
        <f t="shared" ca="1" si="11"/>
        <v>13470.357193742861</v>
      </c>
      <c r="D125" s="12">
        <f t="shared" ca="1" si="12"/>
        <v>13470357.19374286</v>
      </c>
      <c r="E125" s="7">
        <f t="shared" ca="1" si="13"/>
        <v>5282.3646642556514</v>
      </c>
      <c r="F125" s="13">
        <f t="shared" ca="1" si="14"/>
        <v>450000</v>
      </c>
      <c r="G125" s="7">
        <f t="shared" ca="1" si="15"/>
        <v>9356.840489173157</v>
      </c>
      <c r="H125" s="13">
        <f t="shared" ca="1" si="16"/>
        <v>748547.23913385253</v>
      </c>
      <c r="I125" s="7">
        <f t="shared" ca="1" si="17"/>
        <v>19030.877625759502</v>
      </c>
      <c r="J125" s="13">
        <f t="shared" ca="1" si="18"/>
        <v>1332161.4338031651</v>
      </c>
      <c r="K125" s="7">
        <f t="shared" ca="1" si="19"/>
        <v>6325.3587134539985</v>
      </c>
      <c r="L125" s="13">
        <f t="shared" ca="1" si="20"/>
        <v>379521.5228072399</v>
      </c>
      <c r="M125" s="13">
        <f t="shared" ca="1" si="21"/>
        <v>16380587.389487119</v>
      </c>
    </row>
    <row r="126" spans="2:13" ht="15.75" x14ac:dyDescent="0.25">
      <c r="B126" s="7">
        <v>101</v>
      </c>
      <c r="C126" s="7">
        <f t="shared" ca="1" si="11"/>
        <v>14748.593402180981</v>
      </c>
      <c r="D126" s="12">
        <f t="shared" ca="1" si="12"/>
        <v>14748593.402180981</v>
      </c>
      <c r="E126" s="7">
        <f t="shared" ca="1" si="13"/>
        <v>4922.766414171906</v>
      </c>
      <c r="F126" s="13">
        <f t="shared" ca="1" si="14"/>
        <v>443048.97727547155</v>
      </c>
      <c r="G126" s="7">
        <f t="shared" ca="1" si="15"/>
        <v>9821.9176133440233</v>
      </c>
      <c r="H126" s="13">
        <f t="shared" ca="1" si="16"/>
        <v>785753.4090675218</v>
      </c>
      <c r="I126" s="7">
        <f t="shared" ca="1" si="17"/>
        <v>18506.463995732458</v>
      </c>
      <c r="J126" s="13">
        <f t="shared" ca="1" si="18"/>
        <v>1295452.479701272</v>
      </c>
      <c r="K126" s="7">
        <f t="shared" ca="1" si="19"/>
        <v>7943.1516478354888</v>
      </c>
      <c r="L126" s="13">
        <f t="shared" ca="1" si="20"/>
        <v>476589.09887012932</v>
      </c>
      <c r="M126" s="13">
        <f t="shared" ca="1" si="21"/>
        <v>17749437.367095377</v>
      </c>
    </row>
    <row r="127" spans="2:13" ht="15.75" x14ac:dyDescent="0.25">
      <c r="B127" s="7">
        <v>102</v>
      </c>
      <c r="C127" s="7">
        <f t="shared" ca="1" si="11"/>
        <v>14280.598157494655</v>
      </c>
      <c r="D127" s="12">
        <f t="shared" ca="1" si="12"/>
        <v>14280598.157494655</v>
      </c>
      <c r="E127" s="7">
        <f t="shared" ca="1" si="13"/>
        <v>4625.1483762312191</v>
      </c>
      <c r="F127" s="13">
        <f t="shared" ca="1" si="14"/>
        <v>416263.3538608097</v>
      </c>
      <c r="G127" s="7">
        <f t="shared" ca="1" si="15"/>
        <v>9820.1244022887058</v>
      </c>
      <c r="H127" s="13">
        <f t="shared" ca="1" si="16"/>
        <v>785609.95218309644</v>
      </c>
      <c r="I127" s="7">
        <f t="shared" ca="1" si="17"/>
        <v>14094.710652204289</v>
      </c>
      <c r="J127" s="13">
        <f t="shared" ca="1" si="18"/>
        <v>986629.7456543002</v>
      </c>
      <c r="K127" s="7">
        <f t="shared" ca="1" si="19"/>
        <v>8686.8055415442668</v>
      </c>
      <c r="L127" s="13">
        <f t="shared" ca="1" si="20"/>
        <v>521208.33249265602</v>
      </c>
      <c r="M127" s="13">
        <f t="shared" ca="1" si="21"/>
        <v>16990309.541685518</v>
      </c>
    </row>
    <row r="128" spans="2:13" ht="15.75" x14ac:dyDescent="0.25">
      <c r="B128" s="7">
        <v>103</v>
      </c>
      <c r="C128" s="7">
        <f t="shared" ca="1" si="11"/>
        <v>15266.68493659414</v>
      </c>
      <c r="D128" s="12">
        <f t="shared" ca="1" si="12"/>
        <v>15000000</v>
      </c>
      <c r="E128" s="7">
        <f t="shared" ca="1" si="13"/>
        <v>4575.6329466019779</v>
      </c>
      <c r="F128" s="13">
        <f t="shared" ca="1" si="14"/>
        <v>411806.96519417799</v>
      </c>
      <c r="G128" s="7">
        <f t="shared" ca="1" si="15"/>
        <v>10737.575729249638</v>
      </c>
      <c r="H128" s="13">
        <f t="shared" ca="1" si="16"/>
        <v>800000</v>
      </c>
      <c r="I128" s="7">
        <f t="shared" ca="1" si="17"/>
        <v>17224.383462552145</v>
      </c>
      <c r="J128" s="13">
        <f t="shared" ca="1" si="18"/>
        <v>1205706.8423786501</v>
      </c>
      <c r="K128" s="7">
        <f t="shared" ca="1" si="19"/>
        <v>10145.799927379243</v>
      </c>
      <c r="L128" s="13">
        <f t="shared" ca="1" si="20"/>
        <v>608747.9956427546</v>
      </c>
      <c r="M128" s="13">
        <f t="shared" ca="1" si="21"/>
        <v>18026261.803215586</v>
      </c>
    </row>
    <row r="129" spans="2:13" ht="15.75" x14ac:dyDescent="0.25">
      <c r="B129" s="7">
        <v>104</v>
      </c>
      <c r="C129" s="7">
        <f t="shared" ca="1" si="11"/>
        <v>15163.449692117134</v>
      </c>
      <c r="D129" s="12">
        <f t="shared" ca="1" si="12"/>
        <v>15000000</v>
      </c>
      <c r="E129" s="7">
        <f t="shared" ca="1" si="13"/>
        <v>4563.7919090924015</v>
      </c>
      <c r="F129" s="13">
        <f t="shared" ca="1" si="14"/>
        <v>410741.27181831613</v>
      </c>
      <c r="G129" s="7">
        <f t="shared" ca="1" si="15"/>
        <v>9232.5701343331548</v>
      </c>
      <c r="H129" s="13">
        <f t="shared" ca="1" si="16"/>
        <v>738605.61074665235</v>
      </c>
      <c r="I129" s="7">
        <f t="shared" ca="1" si="17"/>
        <v>18166.842751124448</v>
      </c>
      <c r="J129" s="13">
        <f t="shared" ca="1" si="18"/>
        <v>1271678.9925787114</v>
      </c>
      <c r="K129" s="7">
        <f t="shared" ca="1" si="19"/>
        <v>8198.2667981496816</v>
      </c>
      <c r="L129" s="13">
        <f t="shared" ca="1" si="20"/>
        <v>491896.00788898091</v>
      </c>
      <c r="M129" s="13">
        <f t="shared" ca="1" si="21"/>
        <v>17912921.883032657</v>
      </c>
    </row>
    <row r="130" spans="2:13" ht="15.75" x14ac:dyDescent="0.25">
      <c r="B130" s="7">
        <v>105</v>
      </c>
      <c r="C130" s="7">
        <f t="shared" ca="1" si="11"/>
        <v>13783.252284955279</v>
      </c>
      <c r="D130" s="12">
        <f t="shared" ca="1" si="12"/>
        <v>13783252.284955278</v>
      </c>
      <c r="E130" s="7">
        <f t="shared" ca="1" si="13"/>
        <v>3982.3033990253116</v>
      </c>
      <c r="F130" s="13">
        <f t="shared" ca="1" si="14"/>
        <v>358407.30591227807</v>
      </c>
      <c r="G130" s="7">
        <f t="shared" ca="1" si="15"/>
        <v>9500.8524404458985</v>
      </c>
      <c r="H130" s="13">
        <f t="shared" ca="1" si="16"/>
        <v>760068.19523567194</v>
      </c>
      <c r="I130" s="7">
        <f t="shared" ca="1" si="17"/>
        <v>19414.255275606123</v>
      </c>
      <c r="J130" s="13">
        <f t="shared" ca="1" si="18"/>
        <v>1358997.8692924287</v>
      </c>
      <c r="K130" s="7">
        <f t="shared" ca="1" si="19"/>
        <v>7085.7884999617199</v>
      </c>
      <c r="L130" s="13">
        <f t="shared" ca="1" si="20"/>
        <v>425147.30999770318</v>
      </c>
      <c r="M130" s="13">
        <f t="shared" ca="1" si="21"/>
        <v>16685872.965393361</v>
      </c>
    </row>
    <row r="131" spans="2:13" ht="15.75" x14ac:dyDescent="0.25">
      <c r="B131" s="7">
        <v>106</v>
      </c>
      <c r="C131" s="7">
        <f t="shared" ca="1" si="11"/>
        <v>14580.949853400876</v>
      </c>
      <c r="D131" s="12">
        <f t="shared" ca="1" si="12"/>
        <v>14580949.853400877</v>
      </c>
      <c r="E131" s="7">
        <f t="shared" ca="1" si="13"/>
        <v>4949.7259386493952</v>
      </c>
      <c r="F131" s="13">
        <f t="shared" ca="1" si="14"/>
        <v>445475.33447844558</v>
      </c>
      <c r="G131" s="7">
        <f t="shared" ca="1" si="15"/>
        <v>9875.5075896553717</v>
      </c>
      <c r="H131" s="13">
        <f t="shared" ca="1" si="16"/>
        <v>790040.60717242979</v>
      </c>
      <c r="I131" s="7">
        <f t="shared" ca="1" si="17"/>
        <v>20174.430432484241</v>
      </c>
      <c r="J131" s="13">
        <f t="shared" ca="1" si="18"/>
        <v>1412210.130273897</v>
      </c>
      <c r="K131" s="7">
        <f t="shared" ca="1" si="19"/>
        <v>7071.7726130068495</v>
      </c>
      <c r="L131" s="13">
        <f t="shared" ca="1" si="20"/>
        <v>424306.35678041098</v>
      </c>
      <c r="M131" s="13">
        <f t="shared" ca="1" si="21"/>
        <v>17652982.282106057</v>
      </c>
    </row>
    <row r="132" spans="2:13" ht="15.75" x14ac:dyDescent="0.25">
      <c r="B132" s="7">
        <v>107</v>
      </c>
      <c r="C132" s="7">
        <f t="shared" ca="1" si="11"/>
        <v>14737.972923068584</v>
      </c>
      <c r="D132" s="12">
        <f t="shared" ca="1" si="12"/>
        <v>14737972.923068585</v>
      </c>
      <c r="E132" s="7">
        <f t="shared" ca="1" si="13"/>
        <v>4304.025562971422</v>
      </c>
      <c r="F132" s="13">
        <f t="shared" ca="1" si="14"/>
        <v>387362.300667428</v>
      </c>
      <c r="G132" s="7">
        <f t="shared" ca="1" si="15"/>
        <v>8071.669985460916</v>
      </c>
      <c r="H132" s="13">
        <f t="shared" ca="1" si="16"/>
        <v>645733.59883687331</v>
      </c>
      <c r="I132" s="7">
        <f t="shared" ca="1" si="17"/>
        <v>18246.007779874093</v>
      </c>
      <c r="J132" s="13">
        <f t="shared" ca="1" si="18"/>
        <v>1277220.5445911866</v>
      </c>
      <c r="K132" s="7">
        <f t="shared" ca="1" si="19"/>
        <v>8841.8403335608618</v>
      </c>
      <c r="L132" s="13">
        <f t="shared" ca="1" si="20"/>
        <v>530510.42001365172</v>
      </c>
      <c r="M132" s="13">
        <f t="shared" ca="1" si="21"/>
        <v>17578799.787177723</v>
      </c>
    </row>
    <row r="133" spans="2:13" ht="15.75" x14ac:dyDescent="0.25">
      <c r="B133" s="7">
        <v>108</v>
      </c>
      <c r="C133" s="7">
        <f t="shared" ca="1" si="11"/>
        <v>15952.182559496192</v>
      </c>
      <c r="D133" s="12">
        <f t="shared" ca="1" si="12"/>
        <v>15000000</v>
      </c>
      <c r="E133" s="7">
        <f t="shared" ca="1" si="13"/>
        <v>3784.1933252042104</v>
      </c>
      <c r="F133" s="13">
        <f t="shared" ca="1" si="14"/>
        <v>340577.39926837891</v>
      </c>
      <c r="G133" s="7">
        <f t="shared" ca="1" si="15"/>
        <v>7815.8801184428548</v>
      </c>
      <c r="H133" s="13">
        <f t="shared" ca="1" si="16"/>
        <v>625270.4094754284</v>
      </c>
      <c r="I133" s="7">
        <f t="shared" ca="1" si="17"/>
        <v>13604.8001685374</v>
      </c>
      <c r="J133" s="13">
        <f t="shared" ca="1" si="18"/>
        <v>952336.011797618</v>
      </c>
      <c r="K133" s="7">
        <f t="shared" ca="1" si="19"/>
        <v>7851.2786496734634</v>
      </c>
      <c r="L133" s="13">
        <f t="shared" ca="1" si="20"/>
        <v>471076.71898040781</v>
      </c>
      <c r="M133" s="13">
        <f t="shared" ca="1" si="21"/>
        <v>17389260.539521836</v>
      </c>
    </row>
    <row r="134" spans="2:13" ht="15.75" x14ac:dyDescent="0.25">
      <c r="B134" s="7">
        <v>109</v>
      </c>
      <c r="C134" s="7">
        <f t="shared" ca="1" si="11"/>
        <v>15919.534669342824</v>
      </c>
      <c r="D134" s="12">
        <f t="shared" ca="1" si="12"/>
        <v>15000000</v>
      </c>
      <c r="E134" s="7">
        <f t="shared" ca="1" si="13"/>
        <v>4626.573886471866</v>
      </c>
      <c r="F134" s="13">
        <f t="shared" ca="1" si="14"/>
        <v>416391.64978246792</v>
      </c>
      <c r="G134" s="7">
        <f t="shared" ca="1" si="15"/>
        <v>10362.584762127521</v>
      </c>
      <c r="H134" s="13">
        <f t="shared" ca="1" si="16"/>
        <v>800000</v>
      </c>
      <c r="I134" s="7">
        <f t="shared" ca="1" si="17"/>
        <v>19035.678369530491</v>
      </c>
      <c r="J134" s="13">
        <f t="shared" ca="1" si="18"/>
        <v>1332497.4858671343</v>
      </c>
      <c r="K134" s="7">
        <f t="shared" ca="1" si="19"/>
        <v>13512.456765779851</v>
      </c>
      <c r="L134" s="13">
        <f t="shared" ca="1" si="20"/>
        <v>810747.40594679106</v>
      </c>
      <c r="M134" s="13">
        <f t="shared" ca="1" si="21"/>
        <v>18359636.541596394</v>
      </c>
    </row>
    <row r="135" spans="2:13" ht="15.75" x14ac:dyDescent="0.25">
      <c r="B135" s="7">
        <v>110</v>
      </c>
      <c r="C135" s="7">
        <f t="shared" ca="1" si="11"/>
        <v>14058.661547048514</v>
      </c>
      <c r="D135" s="12">
        <f t="shared" ca="1" si="12"/>
        <v>14058661.547048515</v>
      </c>
      <c r="E135" s="7">
        <f t="shared" ca="1" si="13"/>
        <v>5579.2080273557604</v>
      </c>
      <c r="F135" s="13">
        <f t="shared" ca="1" si="14"/>
        <v>450000</v>
      </c>
      <c r="G135" s="7">
        <f t="shared" ca="1" si="15"/>
        <v>9004.3815242363344</v>
      </c>
      <c r="H135" s="13">
        <f t="shared" ca="1" si="16"/>
        <v>720350.52193890675</v>
      </c>
      <c r="I135" s="7">
        <f t="shared" ca="1" si="17"/>
        <v>19033.34592775951</v>
      </c>
      <c r="J135" s="13">
        <f t="shared" ca="1" si="18"/>
        <v>1332334.2149431657</v>
      </c>
      <c r="K135" s="7">
        <f t="shared" ca="1" si="19"/>
        <v>10913.173428160704</v>
      </c>
      <c r="L135" s="13">
        <f t="shared" ca="1" si="20"/>
        <v>654790.4056896423</v>
      </c>
      <c r="M135" s="13">
        <f t="shared" ca="1" si="21"/>
        <v>17216136.68962023</v>
      </c>
    </row>
    <row r="136" spans="2:13" ht="15.75" x14ac:dyDescent="0.25">
      <c r="B136" s="7">
        <v>111</v>
      </c>
      <c r="C136" s="7">
        <f t="shared" ca="1" si="11"/>
        <v>15016.019283853415</v>
      </c>
      <c r="D136" s="12">
        <f t="shared" ca="1" si="12"/>
        <v>15000000</v>
      </c>
      <c r="E136" s="7">
        <f t="shared" ca="1" si="13"/>
        <v>5691.248881927575</v>
      </c>
      <c r="F136" s="13">
        <f t="shared" ca="1" si="14"/>
        <v>450000</v>
      </c>
      <c r="G136" s="7">
        <f t="shared" ca="1" si="15"/>
        <v>7847.9607292397759</v>
      </c>
      <c r="H136" s="13">
        <f t="shared" ca="1" si="16"/>
        <v>627836.8583391821</v>
      </c>
      <c r="I136" s="7">
        <f t="shared" ca="1" si="17"/>
        <v>20213.667486072725</v>
      </c>
      <c r="J136" s="13">
        <f t="shared" ca="1" si="18"/>
        <v>1414956.7240250907</v>
      </c>
      <c r="K136" s="7">
        <f t="shared" ca="1" si="19"/>
        <v>5045.7810101247542</v>
      </c>
      <c r="L136" s="13">
        <f t="shared" ca="1" si="20"/>
        <v>302746.86060748523</v>
      </c>
      <c r="M136" s="13">
        <f t="shared" ca="1" si="21"/>
        <v>17795540.442971759</v>
      </c>
    </row>
    <row r="137" spans="2:13" ht="15.75" x14ac:dyDescent="0.25">
      <c r="B137" s="7">
        <v>112</v>
      </c>
      <c r="C137" s="7">
        <f t="shared" ca="1" si="11"/>
        <v>14873.356303736131</v>
      </c>
      <c r="D137" s="12">
        <f t="shared" ca="1" si="12"/>
        <v>14873356.303736132</v>
      </c>
      <c r="E137" s="7">
        <f t="shared" ca="1" si="13"/>
        <v>4929.9152344768418</v>
      </c>
      <c r="F137" s="13">
        <f t="shared" ca="1" si="14"/>
        <v>443692.37110291579</v>
      </c>
      <c r="G137" s="7">
        <f t="shared" ca="1" si="15"/>
        <v>11351.608540025483</v>
      </c>
      <c r="H137" s="13">
        <f t="shared" ca="1" si="16"/>
        <v>800000</v>
      </c>
      <c r="I137" s="7">
        <f t="shared" ca="1" si="17"/>
        <v>16781.603937986067</v>
      </c>
      <c r="J137" s="13">
        <f t="shared" ca="1" si="18"/>
        <v>1174712.2756590247</v>
      </c>
      <c r="K137" s="7">
        <f t="shared" ca="1" si="19"/>
        <v>3624.2183739180082</v>
      </c>
      <c r="L137" s="13">
        <f t="shared" ca="1" si="20"/>
        <v>217453.10243508048</v>
      </c>
      <c r="M137" s="13">
        <f t="shared" ca="1" si="21"/>
        <v>17509214.052933156</v>
      </c>
    </row>
    <row r="138" spans="2:13" ht="15.75" x14ac:dyDescent="0.25">
      <c r="B138" s="7">
        <v>113</v>
      </c>
      <c r="C138" s="7">
        <f t="shared" ca="1" si="11"/>
        <v>13951.819145071722</v>
      </c>
      <c r="D138" s="12">
        <f t="shared" ca="1" si="12"/>
        <v>13951819.145071723</v>
      </c>
      <c r="E138" s="7">
        <f t="shared" ca="1" si="13"/>
        <v>4293.3677827852089</v>
      </c>
      <c r="F138" s="13">
        <f t="shared" ca="1" si="14"/>
        <v>386403.10045066878</v>
      </c>
      <c r="G138" s="7">
        <f t="shared" ca="1" si="15"/>
        <v>10500.63792450087</v>
      </c>
      <c r="H138" s="13">
        <f t="shared" ca="1" si="16"/>
        <v>800000</v>
      </c>
      <c r="I138" s="7">
        <f t="shared" ca="1" si="17"/>
        <v>14473.494036403765</v>
      </c>
      <c r="J138" s="13">
        <f t="shared" ca="1" si="18"/>
        <v>1013144.5825482635</v>
      </c>
      <c r="K138" s="7">
        <f t="shared" ca="1" si="19"/>
        <v>4147.89818852996</v>
      </c>
      <c r="L138" s="13">
        <f t="shared" ca="1" si="20"/>
        <v>248873.8913117976</v>
      </c>
      <c r="M138" s="13">
        <f t="shared" ca="1" si="21"/>
        <v>16400240.719382454</v>
      </c>
    </row>
    <row r="139" spans="2:13" ht="15.75" x14ac:dyDescent="0.25">
      <c r="B139" s="7">
        <v>114</v>
      </c>
      <c r="C139" s="7">
        <f t="shared" ca="1" si="11"/>
        <v>14669.965171573607</v>
      </c>
      <c r="D139" s="12">
        <f t="shared" ca="1" si="12"/>
        <v>14669965.171573607</v>
      </c>
      <c r="E139" s="7">
        <f t="shared" ca="1" si="13"/>
        <v>4409.0281782735128</v>
      </c>
      <c r="F139" s="13">
        <f t="shared" ca="1" si="14"/>
        <v>396812.53604461614</v>
      </c>
      <c r="G139" s="7">
        <f t="shared" ca="1" si="15"/>
        <v>9719.183962990508</v>
      </c>
      <c r="H139" s="13">
        <f t="shared" ca="1" si="16"/>
        <v>777534.71703924064</v>
      </c>
      <c r="I139" s="7">
        <f t="shared" ca="1" si="17"/>
        <v>17437.142915505905</v>
      </c>
      <c r="J139" s="13">
        <f t="shared" ca="1" si="18"/>
        <v>1220600.0040854134</v>
      </c>
      <c r="K139" s="7">
        <f t="shared" ca="1" si="19"/>
        <v>7437.2537135920529</v>
      </c>
      <c r="L139" s="13">
        <f t="shared" ca="1" si="20"/>
        <v>446235.22281552316</v>
      </c>
      <c r="M139" s="13">
        <f t="shared" ca="1" si="21"/>
        <v>17511147.651558403</v>
      </c>
    </row>
    <row r="140" spans="2:13" ht="15.75" x14ac:dyDescent="0.25">
      <c r="B140" s="7">
        <v>115</v>
      </c>
      <c r="C140" s="7">
        <f t="shared" ca="1" si="11"/>
        <v>14387.468979609726</v>
      </c>
      <c r="D140" s="12">
        <f t="shared" ca="1" si="12"/>
        <v>14387468.979609726</v>
      </c>
      <c r="E140" s="7">
        <f t="shared" ca="1" si="13"/>
        <v>4221.7388282051525</v>
      </c>
      <c r="F140" s="13">
        <f t="shared" ca="1" si="14"/>
        <v>379956.49453846371</v>
      </c>
      <c r="G140" s="7">
        <f t="shared" ca="1" si="15"/>
        <v>9289.2916102137224</v>
      </c>
      <c r="H140" s="13">
        <f t="shared" ca="1" si="16"/>
        <v>743143.32881709782</v>
      </c>
      <c r="I140" s="7">
        <f t="shared" ca="1" si="17"/>
        <v>16564.046947609018</v>
      </c>
      <c r="J140" s="13">
        <f t="shared" ca="1" si="18"/>
        <v>1159483.2863326313</v>
      </c>
      <c r="K140" s="7">
        <f t="shared" ca="1" si="19"/>
        <v>4474.4086869824005</v>
      </c>
      <c r="L140" s="13">
        <f t="shared" ca="1" si="20"/>
        <v>268464.52121894405</v>
      </c>
      <c r="M140" s="13">
        <f t="shared" ca="1" si="21"/>
        <v>16938516.610516861</v>
      </c>
    </row>
    <row r="141" spans="2:13" ht="15.75" x14ac:dyDescent="0.25">
      <c r="B141" s="7">
        <v>116</v>
      </c>
      <c r="C141" s="7">
        <f t="shared" ca="1" si="11"/>
        <v>14104.52820865713</v>
      </c>
      <c r="D141" s="12">
        <f t="shared" ca="1" si="12"/>
        <v>14104528.208657129</v>
      </c>
      <c r="E141" s="7">
        <f t="shared" ca="1" si="13"/>
        <v>5166.6539068429047</v>
      </c>
      <c r="F141" s="13">
        <f t="shared" ca="1" si="14"/>
        <v>450000</v>
      </c>
      <c r="G141" s="7">
        <f t="shared" ca="1" si="15"/>
        <v>8129.3216649374635</v>
      </c>
      <c r="H141" s="13">
        <f t="shared" ca="1" si="16"/>
        <v>650345.73319499707</v>
      </c>
      <c r="I141" s="7">
        <f t="shared" ca="1" si="17"/>
        <v>18153.293997325847</v>
      </c>
      <c r="J141" s="13">
        <f t="shared" ca="1" si="18"/>
        <v>1270730.5798128094</v>
      </c>
      <c r="K141" s="7">
        <f t="shared" ca="1" si="19"/>
        <v>11205.454117013807</v>
      </c>
      <c r="L141" s="13">
        <f t="shared" ca="1" si="20"/>
        <v>672327.24702082842</v>
      </c>
      <c r="M141" s="13">
        <f t="shared" ca="1" si="21"/>
        <v>17147931.768685766</v>
      </c>
    </row>
    <row r="142" spans="2:13" ht="15.75" x14ac:dyDescent="0.25">
      <c r="B142" s="7">
        <v>117</v>
      </c>
      <c r="C142" s="7">
        <f t="shared" ca="1" si="11"/>
        <v>15019.06000610614</v>
      </c>
      <c r="D142" s="12">
        <f t="shared" ca="1" si="12"/>
        <v>15000000</v>
      </c>
      <c r="E142" s="7">
        <f t="shared" ca="1" si="13"/>
        <v>4308.5967119293682</v>
      </c>
      <c r="F142" s="13">
        <f t="shared" ca="1" si="14"/>
        <v>387773.70407364314</v>
      </c>
      <c r="G142" s="7">
        <f t="shared" ca="1" si="15"/>
        <v>8297.0886650904558</v>
      </c>
      <c r="H142" s="13">
        <f t="shared" ca="1" si="16"/>
        <v>663767.0932072365</v>
      </c>
      <c r="I142" s="7">
        <f t="shared" ca="1" si="17"/>
        <v>12291.989472736266</v>
      </c>
      <c r="J142" s="13">
        <f t="shared" ca="1" si="18"/>
        <v>860439.26309153868</v>
      </c>
      <c r="K142" s="7">
        <f t="shared" ca="1" si="19"/>
        <v>7812.2858867852019</v>
      </c>
      <c r="L142" s="13">
        <f t="shared" ca="1" si="20"/>
        <v>468737.1532071121</v>
      </c>
      <c r="M142" s="13">
        <f t="shared" ca="1" si="21"/>
        <v>17380717.213579532</v>
      </c>
    </row>
    <row r="143" spans="2:13" ht="15.75" x14ac:dyDescent="0.25">
      <c r="B143" s="7">
        <v>118</v>
      </c>
      <c r="C143" s="7">
        <f t="shared" ca="1" si="11"/>
        <v>13736.900387967613</v>
      </c>
      <c r="D143" s="12">
        <f t="shared" ca="1" si="12"/>
        <v>13736900.387967613</v>
      </c>
      <c r="E143" s="7">
        <f t="shared" ca="1" si="13"/>
        <v>5359.9425280641562</v>
      </c>
      <c r="F143" s="13">
        <f t="shared" ca="1" si="14"/>
        <v>450000</v>
      </c>
      <c r="G143" s="7">
        <f t="shared" ca="1" si="15"/>
        <v>6826.3392715741502</v>
      </c>
      <c r="H143" s="13">
        <f t="shared" ca="1" si="16"/>
        <v>546107.14172593202</v>
      </c>
      <c r="I143" s="7">
        <f t="shared" ca="1" si="17"/>
        <v>21227.049802354984</v>
      </c>
      <c r="J143" s="13">
        <f t="shared" ca="1" si="18"/>
        <v>1470000</v>
      </c>
      <c r="K143" s="7">
        <f t="shared" ca="1" si="19"/>
        <v>9360.7947908465667</v>
      </c>
      <c r="L143" s="13">
        <f t="shared" ca="1" si="20"/>
        <v>561647.68745079404</v>
      </c>
      <c r="M143" s="13">
        <f t="shared" ca="1" si="21"/>
        <v>16764655.217144338</v>
      </c>
    </row>
    <row r="144" spans="2:13" ht="15.75" x14ac:dyDescent="0.25">
      <c r="B144" s="7">
        <v>119</v>
      </c>
      <c r="C144" s="7">
        <f t="shared" ca="1" si="11"/>
        <v>14482.933622540177</v>
      </c>
      <c r="D144" s="12">
        <f t="shared" ca="1" si="12"/>
        <v>14482933.622540176</v>
      </c>
      <c r="E144" s="7">
        <f t="shared" ca="1" si="13"/>
        <v>5134.4636856842717</v>
      </c>
      <c r="F144" s="13">
        <f t="shared" ca="1" si="14"/>
        <v>450000</v>
      </c>
      <c r="G144" s="7">
        <f t="shared" ca="1" si="15"/>
        <v>9409.4085622688635</v>
      </c>
      <c r="H144" s="13">
        <f t="shared" ca="1" si="16"/>
        <v>752752.68498150911</v>
      </c>
      <c r="I144" s="7">
        <f t="shared" ca="1" si="17"/>
        <v>17524.007360428215</v>
      </c>
      <c r="J144" s="13">
        <f t="shared" ca="1" si="18"/>
        <v>1226680.5152299751</v>
      </c>
      <c r="K144" s="7">
        <f t="shared" ca="1" si="19"/>
        <v>11774.060687770878</v>
      </c>
      <c r="L144" s="13">
        <f t="shared" ca="1" si="20"/>
        <v>706443.64126625261</v>
      </c>
      <c r="M144" s="13">
        <f t="shared" ca="1" si="21"/>
        <v>17618810.464017913</v>
      </c>
    </row>
    <row r="145" spans="2:13" ht="15.75" x14ac:dyDescent="0.25">
      <c r="B145" s="7">
        <v>120</v>
      </c>
      <c r="C145" s="7">
        <f t="shared" ca="1" si="11"/>
        <v>14669.644452200539</v>
      </c>
      <c r="D145" s="12">
        <f t="shared" ca="1" si="12"/>
        <v>14669644.452200539</v>
      </c>
      <c r="E145" s="7">
        <f t="shared" ca="1" si="13"/>
        <v>5503.1803810308193</v>
      </c>
      <c r="F145" s="13">
        <f t="shared" ca="1" si="14"/>
        <v>450000</v>
      </c>
      <c r="G145" s="7">
        <f t="shared" ca="1" si="15"/>
        <v>7405.7655125455549</v>
      </c>
      <c r="H145" s="13">
        <f t="shared" ca="1" si="16"/>
        <v>592461.24100364442</v>
      </c>
      <c r="I145" s="7">
        <f t="shared" ca="1" si="17"/>
        <v>16057.414297395169</v>
      </c>
      <c r="J145" s="13">
        <f t="shared" ca="1" si="18"/>
        <v>1124019.0008176619</v>
      </c>
      <c r="K145" s="7">
        <f t="shared" ca="1" si="19"/>
        <v>10710.215361751447</v>
      </c>
      <c r="L145" s="13">
        <f t="shared" ca="1" si="20"/>
        <v>642612.92170508683</v>
      </c>
      <c r="M145" s="13">
        <f t="shared" ca="1" si="21"/>
        <v>17478737.615726929</v>
      </c>
    </row>
    <row r="146" spans="2:13" ht="15.75" x14ac:dyDescent="0.25">
      <c r="B146" s="7">
        <v>121</v>
      </c>
      <c r="C146" s="7">
        <f t="shared" ca="1" si="11"/>
        <v>14426.744643192134</v>
      </c>
      <c r="D146" s="12">
        <f t="shared" ca="1" si="12"/>
        <v>14426744.643192135</v>
      </c>
      <c r="E146" s="7">
        <f t="shared" ca="1" si="13"/>
        <v>4736.2942808867883</v>
      </c>
      <c r="F146" s="13">
        <f t="shared" ca="1" si="14"/>
        <v>426266.48527981096</v>
      </c>
      <c r="G146" s="7">
        <f t="shared" ca="1" si="15"/>
        <v>8315.7239725919371</v>
      </c>
      <c r="H146" s="13">
        <f t="shared" ca="1" si="16"/>
        <v>665257.91780735494</v>
      </c>
      <c r="I146" s="7">
        <f t="shared" ca="1" si="17"/>
        <v>17760.806560929486</v>
      </c>
      <c r="J146" s="13">
        <f t="shared" ca="1" si="18"/>
        <v>1243256.459265064</v>
      </c>
      <c r="K146" s="7">
        <f t="shared" ca="1" si="19"/>
        <v>6889.4060078874636</v>
      </c>
      <c r="L146" s="13">
        <f t="shared" ca="1" si="20"/>
        <v>413364.36047324783</v>
      </c>
      <c r="M146" s="13">
        <f t="shared" ca="1" si="21"/>
        <v>17174889.866017614</v>
      </c>
    </row>
    <row r="147" spans="2:13" ht="15.75" x14ac:dyDescent="0.25">
      <c r="B147" s="7">
        <v>122</v>
      </c>
      <c r="C147" s="7">
        <f t="shared" ca="1" si="11"/>
        <v>14426.677884144012</v>
      </c>
      <c r="D147" s="12">
        <f t="shared" ca="1" si="12"/>
        <v>14426677.884144012</v>
      </c>
      <c r="E147" s="7">
        <f t="shared" ca="1" si="13"/>
        <v>5155.8134633227673</v>
      </c>
      <c r="F147" s="13">
        <f t="shared" ca="1" si="14"/>
        <v>450000</v>
      </c>
      <c r="G147" s="7">
        <f t="shared" ca="1" si="15"/>
        <v>11909.144972728624</v>
      </c>
      <c r="H147" s="13">
        <f t="shared" ca="1" si="16"/>
        <v>800000</v>
      </c>
      <c r="I147" s="7">
        <f t="shared" ca="1" si="17"/>
        <v>16414.739806630107</v>
      </c>
      <c r="J147" s="13">
        <f t="shared" ca="1" si="18"/>
        <v>1149031.7864641075</v>
      </c>
      <c r="K147" s="7">
        <f t="shared" ca="1" si="19"/>
        <v>3892.4587722284896</v>
      </c>
      <c r="L147" s="13">
        <f t="shared" ca="1" si="20"/>
        <v>233547.52633370936</v>
      </c>
      <c r="M147" s="13">
        <f t="shared" ca="1" si="21"/>
        <v>17059257.196941826</v>
      </c>
    </row>
    <row r="148" spans="2:13" ht="15.75" x14ac:dyDescent="0.25">
      <c r="B148" s="7">
        <v>123</v>
      </c>
      <c r="C148" s="7">
        <f t="shared" ca="1" si="11"/>
        <v>14307.513290895613</v>
      </c>
      <c r="D148" s="12">
        <f t="shared" ca="1" si="12"/>
        <v>14307513.290895613</v>
      </c>
      <c r="E148" s="7">
        <f t="shared" ca="1" si="13"/>
        <v>5442.5203596278225</v>
      </c>
      <c r="F148" s="13">
        <f t="shared" ca="1" si="14"/>
        <v>450000</v>
      </c>
      <c r="G148" s="7">
        <f t="shared" ca="1" si="15"/>
        <v>9429.1305267732751</v>
      </c>
      <c r="H148" s="13">
        <f t="shared" ca="1" si="16"/>
        <v>754330.442141862</v>
      </c>
      <c r="I148" s="7">
        <f t="shared" ca="1" si="17"/>
        <v>14698.530277160819</v>
      </c>
      <c r="J148" s="13">
        <f t="shared" ca="1" si="18"/>
        <v>1028897.1194012573</v>
      </c>
      <c r="K148" s="7">
        <f t="shared" ca="1" si="19"/>
        <v>4699.1980710283915</v>
      </c>
      <c r="L148" s="13">
        <f t="shared" ca="1" si="20"/>
        <v>281951.88426170347</v>
      </c>
      <c r="M148" s="13">
        <f t="shared" ca="1" si="21"/>
        <v>16822692.736700438</v>
      </c>
    </row>
    <row r="149" spans="2:13" ht="15.75" x14ac:dyDescent="0.25">
      <c r="B149" s="7">
        <v>124</v>
      </c>
      <c r="C149" s="7">
        <f t="shared" ca="1" si="11"/>
        <v>14999.003819232534</v>
      </c>
      <c r="D149" s="12">
        <f t="shared" ca="1" si="12"/>
        <v>14999003.819232535</v>
      </c>
      <c r="E149" s="7">
        <f t="shared" ca="1" si="13"/>
        <v>4489.7289549809475</v>
      </c>
      <c r="F149" s="13">
        <f t="shared" ca="1" si="14"/>
        <v>404075.60594828526</v>
      </c>
      <c r="G149" s="7">
        <f t="shared" ca="1" si="15"/>
        <v>12581.395115510497</v>
      </c>
      <c r="H149" s="13">
        <f t="shared" ca="1" si="16"/>
        <v>800000</v>
      </c>
      <c r="I149" s="7">
        <f t="shared" ca="1" si="17"/>
        <v>19543.063356692728</v>
      </c>
      <c r="J149" s="13">
        <f t="shared" ca="1" si="18"/>
        <v>1368014.4349684911</v>
      </c>
      <c r="K149" s="7">
        <f t="shared" ca="1" si="19"/>
        <v>6889.2977361749081</v>
      </c>
      <c r="L149" s="13">
        <f t="shared" ca="1" si="20"/>
        <v>413357.86417049449</v>
      </c>
      <c r="M149" s="13">
        <f t="shared" ca="1" si="21"/>
        <v>17984451.724319808</v>
      </c>
    </row>
    <row r="150" spans="2:13" ht="15.75" x14ac:dyDescent="0.25">
      <c r="B150" s="7">
        <v>125</v>
      </c>
      <c r="C150" s="7">
        <f t="shared" ca="1" si="11"/>
        <v>14624.492723990868</v>
      </c>
      <c r="D150" s="12">
        <f t="shared" ca="1" si="12"/>
        <v>14624492.723990869</v>
      </c>
      <c r="E150" s="7">
        <f t="shared" ca="1" si="13"/>
        <v>4775.8210673220983</v>
      </c>
      <c r="F150" s="13">
        <f t="shared" ca="1" si="14"/>
        <v>429823.89605898887</v>
      </c>
      <c r="G150" s="7">
        <f t="shared" ca="1" si="15"/>
        <v>10060.238191574139</v>
      </c>
      <c r="H150" s="13">
        <f t="shared" ca="1" si="16"/>
        <v>800000</v>
      </c>
      <c r="I150" s="7">
        <f t="shared" ca="1" si="17"/>
        <v>13736.830627798612</v>
      </c>
      <c r="J150" s="13">
        <f t="shared" ca="1" si="18"/>
        <v>961578.14394590282</v>
      </c>
      <c r="K150" s="7">
        <f t="shared" ca="1" si="19"/>
        <v>8366.2816515729137</v>
      </c>
      <c r="L150" s="13">
        <f t="shared" ca="1" si="20"/>
        <v>501976.89909437485</v>
      </c>
      <c r="M150" s="13">
        <f t="shared" ca="1" si="21"/>
        <v>17317871.66309014</v>
      </c>
    </row>
    <row r="151" spans="2:13" ht="15.75" x14ac:dyDescent="0.25">
      <c r="B151" s="7">
        <v>126</v>
      </c>
      <c r="C151" s="7">
        <f t="shared" ca="1" si="11"/>
        <v>14630.858018344952</v>
      </c>
      <c r="D151" s="12">
        <f t="shared" ca="1" si="12"/>
        <v>14630858.018344952</v>
      </c>
      <c r="E151" s="7">
        <f t="shared" ca="1" si="13"/>
        <v>4750.8663980168949</v>
      </c>
      <c r="F151" s="13">
        <f t="shared" ca="1" si="14"/>
        <v>427577.97582152055</v>
      </c>
      <c r="G151" s="7">
        <f t="shared" ca="1" si="15"/>
        <v>9000.7977332721657</v>
      </c>
      <c r="H151" s="13">
        <f t="shared" ca="1" si="16"/>
        <v>720063.81866177323</v>
      </c>
      <c r="I151" s="7">
        <f t="shared" ca="1" si="17"/>
        <v>17833.669102097701</v>
      </c>
      <c r="J151" s="13">
        <f t="shared" ca="1" si="18"/>
        <v>1248356.8371468391</v>
      </c>
      <c r="K151" s="7">
        <f t="shared" ca="1" si="19"/>
        <v>8848.8886358944746</v>
      </c>
      <c r="L151" s="13">
        <f t="shared" ca="1" si="20"/>
        <v>530933.31815366843</v>
      </c>
      <c r="M151" s="13">
        <f t="shared" ca="1" si="21"/>
        <v>17557789.968128752</v>
      </c>
    </row>
    <row r="152" spans="2:13" ht="15.75" x14ac:dyDescent="0.25">
      <c r="B152" s="7">
        <v>127</v>
      </c>
      <c r="C152" s="7">
        <f t="shared" ca="1" si="11"/>
        <v>13981.25619653737</v>
      </c>
      <c r="D152" s="12">
        <f t="shared" ca="1" si="12"/>
        <v>13981256.19653737</v>
      </c>
      <c r="E152" s="7">
        <f t="shared" ca="1" si="13"/>
        <v>4229.5959025936272</v>
      </c>
      <c r="F152" s="13">
        <f t="shared" ca="1" si="14"/>
        <v>380663.63123342645</v>
      </c>
      <c r="G152" s="7">
        <f t="shared" ca="1" si="15"/>
        <v>12417.113451702793</v>
      </c>
      <c r="H152" s="13">
        <f t="shared" ca="1" si="16"/>
        <v>800000</v>
      </c>
      <c r="I152" s="7">
        <f t="shared" ca="1" si="17"/>
        <v>19087.415322146888</v>
      </c>
      <c r="J152" s="13">
        <f t="shared" ca="1" si="18"/>
        <v>1336119.0725502821</v>
      </c>
      <c r="K152" s="7">
        <f t="shared" ca="1" si="19"/>
        <v>2087.6889906393944</v>
      </c>
      <c r="L152" s="13">
        <f t="shared" ca="1" si="20"/>
        <v>125261.33943836366</v>
      </c>
      <c r="M152" s="13">
        <f t="shared" ca="1" si="21"/>
        <v>16623300.239759441</v>
      </c>
    </row>
    <row r="153" spans="2:13" ht="15.75" x14ac:dyDescent="0.25">
      <c r="B153" s="7">
        <v>128</v>
      </c>
      <c r="C153" s="7">
        <f t="shared" ca="1" si="11"/>
        <v>14965.358279881106</v>
      </c>
      <c r="D153" s="12">
        <f t="shared" ca="1" si="12"/>
        <v>14965358.279881107</v>
      </c>
      <c r="E153" s="7">
        <f t="shared" ca="1" si="13"/>
        <v>4964.4782791903917</v>
      </c>
      <c r="F153" s="13">
        <f t="shared" ca="1" si="14"/>
        <v>446803.04512713524</v>
      </c>
      <c r="G153" s="7">
        <f t="shared" ca="1" si="15"/>
        <v>8162.2275624745789</v>
      </c>
      <c r="H153" s="13">
        <f t="shared" ca="1" si="16"/>
        <v>652978.2049979663</v>
      </c>
      <c r="I153" s="7">
        <f t="shared" ca="1" si="17"/>
        <v>14755.493212398957</v>
      </c>
      <c r="J153" s="13">
        <f t="shared" ca="1" si="18"/>
        <v>1032884.524867927</v>
      </c>
      <c r="K153" s="7">
        <f t="shared" ca="1" si="19"/>
        <v>15881.909461730756</v>
      </c>
      <c r="L153" s="13">
        <f t="shared" ca="1" si="20"/>
        <v>840000</v>
      </c>
      <c r="M153" s="13">
        <f t="shared" ca="1" si="21"/>
        <v>17938024.054874133</v>
      </c>
    </row>
    <row r="154" spans="2:13" ht="15.75" x14ac:dyDescent="0.25">
      <c r="B154" s="7">
        <v>129</v>
      </c>
      <c r="C154" s="7">
        <f t="shared" ca="1" si="11"/>
        <v>15309.228258516623</v>
      </c>
      <c r="D154" s="12">
        <f t="shared" ca="1" si="12"/>
        <v>15000000</v>
      </c>
      <c r="E154" s="7">
        <f t="shared" ca="1" si="13"/>
        <v>5097.6534601573976</v>
      </c>
      <c r="F154" s="13">
        <f t="shared" ca="1" si="14"/>
        <v>450000</v>
      </c>
      <c r="G154" s="7">
        <f t="shared" ca="1" si="15"/>
        <v>8705.8157798768461</v>
      </c>
      <c r="H154" s="13">
        <f t="shared" ca="1" si="16"/>
        <v>696465.26239014766</v>
      </c>
      <c r="I154" s="7">
        <f t="shared" ca="1" si="17"/>
        <v>20701.081664855068</v>
      </c>
      <c r="J154" s="13">
        <f t="shared" ca="1" si="18"/>
        <v>1449075.7165398546</v>
      </c>
      <c r="K154" s="7">
        <f t="shared" ca="1" si="19"/>
        <v>7977.3001334782757</v>
      </c>
      <c r="L154" s="13">
        <f t="shared" ca="1" si="20"/>
        <v>478638.00800869655</v>
      </c>
      <c r="M154" s="13">
        <f t="shared" ca="1" si="21"/>
        <v>18074178.9869387</v>
      </c>
    </row>
    <row r="155" spans="2:13" ht="15.75" x14ac:dyDescent="0.25">
      <c r="B155" s="7">
        <v>130</v>
      </c>
      <c r="C155" s="7">
        <f t="shared" ref="C155:C218" ca="1" si="22">_xlfn.NORM.INV(RAND(), $E$16,$F$16)</f>
        <v>13305.608196073663</v>
      </c>
      <c r="D155" s="12">
        <f t="shared" ref="D155:D218" ca="1" si="23">(MIN(C155,$C$16)*$D$16)</f>
        <v>13305608.196073662</v>
      </c>
      <c r="E155" s="7">
        <f t="shared" ref="E155:E218" ca="1" si="24">_xlfn.NORM.INV(RAND(), $E$17,$F$17)</f>
        <v>4648.1688226791748</v>
      </c>
      <c r="F155" s="13">
        <f t="shared" ref="F155:F218" ca="1" si="25">(MIN(E155,$C$17) *$D$17)</f>
        <v>418335.19404112571</v>
      </c>
      <c r="G155" s="7">
        <f t="shared" ref="G155:G218" ca="1" si="26">_xlfn.NORM.INV(RAND(), $E$18, $F$18)</f>
        <v>9329.5179865928658</v>
      </c>
      <c r="H155" s="13">
        <f t="shared" ref="H155:H218" ca="1" si="27">(MIN(G155,$C$18) *$D$18)</f>
        <v>746361.43892742926</v>
      </c>
      <c r="I155" s="7">
        <f t="shared" ref="I155:I218" ca="1" si="28">_xlfn.NORM.INV(RAND(), $E$19,$F$19)</f>
        <v>20141.981536405514</v>
      </c>
      <c r="J155" s="13">
        <f t="shared" ref="J155:J218" ca="1" si="29">(MIN(I155,$C$19) * $D$19)</f>
        <v>1409938.707548386</v>
      </c>
      <c r="K155" s="7">
        <f t="shared" ref="K155:K218" ca="1" si="30">_xlfn.NORM.INV(RAND(), $E$20, $F$20)</f>
        <v>13518.935794441915</v>
      </c>
      <c r="L155" s="13">
        <f t="shared" ref="L155:L218" ca="1" si="31">(MIN(K155,$C$20) * $D$20)</f>
        <v>811136.14766651497</v>
      </c>
      <c r="M155" s="13">
        <f t="shared" ref="M155:M218" ca="1" si="32">SUM(D155+F155+H155+J155+L155)</f>
        <v>16691379.684257118</v>
      </c>
    </row>
    <row r="156" spans="2:13" ht="15.75" x14ac:dyDescent="0.25">
      <c r="B156" s="7">
        <v>131</v>
      </c>
      <c r="C156" s="7">
        <f t="shared" ca="1" si="22"/>
        <v>14967.627020398115</v>
      </c>
      <c r="D156" s="12">
        <f t="shared" ca="1" si="23"/>
        <v>14967627.020398116</v>
      </c>
      <c r="E156" s="7">
        <f t="shared" ca="1" si="24"/>
        <v>4559.8226458839727</v>
      </c>
      <c r="F156" s="13">
        <f t="shared" ca="1" si="25"/>
        <v>410384.03812955756</v>
      </c>
      <c r="G156" s="7">
        <f t="shared" ca="1" si="26"/>
        <v>11286.154793350999</v>
      </c>
      <c r="H156" s="13">
        <f t="shared" ca="1" si="27"/>
        <v>800000</v>
      </c>
      <c r="I156" s="7">
        <f t="shared" ca="1" si="28"/>
        <v>20026.727487518663</v>
      </c>
      <c r="J156" s="13">
        <f t="shared" ca="1" si="29"/>
        <v>1401870.9241263063</v>
      </c>
      <c r="K156" s="7">
        <f t="shared" ca="1" si="30"/>
        <v>9083.5326569961126</v>
      </c>
      <c r="L156" s="13">
        <f t="shared" ca="1" si="31"/>
        <v>545011.95941976679</v>
      </c>
      <c r="M156" s="13">
        <f t="shared" ca="1" si="32"/>
        <v>18124893.942073748</v>
      </c>
    </row>
    <row r="157" spans="2:13" ht="15.75" x14ac:dyDescent="0.25">
      <c r="B157" s="7">
        <v>132</v>
      </c>
      <c r="C157" s="7">
        <f t="shared" ca="1" si="22"/>
        <v>14520.103805600807</v>
      </c>
      <c r="D157" s="12">
        <f t="shared" ca="1" si="23"/>
        <v>14520103.805600807</v>
      </c>
      <c r="E157" s="7">
        <f t="shared" ca="1" si="24"/>
        <v>5116.9587972550216</v>
      </c>
      <c r="F157" s="13">
        <f t="shared" ca="1" si="25"/>
        <v>450000</v>
      </c>
      <c r="G157" s="7">
        <f t="shared" ca="1" si="26"/>
        <v>9057.4117513313377</v>
      </c>
      <c r="H157" s="13">
        <f t="shared" ca="1" si="27"/>
        <v>724592.94010650704</v>
      </c>
      <c r="I157" s="7">
        <f t="shared" ca="1" si="28"/>
        <v>23059.70420311467</v>
      </c>
      <c r="J157" s="13">
        <f t="shared" ca="1" si="29"/>
        <v>1470000</v>
      </c>
      <c r="K157" s="7">
        <f t="shared" ca="1" si="30"/>
        <v>6969.3335293769815</v>
      </c>
      <c r="L157" s="13">
        <f t="shared" ca="1" si="31"/>
        <v>418160.0117626189</v>
      </c>
      <c r="M157" s="13">
        <f t="shared" ca="1" si="32"/>
        <v>17582856.757469933</v>
      </c>
    </row>
    <row r="158" spans="2:13" ht="15.75" x14ac:dyDescent="0.25">
      <c r="B158" s="7">
        <v>133</v>
      </c>
      <c r="C158" s="7">
        <f t="shared" ca="1" si="22"/>
        <v>13336.809440653109</v>
      </c>
      <c r="D158" s="12">
        <f t="shared" ca="1" si="23"/>
        <v>13336809.44065311</v>
      </c>
      <c r="E158" s="7">
        <f t="shared" ca="1" si="24"/>
        <v>5239.2178758839818</v>
      </c>
      <c r="F158" s="13">
        <f t="shared" ca="1" si="25"/>
        <v>450000</v>
      </c>
      <c r="G158" s="7">
        <f t="shared" ca="1" si="26"/>
        <v>7788.8986512918082</v>
      </c>
      <c r="H158" s="13">
        <f t="shared" ca="1" si="27"/>
        <v>623111.89210334467</v>
      </c>
      <c r="I158" s="7">
        <f t="shared" ca="1" si="28"/>
        <v>11121.051853455559</v>
      </c>
      <c r="J158" s="13">
        <f t="shared" ca="1" si="29"/>
        <v>778473.62974188919</v>
      </c>
      <c r="K158" s="7">
        <f t="shared" ca="1" si="30"/>
        <v>5950.8889182091843</v>
      </c>
      <c r="L158" s="13">
        <f t="shared" ca="1" si="31"/>
        <v>357053.33509255107</v>
      </c>
      <c r="M158" s="13">
        <f t="shared" ca="1" si="32"/>
        <v>15545448.297590893</v>
      </c>
    </row>
    <row r="159" spans="2:13" ht="15.75" x14ac:dyDescent="0.25">
      <c r="B159" s="7">
        <v>134</v>
      </c>
      <c r="C159" s="7">
        <f t="shared" ca="1" si="22"/>
        <v>15045.470961626272</v>
      </c>
      <c r="D159" s="12">
        <f t="shared" ca="1" si="23"/>
        <v>15000000</v>
      </c>
      <c r="E159" s="7">
        <f t="shared" ca="1" si="24"/>
        <v>4541.899903874848</v>
      </c>
      <c r="F159" s="13">
        <f t="shared" ca="1" si="25"/>
        <v>408770.99134873634</v>
      </c>
      <c r="G159" s="7">
        <f t="shared" ca="1" si="26"/>
        <v>9953.6748492053048</v>
      </c>
      <c r="H159" s="13">
        <f t="shared" ca="1" si="27"/>
        <v>796293.98793642432</v>
      </c>
      <c r="I159" s="7">
        <f t="shared" ca="1" si="28"/>
        <v>16362.043143037979</v>
      </c>
      <c r="J159" s="13">
        <f t="shared" ca="1" si="29"/>
        <v>1145343.0200126586</v>
      </c>
      <c r="K159" s="7">
        <f t="shared" ca="1" si="30"/>
        <v>4772.5094545492911</v>
      </c>
      <c r="L159" s="13">
        <f t="shared" ca="1" si="31"/>
        <v>286350.56727295747</v>
      </c>
      <c r="M159" s="13">
        <f t="shared" ca="1" si="32"/>
        <v>17636758.566570777</v>
      </c>
    </row>
    <row r="160" spans="2:13" ht="15.75" x14ac:dyDescent="0.25">
      <c r="B160" s="7">
        <v>135</v>
      </c>
      <c r="C160" s="7">
        <f t="shared" ca="1" si="22"/>
        <v>14847.520689453915</v>
      </c>
      <c r="D160" s="12">
        <f t="shared" ca="1" si="23"/>
        <v>14847520.689453915</v>
      </c>
      <c r="E160" s="7">
        <f t="shared" ca="1" si="24"/>
        <v>4306.8785717769097</v>
      </c>
      <c r="F160" s="13">
        <f t="shared" ca="1" si="25"/>
        <v>387619.07145992189</v>
      </c>
      <c r="G160" s="7">
        <f t="shared" ca="1" si="26"/>
        <v>8086.1820098499438</v>
      </c>
      <c r="H160" s="13">
        <f t="shared" ca="1" si="27"/>
        <v>646894.56078799546</v>
      </c>
      <c r="I160" s="7">
        <f t="shared" ca="1" si="28"/>
        <v>19600.092889559695</v>
      </c>
      <c r="J160" s="13">
        <f t="shared" ca="1" si="29"/>
        <v>1372006.5022691786</v>
      </c>
      <c r="K160" s="7">
        <f t="shared" ca="1" si="30"/>
        <v>4259.3156636866643</v>
      </c>
      <c r="L160" s="13">
        <f t="shared" ca="1" si="31"/>
        <v>255558.93982119986</v>
      </c>
      <c r="M160" s="13">
        <f t="shared" ca="1" si="32"/>
        <v>17509599.763792209</v>
      </c>
    </row>
    <row r="161" spans="2:13" ht="15.75" x14ac:dyDescent="0.25">
      <c r="B161" s="7">
        <v>136</v>
      </c>
      <c r="C161" s="7">
        <f t="shared" ca="1" si="22"/>
        <v>14985.558445160161</v>
      </c>
      <c r="D161" s="12">
        <f t="shared" ca="1" si="23"/>
        <v>14985558.445160162</v>
      </c>
      <c r="E161" s="7">
        <f t="shared" ca="1" si="24"/>
        <v>4302.5052224788687</v>
      </c>
      <c r="F161" s="13">
        <f t="shared" ca="1" si="25"/>
        <v>387225.47002309817</v>
      </c>
      <c r="G161" s="7">
        <f t="shared" ca="1" si="26"/>
        <v>8566.1020581495632</v>
      </c>
      <c r="H161" s="13">
        <f t="shared" ca="1" si="27"/>
        <v>685288.16465196502</v>
      </c>
      <c r="I161" s="7">
        <f t="shared" ca="1" si="28"/>
        <v>14194.22964973026</v>
      </c>
      <c r="J161" s="13">
        <f t="shared" ca="1" si="29"/>
        <v>993596.07548111817</v>
      </c>
      <c r="K161" s="7">
        <f t="shared" ca="1" si="30"/>
        <v>10189.798577737152</v>
      </c>
      <c r="L161" s="13">
        <f t="shared" ca="1" si="31"/>
        <v>611387.91466422915</v>
      </c>
      <c r="M161" s="13">
        <f t="shared" ca="1" si="32"/>
        <v>17663056.069980569</v>
      </c>
    </row>
    <row r="162" spans="2:13" ht="15.75" x14ac:dyDescent="0.25">
      <c r="B162" s="7">
        <v>137</v>
      </c>
      <c r="C162" s="7">
        <f t="shared" ca="1" si="22"/>
        <v>14301.600658740797</v>
      </c>
      <c r="D162" s="12">
        <f t="shared" ca="1" si="23"/>
        <v>14301600.658740798</v>
      </c>
      <c r="E162" s="7">
        <f t="shared" ca="1" si="24"/>
        <v>5108.9943403365287</v>
      </c>
      <c r="F162" s="13">
        <f t="shared" ca="1" si="25"/>
        <v>450000</v>
      </c>
      <c r="G162" s="7">
        <f t="shared" ca="1" si="26"/>
        <v>6693.4343545106276</v>
      </c>
      <c r="H162" s="13">
        <f t="shared" ca="1" si="27"/>
        <v>535474.74836085015</v>
      </c>
      <c r="I162" s="7">
        <f t="shared" ca="1" si="28"/>
        <v>16620.78948171304</v>
      </c>
      <c r="J162" s="13">
        <f t="shared" ca="1" si="29"/>
        <v>1163455.2637199129</v>
      </c>
      <c r="K162" s="7">
        <f t="shared" ca="1" si="30"/>
        <v>7432.7182658588226</v>
      </c>
      <c r="L162" s="13">
        <f t="shared" ca="1" si="31"/>
        <v>445963.09595152934</v>
      </c>
      <c r="M162" s="13">
        <f t="shared" ca="1" si="32"/>
        <v>16896493.76677309</v>
      </c>
    </row>
    <row r="163" spans="2:13" ht="15.75" x14ac:dyDescent="0.25">
      <c r="B163" s="7">
        <v>138</v>
      </c>
      <c r="C163" s="7">
        <f t="shared" ca="1" si="22"/>
        <v>14667.558542783474</v>
      </c>
      <c r="D163" s="12">
        <f t="shared" ca="1" si="23"/>
        <v>14667558.542783475</v>
      </c>
      <c r="E163" s="7">
        <f t="shared" ca="1" si="24"/>
        <v>5120.9216187841876</v>
      </c>
      <c r="F163" s="13">
        <f t="shared" ca="1" si="25"/>
        <v>450000</v>
      </c>
      <c r="G163" s="7">
        <f t="shared" ca="1" si="26"/>
        <v>7878.7189120993007</v>
      </c>
      <c r="H163" s="13">
        <f t="shared" ca="1" si="27"/>
        <v>630297.51296794403</v>
      </c>
      <c r="I163" s="7">
        <f t="shared" ca="1" si="28"/>
        <v>20084.59948330525</v>
      </c>
      <c r="J163" s="13">
        <f t="shared" ca="1" si="29"/>
        <v>1405921.9638313674</v>
      </c>
      <c r="K163" s="7">
        <f t="shared" ca="1" si="30"/>
        <v>5407.6212150238243</v>
      </c>
      <c r="L163" s="13">
        <f t="shared" ca="1" si="31"/>
        <v>324457.27290142945</v>
      </c>
      <c r="M163" s="13">
        <f t="shared" ca="1" si="32"/>
        <v>17478235.292484216</v>
      </c>
    </row>
    <row r="164" spans="2:13" ht="15.75" x14ac:dyDescent="0.25">
      <c r="B164" s="7">
        <v>139</v>
      </c>
      <c r="C164" s="7">
        <f t="shared" ca="1" si="22"/>
        <v>14581.267711377917</v>
      </c>
      <c r="D164" s="12">
        <f t="shared" ca="1" si="23"/>
        <v>14581267.711377917</v>
      </c>
      <c r="E164" s="7">
        <f t="shared" ca="1" si="24"/>
        <v>4670.8301489816477</v>
      </c>
      <c r="F164" s="13">
        <f t="shared" ca="1" si="25"/>
        <v>420374.71340834827</v>
      </c>
      <c r="G164" s="7">
        <f t="shared" ca="1" si="26"/>
        <v>8085.2032539241363</v>
      </c>
      <c r="H164" s="13">
        <f t="shared" ca="1" si="27"/>
        <v>646816.26031393092</v>
      </c>
      <c r="I164" s="7">
        <f t="shared" ca="1" si="28"/>
        <v>17096.348334418755</v>
      </c>
      <c r="J164" s="13">
        <f t="shared" ca="1" si="29"/>
        <v>1196744.3834093129</v>
      </c>
      <c r="K164" s="7">
        <f t="shared" ca="1" si="30"/>
        <v>8254.3370775841522</v>
      </c>
      <c r="L164" s="13">
        <f t="shared" ca="1" si="31"/>
        <v>495260.22465504915</v>
      </c>
      <c r="M164" s="13">
        <f t="shared" ca="1" si="32"/>
        <v>17340463.293164562</v>
      </c>
    </row>
    <row r="165" spans="2:13" ht="15.75" x14ac:dyDescent="0.25">
      <c r="B165" s="7">
        <v>140</v>
      </c>
      <c r="C165" s="7">
        <f t="shared" ca="1" si="22"/>
        <v>13764.000081231954</v>
      </c>
      <c r="D165" s="12">
        <f t="shared" ca="1" si="23"/>
        <v>13764000.081231954</v>
      </c>
      <c r="E165" s="7">
        <f t="shared" ca="1" si="24"/>
        <v>4037.9787521089997</v>
      </c>
      <c r="F165" s="13">
        <f t="shared" ca="1" si="25"/>
        <v>363418.08768980997</v>
      </c>
      <c r="G165" s="7">
        <f t="shared" ca="1" si="26"/>
        <v>8234.4044342632678</v>
      </c>
      <c r="H165" s="13">
        <f t="shared" ca="1" si="27"/>
        <v>658752.35474106146</v>
      </c>
      <c r="I165" s="7">
        <f t="shared" ca="1" si="28"/>
        <v>20947.227753695763</v>
      </c>
      <c r="J165" s="13">
        <f t="shared" ca="1" si="29"/>
        <v>1466305.9427587034</v>
      </c>
      <c r="K165" s="7">
        <f t="shared" ca="1" si="30"/>
        <v>6136.7709517240073</v>
      </c>
      <c r="L165" s="13">
        <f t="shared" ca="1" si="31"/>
        <v>368206.25710344047</v>
      </c>
      <c r="M165" s="13">
        <f t="shared" ca="1" si="32"/>
        <v>16620682.723524969</v>
      </c>
    </row>
    <row r="166" spans="2:13" ht="15.75" x14ac:dyDescent="0.25">
      <c r="B166" s="7">
        <v>141</v>
      </c>
      <c r="C166" s="7">
        <f t="shared" ca="1" si="22"/>
        <v>14942.122598954647</v>
      </c>
      <c r="D166" s="12">
        <f t="shared" ca="1" si="23"/>
        <v>14942122.598954648</v>
      </c>
      <c r="E166" s="7">
        <f t="shared" ca="1" si="24"/>
        <v>4000.6559369771385</v>
      </c>
      <c r="F166" s="13">
        <f t="shared" ca="1" si="25"/>
        <v>360059.03432794247</v>
      </c>
      <c r="G166" s="7">
        <f t="shared" ca="1" si="26"/>
        <v>8764.4772930258132</v>
      </c>
      <c r="H166" s="13">
        <f t="shared" ca="1" si="27"/>
        <v>701158.18344206503</v>
      </c>
      <c r="I166" s="7">
        <f t="shared" ca="1" si="28"/>
        <v>19419.012483632108</v>
      </c>
      <c r="J166" s="13">
        <f t="shared" ca="1" si="29"/>
        <v>1359330.8738542476</v>
      </c>
      <c r="K166" s="7">
        <f t="shared" ca="1" si="30"/>
        <v>6121.0704795195925</v>
      </c>
      <c r="L166" s="13">
        <f t="shared" ca="1" si="31"/>
        <v>367264.22877117555</v>
      </c>
      <c r="M166" s="13">
        <f t="shared" ca="1" si="32"/>
        <v>17729934.91935008</v>
      </c>
    </row>
    <row r="167" spans="2:13" ht="15.75" x14ac:dyDescent="0.25">
      <c r="B167" s="7">
        <v>142</v>
      </c>
      <c r="C167" s="7">
        <f t="shared" ca="1" si="22"/>
        <v>14037.881666528991</v>
      </c>
      <c r="D167" s="12">
        <f t="shared" ca="1" si="23"/>
        <v>14037881.66652899</v>
      </c>
      <c r="E167" s="7">
        <f t="shared" ca="1" si="24"/>
        <v>5222.9306045161757</v>
      </c>
      <c r="F167" s="13">
        <f t="shared" ca="1" si="25"/>
        <v>450000</v>
      </c>
      <c r="G167" s="7">
        <f t="shared" ca="1" si="26"/>
        <v>9552.4733608512979</v>
      </c>
      <c r="H167" s="13">
        <f t="shared" ca="1" si="27"/>
        <v>764197.86886810383</v>
      </c>
      <c r="I167" s="7">
        <f t="shared" ca="1" si="28"/>
        <v>14914.333177836745</v>
      </c>
      <c r="J167" s="13">
        <f t="shared" ca="1" si="29"/>
        <v>1044003.3224485721</v>
      </c>
      <c r="K167" s="7">
        <f t="shared" ca="1" si="30"/>
        <v>5003.6176730090565</v>
      </c>
      <c r="L167" s="13">
        <f t="shared" ca="1" si="31"/>
        <v>300217.06038054341</v>
      </c>
      <c r="M167" s="13">
        <f t="shared" ca="1" si="32"/>
        <v>16596299.918226209</v>
      </c>
    </row>
    <row r="168" spans="2:13" ht="15.75" x14ac:dyDescent="0.25">
      <c r="B168" s="7">
        <v>143</v>
      </c>
      <c r="C168" s="7">
        <f t="shared" ca="1" si="22"/>
        <v>16494.994296133314</v>
      </c>
      <c r="D168" s="12">
        <f t="shared" ca="1" si="23"/>
        <v>15000000</v>
      </c>
      <c r="E168" s="7">
        <f t="shared" ca="1" si="24"/>
        <v>4490.3299821674918</v>
      </c>
      <c r="F168" s="13">
        <f t="shared" ca="1" si="25"/>
        <v>404129.69839507429</v>
      </c>
      <c r="G168" s="7">
        <f t="shared" ca="1" si="26"/>
        <v>8887.0409203556228</v>
      </c>
      <c r="H168" s="13">
        <f t="shared" ca="1" si="27"/>
        <v>710963.27362844977</v>
      </c>
      <c r="I168" s="7">
        <f t="shared" ca="1" si="28"/>
        <v>17491.995978557065</v>
      </c>
      <c r="J168" s="13">
        <f t="shared" ca="1" si="29"/>
        <v>1224439.7184989946</v>
      </c>
      <c r="K168" s="7">
        <f t="shared" ca="1" si="30"/>
        <v>11032.471962590858</v>
      </c>
      <c r="L168" s="13">
        <f t="shared" ca="1" si="31"/>
        <v>661948.31775545154</v>
      </c>
      <c r="M168" s="13">
        <f t="shared" ca="1" si="32"/>
        <v>18001481.008277971</v>
      </c>
    </row>
    <row r="169" spans="2:13" ht="15.75" x14ac:dyDescent="0.25">
      <c r="B169" s="7">
        <v>144</v>
      </c>
      <c r="C169" s="7">
        <f t="shared" ca="1" si="22"/>
        <v>14069.625887616414</v>
      </c>
      <c r="D169" s="12">
        <f t="shared" ca="1" si="23"/>
        <v>14069625.887616415</v>
      </c>
      <c r="E169" s="7">
        <f t="shared" ca="1" si="24"/>
        <v>4893.9477765407955</v>
      </c>
      <c r="F169" s="13">
        <f t="shared" ca="1" si="25"/>
        <v>440455.29988867161</v>
      </c>
      <c r="G169" s="7">
        <f t="shared" ca="1" si="26"/>
        <v>8731.521218128586</v>
      </c>
      <c r="H169" s="13">
        <f t="shared" ca="1" si="27"/>
        <v>698521.69745028694</v>
      </c>
      <c r="I169" s="7">
        <f t="shared" ca="1" si="28"/>
        <v>17899.567729099872</v>
      </c>
      <c r="J169" s="13">
        <f t="shared" ca="1" si="29"/>
        <v>1252969.7410369911</v>
      </c>
      <c r="K169" s="7">
        <f t="shared" ca="1" si="30"/>
        <v>8590.5611376416837</v>
      </c>
      <c r="L169" s="13">
        <f t="shared" ca="1" si="31"/>
        <v>515433.66825850104</v>
      </c>
      <c r="M169" s="13">
        <f t="shared" ca="1" si="32"/>
        <v>16977006.294250865</v>
      </c>
    </row>
    <row r="170" spans="2:13" ht="15.75" x14ac:dyDescent="0.25">
      <c r="B170" s="7">
        <v>145</v>
      </c>
      <c r="C170" s="7">
        <f t="shared" ca="1" si="22"/>
        <v>14501.304967483726</v>
      </c>
      <c r="D170" s="12">
        <f t="shared" ca="1" si="23"/>
        <v>14501304.967483725</v>
      </c>
      <c r="E170" s="7">
        <f t="shared" ca="1" si="24"/>
        <v>4536.1681243876901</v>
      </c>
      <c r="F170" s="13">
        <f t="shared" ca="1" si="25"/>
        <v>408255.13119489211</v>
      </c>
      <c r="G170" s="7">
        <f t="shared" ca="1" si="26"/>
        <v>7369.5733180544421</v>
      </c>
      <c r="H170" s="13">
        <f t="shared" ca="1" si="27"/>
        <v>589565.86544435541</v>
      </c>
      <c r="I170" s="7">
        <f t="shared" ca="1" si="28"/>
        <v>18352.056651067542</v>
      </c>
      <c r="J170" s="13">
        <f t="shared" ca="1" si="29"/>
        <v>1284643.9655747279</v>
      </c>
      <c r="K170" s="7">
        <f t="shared" ca="1" si="30"/>
        <v>-624.87174655811577</v>
      </c>
      <c r="L170" s="13">
        <f t="shared" ca="1" si="31"/>
        <v>-37492.304793486946</v>
      </c>
      <c r="M170" s="13">
        <f t="shared" ca="1" si="32"/>
        <v>16746277.624904213</v>
      </c>
    </row>
    <row r="171" spans="2:13" ht="15.75" x14ac:dyDescent="0.25">
      <c r="B171" s="7">
        <v>146</v>
      </c>
      <c r="C171" s="7">
        <f t="shared" ca="1" si="22"/>
        <v>14658.893292076267</v>
      </c>
      <c r="D171" s="12">
        <f t="shared" ca="1" si="23"/>
        <v>14658893.292076267</v>
      </c>
      <c r="E171" s="7">
        <f t="shared" ca="1" si="24"/>
        <v>4174.3497069181531</v>
      </c>
      <c r="F171" s="13">
        <f t="shared" ca="1" si="25"/>
        <v>375691.47362263378</v>
      </c>
      <c r="G171" s="7">
        <f t="shared" ca="1" si="26"/>
        <v>8405.0243778312415</v>
      </c>
      <c r="H171" s="13">
        <f t="shared" ca="1" si="27"/>
        <v>672401.95022649935</v>
      </c>
      <c r="I171" s="7">
        <f t="shared" ca="1" si="28"/>
        <v>19762.826474121019</v>
      </c>
      <c r="J171" s="13">
        <f t="shared" ca="1" si="29"/>
        <v>1383397.8531884714</v>
      </c>
      <c r="K171" s="7">
        <f t="shared" ca="1" si="30"/>
        <v>4321.5335349736069</v>
      </c>
      <c r="L171" s="13">
        <f t="shared" ca="1" si="31"/>
        <v>259292.01209841642</v>
      </c>
      <c r="M171" s="13">
        <f t="shared" ca="1" si="32"/>
        <v>17349676.581212286</v>
      </c>
    </row>
    <row r="172" spans="2:13" ht="15.75" x14ac:dyDescent="0.25">
      <c r="B172" s="7">
        <v>147</v>
      </c>
      <c r="C172" s="7">
        <f t="shared" ca="1" si="22"/>
        <v>13865.712262271798</v>
      </c>
      <c r="D172" s="12">
        <f t="shared" ca="1" si="23"/>
        <v>13865712.262271797</v>
      </c>
      <c r="E172" s="7">
        <f t="shared" ca="1" si="24"/>
        <v>4102.445089625915</v>
      </c>
      <c r="F172" s="13">
        <f t="shared" ca="1" si="25"/>
        <v>369220.05806633236</v>
      </c>
      <c r="G172" s="7">
        <f t="shared" ca="1" si="26"/>
        <v>8743.294163599081</v>
      </c>
      <c r="H172" s="13">
        <f t="shared" ca="1" si="27"/>
        <v>699463.53308792645</v>
      </c>
      <c r="I172" s="7">
        <f t="shared" ca="1" si="28"/>
        <v>18018.47761265625</v>
      </c>
      <c r="J172" s="13">
        <f t="shared" ca="1" si="29"/>
        <v>1261293.4328859374</v>
      </c>
      <c r="K172" s="7">
        <f t="shared" ca="1" si="30"/>
        <v>11508.838975976323</v>
      </c>
      <c r="L172" s="13">
        <f t="shared" ca="1" si="31"/>
        <v>690530.33855857933</v>
      </c>
      <c r="M172" s="13">
        <f t="shared" ca="1" si="32"/>
        <v>16886219.624870572</v>
      </c>
    </row>
    <row r="173" spans="2:13" ht="15.75" x14ac:dyDescent="0.25">
      <c r="B173" s="7">
        <v>148</v>
      </c>
      <c r="C173" s="7">
        <f t="shared" ca="1" si="22"/>
        <v>14675.775683092283</v>
      </c>
      <c r="D173" s="12">
        <f t="shared" ca="1" si="23"/>
        <v>14675775.683092283</v>
      </c>
      <c r="E173" s="7">
        <f t="shared" ca="1" si="24"/>
        <v>5257.2892897725887</v>
      </c>
      <c r="F173" s="13">
        <f t="shared" ca="1" si="25"/>
        <v>450000</v>
      </c>
      <c r="G173" s="7">
        <f t="shared" ca="1" si="26"/>
        <v>7007.0972436795228</v>
      </c>
      <c r="H173" s="13">
        <f t="shared" ca="1" si="27"/>
        <v>560567.77949436184</v>
      </c>
      <c r="I173" s="7">
        <f t="shared" ca="1" si="28"/>
        <v>19143.425082516675</v>
      </c>
      <c r="J173" s="13">
        <f t="shared" ca="1" si="29"/>
        <v>1340039.7557761671</v>
      </c>
      <c r="K173" s="7">
        <f t="shared" ca="1" si="30"/>
        <v>11139.462098293659</v>
      </c>
      <c r="L173" s="13">
        <f t="shared" ca="1" si="31"/>
        <v>668367.72589761962</v>
      </c>
      <c r="M173" s="13">
        <f t="shared" ca="1" si="32"/>
        <v>17694750.944260433</v>
      </c>
    </row>
    <row r="174" spans="2:13" ht="15.75" x14ac:dyDescent="0.25">
      <c r="B174" s="7">
        <v>149</v>
      </c>
      <c r="C174" s="7">
        <f t="shared" ca="1" si="22"/>
        <v>15328.149691874452</v>
      </c>
      <c r="D174" s="12">
        <f t="shared" ca="1" si="23"/>
        <v>15000000</v>
      </c>
      <c r="E174" s="7">
        <f t="shared" ca="1" si="24"/>
        <v>5194.0789878754003</v>
      </c>
      <c r="F174" s="13">
        <f t="shared" ca="1" si="25"/>
        <v>450000</v>
      </c>
      <c r="G174" s="7">
        <f t="shared" ca="1" si="26"/>
        <v>7489.0352268242877</v>
      </c>
      <c r="H174" s="13">
        <f t="shared" ca="1" si="27"/>
        <v>599122.81814594299</v>
      </c>
      <c r="I174" s="7">
        <f t="shared" ca="1" si="28"/>
        <v>17446.204405451299</v>
      </c>
      <c r="J174" s="13">
        <f t="shared" ca="1" si="29"/>
        <v>1221234.308381591</v>
      </c>
      <c r="K174" s="7">
        <f t="shared" ca="1" si="30"/>
        <v>5490.454777220466</v>
      </c>
      <c r="L174" s="13">
        <f t="shared" ca="1" si="31"/>
        <v>329427.28663322795</v>
      </c>
      <c r="M174" s="13">
        <f t="shared" ca="1" si="32"/>
        <v>17599784.41316076</v>
      </c>
    </row>
    <row r="175" spans="2:13" ht="15.75" x14ac:dyDescent="0.25">
      <c r="B175" s="7">
        <v>150</v>
      </c>
      <c r="C175" s="7">
        <f t="shared" ca="1" si="22"/>
        <v>13196.908834208291</v>
      </c>
      <c r="D175" s="12">
        <f t="shared" ca="1" si="23"/>
        <v>13196908.834208291</v>
      </c>
      <c r="E175" s="7">
        <f t="shared" ca="1" si="24"/>
        <v>4509.2797818461859</v>
      </c>
      <c r="F175" s="13">
        <f t="shared" ca="1" si="25"/>
        <v>405835.18036615674</v>
      </c>
      <c r="G175" s="7">
        <f t="shared" ca="1" si="26"/>
        <v>9883.713619390639</v>
      </c>
      <c r="H175" s="13">
        <f t="shared" ca="1" si="27"/>
        <v>790697.08955125115</v>
      </c>
      <c r="I175" s="7">
        <f t="shared" ca="1" si="28"/>
        <v>17489.650139282643</v>
      </c>
      <c r="J175" s="13">
        <f t="shared" ca="1" si="29"/>
        <v>1224275.5097497851</v>
      </c>
      <c r="K175" s="7">
        <f t="shared" ca="1" si="30"/>
        <v>3201.5378775035942</v>
      </c>
      <c r="L175" s="13">
        <f t="shared" ca="1" si="31"/>
        <v>192092.27265021566</v>
      </c>
      <c r="M175" s="13">
        <f t="shared" ca="1" si="32"/>
        <v>15809808.8865257</v>
      </c>
    </row>
    <row r="176" spans="2:13" ht="15.75" x14ac:dyDescent="0.25">
      <c r="B176" s="7">
        <v>151</v>
      </c>
      <c r="C176" s="7">
        <f t="shared" ca="1" si="22"/>
        <v>13423.778956821456</v>
      </c>
      <c r="D176" s="12">
        <f t="shared" ca="1" si="23"/>
        <v>13423778.956821457</v>
      </c>
      <c r="E176" s="7">
        <f t="shared" ca="1" si="24"/>
        <v>4606.1234919908029</v>
      </c>
      <c r="F176" s="13">
        <f t="shared" ca="1" si="25"/>
        <v>414551.11427917227</v>
      </c>
      <c r="G176" s="7">
        <f t="shared" ca="1" si="26"/>
        <v>9371.4173019471618</v>
      </c>
      <c r="H176" s="13">
        <f t="shared" ca="1" si="27"/>
        <v>749713.38415577298</v>
      </c>
      <c r="I176" s="7">
        <f t="shared" ca="1" si="28"/>
        <v>15920.969590388933</v>
      </c>
      <c r="J176" s="13">
        <f t="shared" ca="1" si="29"/>
        <v>1114467.8713272254</v>
      </c>
      <c r="K176" s="7">
        <f t="shared" ca="1" si="30"/>
        <v>10625.91020990483</v>
      </c>
      <c r="L176" s="13">
        <f t="shared" ca="1" si="31"/>
        <v>637554.61259428982</v>
      </c>
      <c r="M176" s="13">
        <f t="shared" ca="1" si="32"/>
        <v>16340065.939177915</v>
      </c>
    </row>
    <row r="177" spans="2:13" ht="15.75" x14ac:dyDescent="0.25">
      <c r="B177" s="7">
        <v>152</v>
      </c>
      <c r="C177" s="7">
        <f t="shared" ca="1" si="22"/>
        <v>13853.679846240133</v>
      </c>
      <c r="D177" s="12">
        <f t="shared" ca="1" si="23"/>
        <v>13853679.846240133</v>
      </c>
      <c r="E177" s="7">
        <f t="shared" ca="1" si="24"/>
        <v>5017.8061016249621</v>
      </c>
      <c r="F177" s="13">
        <f t="shared" ca="1" si="25"/>
        <v>450000</v>
      </c>
      <c r="G177" s="7">
        <f t="shared" ca="1" si="26"/>
        <v>8823.5123035008201</v>
      </c>
      <c r="H177" s="13">
        <f t="shared" ca="1" si="27"/>
        <v>705880.98428006563</v>
      </c>
      <c r="I177" s="7">
        <f t="shared" ca="1" si="28"/>
        <v>14401.487102021138</v>
      </c>
      <c r="J177" s="13">
        <f t="shared" ca="1" si="29"/>
        <v>1008104.0971414796</v>
      </c>
      <c r="K177" s="7">
        <f t="shared" ca="1" si="30"/>
        <v>9524.1415242396142</v>
      </c>
      <c r="L177" s="13">
        <f t="shared" ca="1" si="31"/>
        <v>571448.49145437684</v>
      </c>
      <c r="M177" s="13">
        <f t="shared" ca="1" si="32"/>
        <v>16589113.419116054</v>
      </c>
    </row>
    <row r="178" spans="2:13" ht="15.75" x14ac:dyDescent="0.25">
      <c r="B178" s="7">
        <v>153</v>
      </c>
      <c r="C178" s="7">
        <f t="shared" ca="1" si="22"/>
        <v>14038.360106615539</v>
      </c>
      <c r="D178" s="12">
        <f t="shared" ca="1" si="23"/>
        <v>14038360.10661554</v>
      </c>
      <c r="E178" s="7">
        <f t="shared" ca="1" si="24"/>
        <v>5173.2266741716385</v>
      </c>
      <c r="F178" s="13">
        <f t="shared" ca="1" si="25"/>
        <v>450000</v>
      </c>
      <c r="G178" s="7">
        <f t="shared" ca="1" si="26"/>
        <v>7008.0722246097375</v>
      </c>
      <c r="H178" s="13">
        <f t="shared" ca="1" si="27"/>
        <v>560645.77796877897</v>
      </c>
      <c r="I178" s="7">
        <f t="shared" ca="1" si="28"/>
        <v>15156.19088418532</v>
      </c>
      <c r="J178" s="13">
        <f t="shared" ca="1" si="29"/>
        <v>1060933.3618929724</v>
      </c>
      <c r="K178" s="7">
        <f t="shared" ca="1" si="30"/>
        <v>10678.387869719956</v>
      </c>
      <c r="L178" s="13">
        <f t="shared" ca="1" si="31"/>
        <v>640703.27218319732</v>
      </c>
      <c r="M178" s="13">
        <f t="shared" ca="1" si="32"/>
        <v>16750642.518660488</v>
      </c>
    </row>
    <row r="179" spans="2:13" ht="15.75" x14ac:dyDescent="0.25">
      <c r="B179" s="7">
        <v>154</v>
      </c>
      <c r="C179" s="7">
        <f t="shared" ca="1" si="22"/>
        <v>15074.435698961701</v>
      </c>
      <c r="D179" s="12">
        <f t="shared" ca="1" si="23"/>
        <v>15000000</v>
      </c>
      <c r="E179" s="7">
        <f t="shared" ca="1" si="24"/>
        <v>4634.9899821985682</v>
      </c>
      <c r="F179" s="13">
        <f t="shared" ca="1" si="25"/>
        <v>417149.09839787113</v>
      </c>
      <c r="G179" s="7">
        <f t="shared" ca="1" si="26"/>
        <v>9646.4731126168954</v>
      </c>
      <c r="H179" s="13">
        <f t="shared" ca="1" si="27"/>
        <v>771717.84900935157</v>
      </c>
      <c r="I179" s="7">
        <f t="shared" ca="1" si="28"/>
        <v>17146.014214525283</v>
      </c>
      <c r="J179" s="13">
        <f t="shared" ca="1" si="29"/>
        <v>1200220.9950167697</v>
      </c>
      <c r="K179" s="7">
        <f t="shared" ca="1" si="30"/>
        <v>5829.1108380577289</v>
      </c>
      <c r="L179" s="13">
        <f t="shared" ca="1" si="31"/>
        <v>349746.65028346371</v>
      </c>
      <c r="M179" s="13">
        <f t="shared" ca="1" si="32"/>
        <v>17738834.592707455</v>
      </c>
    </row>
    <row r="180" spans="2:13" ht="15.75" x14ac:dyDescent="0.25">
      <c r="B180" s="7">
        <v>155</v>
      </c>
      <c r="C180" s="7">
        <f t="shared" ca="1" si="22"/>
        <v>16090.940464539048</v>
      </c>
      <c r="D180" s="12">
        <f t="shared" ca="1" si="23"/>
        <v>15000000</v>
      </c>
      <c r="E180" s="7">
        <f t="shared" ca="1" si="24"/>
        <v>4606.3112397504165</v>
      </c>
      <c r="F180" s="13">
        <f t="shared" ca="1" si="25"/>
        <v>414568.01157753746</v>
      </c>
      <c r="G180" s="7">
        <f t="shared" ca="1" si="26"/>
        <v>7812.5855013885766</v>
      </c>
      <c r="H180" s="13">
        <f t="shared" ca="1" si="27"/>
        <v>625006.84011108615</v>
      </c>
      <c r="I180" s="7">
        <f t="shared" ca="1" si="28"/>
        <v>13553.543110313813</v>
      </c>
      <c r="J180" s="13">
        <f t="shared" ca="1" si="29"/>
        <v>948748.01772196684</v>
      </c>
      <c r="K180" s="7">
        <f t="shared" ca="1" si="30"/>
        <v>6738.6489545657296</v>
      </c>
      <c r="L180" s="13">
        <f t="shared" ca="1" si="31"/>
        <v>404318.9372739438</v>
      </c>
      <c r="M180" s="13">
        <f t="shared" ca="1" si="32"/>
        <v>17392641.806684531</v>
      </c>
    </row>
    <row r="181" spans="2:13" ht="15.75" x14ac:dyDescent="0.25">
      <c r="B181" s="7">
        <v>156</v>
      </c>
      <c r="C181" s="7">
        <f t="shared" ca="1" si="22"/>
        <v>14992.366242309745</v>
      </c>
      <c r="D181" s="12">
        <f t="shared" ca="1" si="23"/>
        <v>14992366.242309745</v>
      </c>
      <c r="E181" s="7">
        <f t="shared" ca="1" si="24"/>
        <v>5479.6707788160984</v>
      </c>
      <c r="F181" s="13">
        <f t="shared" ca="1" si="25"/>
        <v>450000</v>
      </c>
      <c r="G181" s="7">
        <f t="shared" ca="1" si="26"/>
        <v>8099.6474429291275</v>
      </c>
      <c r="H181" s="13">
        <f t="shared" ca="1" si="27"/>
        <v>647971.79543433024</v>
      </c>
      <c r="I181" s="7">
        <f t="shared" ca="1" si="28"/>
        <v>19823.151033687871</v>
      </c>
      <c r="J181" s="13">
        <f t="shared" ca="1" si="29"/>
        <v>1387620.572358151</v>
      </c>
      <c r="K181" s="7">
        <f t="shared" ca="1" si="30"/>
        <v>8135.9987586877642</v>
      </c>
      <c r="L181" s="13">
        <f t="shared" ca="1" si="31"/>
        <v>488159.92552126583</v>
      </c>
      <c r="M181" s="13">
        <f t="shared" ca="1" si="32"/>
        <v>17966118.535623491</v>
      </c>
    </row>
    <row r="182" spans="2:13" ht="15.75" x14ac:dyDescent="0.25">
      <c r="B182" s="7">
        <v>157</v>
      </c>
      <c r="C182" s="7">
        <f t="shared" ca="1" si="22"/>
        <v>15935.00563131655</v>
      </c>
      <c r="D182" s="12">
        <f t="shared" ca="1" si="23"/>
        <v>15000000</v>
      </c>
      <c r="E182" s="7">
        <f t="shared" ca="1" si="24"/>
        <v>4515.1075542443641</v>
      </c>
      <c r="F182" s="13">
        <f t="shared" ca="1" si="25"/>
        <v>406359.67988199275</v>
      </c>
      <c r="G182" s="7">
        <f t="shared" ca="1" si="26"/>
        <v>9640.1155473799281</v>
      </c>
      <c r="H182" s="13">
        <f t="shared" ca="1" si="27"/>
        <v>771209.24379039428</v>
      </c>
      <c r="I182" s="7">
        <f t="shared" ca="1" si="28"/>
        <v>15522.020496401678</v>
      </c>
      <c r="J182" s="13">
        <f t="shared" ca="1" si="29"/>
        <v>1086541.4347481173</v>
      </c>
      <c r="K182" s="7">
        <f t="shared" ca="1" si="30"/>
        <v>9985.4653326675962</v>
      </c>
      <c r="L182" s="13">
        <f t="shared" ca="1" si="31"/>
        <v>599127.91996005573</v>
      </c>
      <c r="M182" s="13">
        <f t="shared" ca="1" si="32"/>
        <v>17863238.278380562</v>
      </c>
    </row>
    <row r="183" spans="2:13" ht="15.75" x14ac:dyDescent="0.25">
      <c r="B183" s="7">
        <v>158</v>
      </c>
      <c r="C183" s="7">
        <f t="shared" ca="1" si="22"/>
        <v>14906.970056297738</v>
      </c>
      <c r="D183" s="12">
        <f t="shared" ca="1" si="23"/>
        <v>14906970.056297738</v>
      </c>
      <c r="E183" s="7">
        <f t="shared" ca="1" si="24"/>
        <v>6075.0359609262214</v>
      </c>
      <c r="F183" s="13">
        <f t="shared" ca="1" si="25"/>
        <v>450000</v>
      </c>
      <c r="G183" s="7">
        <f t="shared" ca="1" si="26"/>
        <v>8681.9232191974243</v>
      </c>
      <c r="H183" s="13">
        <f t="shared" ca="1" si="27"/>
        <v>694553.85753579391</v>
      </c>
      <c r="I183" s="7">
        <f t="shared" ca="1" si="28"/>
        <v>21136.596914510625</v>
      </c>
      <c r="J183" s="13">
        <f t="shared" ca="1" si="29"/>
        <v>1470000</v>
      </c>
      <c r="K183" s="7">
        <f t="shared" ca="1" si="30"/>
        <v>6648.1628187658189</v>
      </c>
      <c r="L183" s="13">
        <f t="shared" ca="1" si="31"/>
        <v>398889.76912594913</v>
      </c>
      <c r="M183" s="13">
        <f t="shared" ca="1" si="32"/>
        <v>17920413.682959482</v>
      </c>
    </row>
    <row r="184" spans="2:13" ht="15.75" x14ac:dyDescent="0.25">
      <c r="B184" s="7">
        <v>159</v>
      </c>
      <c r="C184" s="7">
        <f t="shared" ca="1" si="22"/>
        <v>13441.297852368558</v>
      </c>
      <c r="D184" s="12">
        <f t="shared" ca="1" si="23"/>
        <v>13441297.852368558</v>
      </c>
      <c r="E184" s="7">
        <f t="shared" ca="1" si="24"/>
        <v>4825.1252218367517</v>
      </c>
      <c r="F184" s="13">
        <f t="shared" ca="1" si="25"/>
        <v>434261.26996530767</v>
      </c>
      <c r="G184" s="7">
        <f t="shared" ca="1" si="26"/>
        <v>10373.18001050464</v>
      </c>
      <c r="H184" s="13">
        <f t="shared" ca="1" si="27"/>
        <v>800000</v>
      </c>
      <c r="I184" s="7">
        <f t="shared" ca="1" si="28"/>
        <v>18502.004869155782</v>
      </c>
      <c r="J184" s="13">
        <f t="shared" ca="1" si="29"/>
        <v>1295140.3408409047</v>
      </c>
      <c r="K184" s="7">
        <f t="shared" ca="1" si="30"/>
        <v>5225.7556186590646</v>
      </c>
      <c r="L184" s="13">
        <f t="shared" ca="1" si="31"/>
        <v>313545.33711954387</v>
      </c>
      <c r="M184" s="13">
        <f t="shared" ca="1" si="32"/>
        <v>16284244.800294314</v>
      </c>
    </row>
    <row r="185" spans="2:13" ht="15.75" x14ac:dyDescent="0.25">
      <c r="B185" s="7">
        <v>160</v>
      </c>
      <c r="C185" s="7">
        <f t="shared" ca="1" si="22"/>
        <v>15305.797115453986</v>
      </c>
      <c r="D185" s="12">
        <f t="shared" ca="1" si="23"/>
        <v>15000000</v>
      </c>
      <c r="E185" s="7">
        <f t="shared" ca="1" si="24"/>
        <v>5799.4868569345808</v>
      </c>
      <c r="F185" s="13">
        <f t="shared" ca="1" si="25"/>
        <v>450000</v>
      </c>
      <c r="G185" s="7">
        <f t="shared" ca="1" si="26"/>
        <v>7853.4104850832637</v>
      </c>
      <c r="H185" s="13">
        <f t="shared" ca="1" si="27"/>
        <v>628272.83880666108</v>
      </c>
      <c r="I185" s="7">
        <f t="shared" ca="1" si="28"/>
        <v>19026.084857361966</v>
      </c>
      <c r="J185" s="13">
        <f t="shared" ca="1" si="29"/>
        <v>1331825.9400153377</v>
      </c>
      <c r="K185" s="7">
        <f t="shared" ca="1" si="30"/>
        <v>7238.5085283303279</v>
      </c>
      <c r="L185" s="13">
        <f t="shared" ca="1" si="31"/>
        <v>434310.51169981965</v>
      </c>
      <c r="M185" s="13">
        <f t="shared" ca="1" si="32"/>
        <v>17844409.290521815</v>
      </c>
    </row>
    <row r="186" spans="2:13" ht="15.75" x14ac:dyDescent="0.25">
      <c r="B186" s="7">
        <v>161</v>
      </c>
      <c r="C186" s="7">
        <f t="shared" ca="1" si="22"/>
        <v>14962.376441982133</v>
      </c>
      <c r="D186" s="12">
        <f t="shared" ca="1" si="23"/>
        <v>14962376.441982133</v>
      </c>
      <c r="E186" s="7">
        <f t="shared" ca="1" si="24"/>
        <v>4996.1386307125376</v>
      </c>
      <c r="F186" s="13">
        <f t="shared" ca="1" si="25"/>
        <v>449652.47676412837</v>
      </c>
      <c r="G186" s="7">
        <f t="shared" ca="1" si="26"/>
        <v>10360.519003468116</v>
      </c>
      <c r="H186" s="13">
        <f t="shared" ca="1" si="27"/>
        <v>800000</v>
      </c>
      <c r="I186" s="7">
        <f t="shared" ca="1" si="28"/>
        <v>21631.431990379344</v>
      </c>
      <c r="J186" s="13">
        <f t="shared" ca="1" si="29"/>
        <v>1470000</v>
      </c>
      <c r="K186" s="7">
        <f t="shared" ca="1" si="30"/>
        <v>9647.5155177586184</v>
      </c>
      <c r="L186" s="13">
        <f t="shared" ca="1" si="31"/>
        <v>578850.93106551713</v>
      </c>
      <c r="M186" s="13">
        <f t="shared" ca="1" si="32"/>
        <v>18260879.849811781</v>
      </c>
    </row>
    <row r="187" spans="2:13" ht="15.75" x14ac:dyDescent="0.25">
      <c r="B187" s="7">
        <v>162</v>
      </c>
      <c r="C187" s="7">
        <f t="shared" ca="1" si="22"/>
        <v>13823.886220363205</v>
      </c>
      <c r="D187" s="12">
        <f t="shared" ca="1" si="23"/>
        <v>13823886.220363205</v>
      </c>
      <c r="E187" s="7">
        <f t="shared" ca="1" si="24"/>
        <v>5683.4566046817426</v>
      </c>
      <c r="F187" s="13">
        <f t="shared" ca="1" si="25"/>
        <v>450000</v>
      </c>
      <c r="G187" s="7">
        <f t="shared" ca="1" si="26"/>
        <v>5698.7061313920294</v>
      </c>
      <c r="H187" s="13">
        <f t="shared" ca="1" si="27"/>
        <v>455896.49051136232</v>
      </c>
      <c r="I187" s="7">
        <f t="shared" ca="1" si="28"/>
        <v>18916.71773350548</v>
      </c>
      <c r="J187" s="13">
        <f t="shared" ca="1" si="29"/>
        <v>1324170.2413453837</v>
      </c>
      <c r="K187" s="7">
        <f t="shared" ca="1" si="30"/>
        <v>8362.1279488218352</v>
      </c>
      <c r="L187" s="13">
        <f t="shared" ca="1" si="31"/>
        <v>501727.67692931008</v>
      </c>
      <c r="M187" s="13">
        <f t="shared" ca="1" si="32"/>
        <v>16555680.62914926</v>
      </c>
    </row>
    <row r="188" spans="2:13" ht="15.75" x14ac:dyDescent="0.25">
      <c r="B188" s="7">
        <v>163</v>
      </c>
      <c r="C188" s="7">
        <f t="shared" ca="1" si="22"/>
        <v>14703.597998751597</v>
      </c>
      <c r="D188" s="12">
        <f t="shared" ca="1" si="23"/>
        <v>14703597.998751597</v>
      </c>
      <c r="E188" s="7">
        <f t="shared" ca="1" si="24"/>
        <v>4228.0567403179693</v>
      </c>
      <c r="F188" s="13">
        <f t="shared" ca="1" si="25"/>
        <v>380525.10662861721</v>
      </c>
      <c r="G188" s="7">
        <f t="shared" ca="1" si="26"/>
        <v>9267.7766870551804</v>
      </c>
      <c r="H188" s="13">
        <f t="shared" ca="1" si="27"/>
        <v>741422.13496441441</v>
      </c>
      <c r="I188" s="7">
        <f t="shared" ca="1" si="28"/>
        <v>15276.485526801973</v>
      </c>
      <c r="J188" s="13">
        <f t="shared" ca="1" si="29"/>
        <v>1069353.986876138</v>
      </c>
      <c r="K188" s="7">
        <f t="shared" ca="1" si="30"/>
        <v>7775.0785713814184</v>
      </c>
      <c r="L188" s="13">
        <f t="shared" ca="1" si="31"/>
        <v>466504.71428288508</v>
      </c>
      <c r="M188" s="13">
        <f t="shared" ca="1" si="32"/>
        <v>17361403.941503651</v>
      </c>
    </row>
    <row r="189" spans="2:13" ht="15.75" x14ac:dyDescent="0.25">
      <c r="B189" s="7">
        <v>164</v>
      </c>
      <c r="C189" s="7">
        <f t="shared" ca="1" si="22"/>
        <v>15458.512384922851</v>
      </c>
      <c r="D189" s="12">
        <f t="shared" ca="1" si="23"/>
        <v>15000000</v>
      </c>
      <c r="E189" s="7">
        <f t="shared" ca="1" si="24"/>
        <v>4407.327812986955</v>
      </c>
      <c r="F189" s="13">
        <f t="shared" ca="1" si="25"/>
        <v>396659.50316882593</v>
      </c>
      <c r="G189" s="7">
        <f t="shared" ca="1" si="26"/>
        <v>8381.028844780576</v>
      </c>
      <c r="H189" s="13">
        <f t="shared" ca="1" si="27"/>
        <v>670482.30758244614</v>
      </c>
      <c r="I189" s="7">
        <f t="shared" ca="1" si="28"/>
        <v>18991.031695789541</v>
      </c>
      <c r="J189" s="13">
        <f t="shared" ca="1" si="29"/>
        <v>1329372.2187052679</v>
      </c>
      <c r="K189" s="7">
        <f t="shared" ca="1" si="30"/>
        <v>8965.2122293924567</v>
      </c>
      <c r="L189" s="13">
        <f t="shared" ca="1" si="31"/>
        <v>537912.73376354738</v>
      </c>
      <c r="M189" s="13">
        <f t="shared" ca="1" si="32"/>
        <v>17934426.763220083</v>
      </c>
    </row>
    <row r="190" spans="2:13" ht="15.75" x14ac:dyDescent="0.25">
      <c r="B190" s="7">
        <v>165</v>
      </c>
      <c r="C190" s="7">
        <f t="shared" ca="1" si="22"/>
        <v>15005.502237106593</v>
      </c>
      <c r="D190" s="12">
        <f t="shared" ca="1" si="23"/>
        <v>15000000</v>
      </c>
      <c r="E190" s="7">
        <f t="shared" ca="1" si="24"/>
        <v>4571.0658527438909</v>
      </c>
      <c r="F190" s="13">
        <f t="shared" ca="1" si="25"/>
        <v>411395.92674695019</v>
      </c>
      <c r="G190" s="7">
        <f t="shared" ca="1" si="26"/>
        <v>8455.4395007327803</v>
      </c>
      <c r="H190" s="13">
        <f t="shared" ca="1" si="27"/>
        <v>676435.16005862248</v>
      </c>
      <c r="I190" s="7">
        <f t="shared" ca="1" si="28"/>
        <v>14137.712383216836</v>
      </c>
      <c r="J190" s="13">
        <f t="shared" ca="1" si="29"/>
        <v>989639.8668251785</v>
      </c>
      <c r="K190" s="7">
        <f t="shared" ca="1" si="30"/>
        <v>9679.9353105689042</v>
      </c>
      <c r="L190" s="13">
        <f t="shared" ca="1" si="31"/>
        <v>580796.1186341343</v>
      </c>
      <c r="M190" s="13">
        <f t="shared" ca="1" si="32"/>
        <v>17658267.072264887</v>
      </c>
    </row>
    <row r="191" spans="2:13" ht="15.75" x14ac:dyDescent="0.25">
      <c r="B191" s="7">
        <v>166</v>
      </c>
      <c r="C191" s="7">
        <f t="shared" ca="1" si="22"/>
        <v>13063.895693661309</v>
      </c>
      <c r="D191" s="12">
        <f t="shared" ca="1" si="23"/>
        <v>13063895.693661308</v>
      </c>
      <c r="E191" s="7">
        <f t="shared" ca="1" si="24"/>
        <v>4370.1106593473096</v>
      </c>
      <c r="F191" s="13">
        <f t="shared" ca="1" si="25"/>
        <v>393309.95934125787</v>
      </c>
      <c r="G191" s="7">
        <f t="shared" ca="1" si="26"/>
        <v>10116.194954721734</v>
      </c>
      <c r="H191" s="13">
        <f t="shared" ca="1" si="27"/>
        <v>800000</v>
      </c>
      <c r="I191" s="7">
        <f t="shared" ca="1" si="28"/>
        <v>12224.568490796617</v>
      </c>
      <c r="J191" s="13">
        <f t="shared" ca="1" si="29"/>
        <v>855719.79435576324</v>
      </c>
      <c r="K191" s="7">
        <f t="shared" ca="1" si="30"/>
        <v>304.53633170059402</v>
      </c>
      <c r="L191" s="13">
        <f t="shared" ca="1" si="31"/>
        <v>18272.179902035641</v>
      </c>
      <c r="M191" s="13">
        <f t="shared" ca="1" si="32"/>
        <v>15131197.627260365</v>
      </c>
    </row>
    <row r="192" spans="2:13" ht="15.75" x14ac:dyDescent="0.25">
      <c r="B192" s="7">
        <v>167</v>
      </c>
      <c r="C192" s="7">
        <f t="shared" ca="1" si="22"/>
        <v>14447.787544049976</v>
      </c>
      <c r="D192" s="12">
        <f t="shared" ca="1" si="23"/>
        <v>14447787.544049976</v>
      </c>
      <c r="E192" s="7">
        <f t="shared" ca="1" si="24"/>
        <v>4036.5876713895009</v>
      </c>
      <c r="F192" s="13">
        <f t="shared" ca="1" si="25"/>
        <v>363292.89042505505</v>
      </c>
      <c r="G192" s="7">
        <f t="shared" ca="1" si="26"/>
        <v>7295.9941582230831</v>
      </c>
      <c r="H192" s="13">
        <f t="shared" ca="1" si="27"/>
        <v>583679.53265784669</v>
      </c>
      <c r="I192" s="7">
        <f t="shared" ca="1" si="28"/>
        <v>15551.536835459352</v>
      </c>
      <c r="J192" s="13">
        <f t="shared" ca="1" si="29"/>
        <v>1088607.5784821548</v>
      </c>
      <c r="K192" s="7">
        <f t="shared" ca="1" si="30"/>
        <v>10083.515938531094</v>
      </c>
      <c r="L192" s="13">
        <f t="shared" ca="1" si="31"/>
        <v>605010.95631186571</v>
      </c>
      <c r="M192" s="13">
        <f t="shared" ca="1" si="32"/>
        <v>17088378.501926899</v>
      </c>
    </row>
    <row r="193" spans="2:13" ht="15.75" x14ac:dyDescent="0.25">
      <c r="B193" s="7">
        <v>168</v>
      </c>
      <c r="C193" s="7">
        <f t="shared" ca="1" si="22"/>
        <v>14532.622352080836</v>
      </c>
      <c r="D193" s="12">
        <f t="shared" ca="1" si="23"/>
        <v>14532622.352080837</v>
      </c>
      <c r="E193" s="7">
        <f t="shared" ca="1" si="24"/>
        <v>4506.3649179623744</v>
      </c>
      <c r="F193" s="13">
        <f t="shared" ca="1" si="25"/>
        <v>405572.84261661372</v>
      </c>
      <c r="G193" s="7">
        <f t="shared" ca="1" si="26"/>
        <v>10634.150605041701</v>
      </c>
      <c r="H193" s="13">
        <f t="shared" ca="1" si="27"/>
        <v>800000</v>
      </c>
      <c r="I193" s="7">
        <f t="shared" ca="1" si="28"/>
        <v>17163.195121674373</v>
      </c>
      <c r="J193" s="13">
        <f t="shared" ca="1" si="29"/>
        <v>1201423.6585172061</v>
      </c>
      <c r="K193" s="7">
        <f t="shared" ca="1" si="30"/>
        <v>14390.064498508807</v>
      </c>
      <c r="L193" s="13">
        <f t="shared" ca="1" si="31"/>
        <v>840000</v>
      </c>
      <c r="M193" s="13">
        <f t="shared" ca="1" si="32"/>
        <v>17779618.853214659</v>
      </c>
    </row>
    <row r="194" spans="2:13" ht="15.75" x14ac:dyDescent="0.25">
      <c r="B194" s="7">
        <v>169</v>
      </c>
      <c r="C194" s="7">
        <f t="shared" ca="1" si="22"/>
        <v>14515.639850623418</v>
      </c>
      <c r="D194" s="12">
        <f t="shared" ca="1" si="23"/>
        <v>14515639.850623418</v>
      </c>
      <c r="E194" s="7">
        <f t="shared" ca="1" si="24"/>
        <v>5140.1765392767311</v>
      </c>
      <c r="F194" s="13">
        <f t="shared" ca="1" si="25"/>
        <v>450000</v>
      </c>
      <c r="G194" s="7">
        <f t="shared" ca="1" si="26"/>
        <v>8590.348334802</v>
      </c>
      <c r="H194" s="13">
        <f t="shared" ca="1" si="27"/>
        <v>687227.86678416003</v>
      </c>
      <c r="I194" s="7">
        <f t="shared" ca="1" si="28"/>
        <v>15544.132117148234</v>
      </c>
      <c r="J194" s="13">
        <f t="shared" ca="1" si="29"/>
        <v>1088089.2482003763</v>
      </c>
      <c r="K194" s="7">
        <f t="shared" ca="1" si="30"/>
        <v>4378.6861221856725</v>
      </c>
      <c r="L194" s="13">
        <f t="shared" ca="1" si="31"/>
        <v>262721.16733114037</v>
      </c>
      <c r="M194" s="13">
        <f t="shared" ca="1" si="32"/>
        <v>17003678.132939093</v>
      </c>
    </row>
    <row r="195" spans="2:13" ht="15.75" x14ac:dyDescent="0.25">
      <c r="B195" s="7">
        <v>170</v>
      </c>
      <c r="C195" s="7">
        <f t="shared" ca="1" si="22"/>
        <v>13563.770931177434</v>
      </c>
      <c r="D195" s="12">
        <f t="shared" ca="1" si="23"/>
        <v>13563770.931177434</v>
      </c>
      <c r="E195" s="7">
        <f t="shared" ca="1" si="24"/>
        <v>4163.4303349619704</v>
      </c>
      <c r="F195" s="13">
        <f t="shared" ca="1" si="25"/>
        <v>374708.73014657735</v>
      </c>
      <c r="G195" s="7">
        <f t="shared" ca="1" si="26"/>
        <v>10638.194715121244</v>
      </c>
      <c r="H195" s="13">
        <f t="shared" ca="1" si="27"/>
        <v>800000</v>
      </c>
      <c r="I195" s="7">
        <f t="shared" ca="1" si="28"/>
        <v>17648.601914660059</v>
      </c>
      <c r="J195" s="13">
        <f t="shared" ca="1" si="29"/>
        <v>1235402.1340262042</v>
      </c>
      <c r="K195" s="7">
        <f t="shared" ca="1" si="30"/>
        <v>8334.4165524644868</v>
      </c>
      <c r="L195" s="13">
        <f t="shared" ca="1" si="31"/>
        <v>500064.99314786919</v>
      </c>
      <c r="M195" s="13">
        <f t="shared" ca="1" si="32"/>
        <v>16473946.788498085</v>
      </c>
    </row>
    <row r="196" spans="2:13" ht="15.75" x14ac:dyDescent="0.25">
      <c r="B196" s="7">
        <v>171</v>
      </c>
      <c r="C196" s="7">
        <f t="shared" ca="1" si="22"/>
        <v>14980.936112338703</v>
      </c>
      <c r="D196" s="12">
        <f t="shared" ca="1" si="23"/>
        <v>14980936.112338703</v>
      </c>
      <c r="E196" s="7">
        <f t="shared" ca="1" si="24"/>
        <v>4743.733058850944</v>
      </c>
      <c r="F196" s="13">
        <f t="shared" ca="1" si="25"/>
        <v>426935.97529658495</v>
      </c>
      <c r="G196" s="7">
        <f t="shared" ca="1" si="26"/>
        <v>9819.7124623385316</v>
      </c>
      <c r="H196" s="13">
        <f t="shared" ca="1" si="27"/>
        <v>785576.99698708253</v>
      </c>
      <c r="I196" s="7">
        <f t="shared" ca="1" si="28"/>
        <v>18413.761656718521</v>
      </c>
      <c r="J196" s="13">
        <f t="shared" ca="1" si="29"/>
        <v>1288963.3159702965</v>
      </c>
      <c r="K196" s="7">
        <f t="shared" ca="1" si="30"/>
        <v>8950.7264887522142</v>
      </c>
      <c r="L196" s="13">
        <f t="shared" ca="1" si="31"/>
        <v>537043.5893251329</v>
      </c>
      <c r="M196" s="13">
        <f t="shared" ca="1" si="32"/>
        <v>18019455.9899178</v>
      </c>
    </row>
    <row r="197" spans="2:13" ht="15.75" x14ac:dyDescent="0.25">
      <c r="B197" s="7">
        <v>172</v>
      </c>
      <c r="C197" s="7">
        <f t="shared" ca="1" si="22"/>
        <v>15962.133736180895</v>
      </c>
      <c r="D197" s="12">
        <f t="shared" ca="1" si="23"/>
        <v>15000000</v>
      </c>
      <c r="E197" s="7">
        <f t="shared" ca="1" si="24"/>
        <v>5523.9546839901595</v>
      </c>
      <c r="F197" s="13">
        <f t="shared" ca="1" si="25"/>
        <v>450000</v>
      </c>
      <c r="G197" s="7">
        <f t="shared" ca="1" si="26"/>
        <v>9784.2928149760755</v>
      </c>
      <c r="H197" s="13">
        <f t="shared" ca="1" si="27"/>
        <v>782743.42519808607</v>
      </c>
      <c r="I197" s="7">
        <f t="shared" ca="1" si="28"/>
        <v>14451.496585961675</v>
      </c>
      <c r="J197" s="13">
        <f t="shared" ca="1" si="29"/>
        <v>1011604.7610173173</v>
      </c>
      <c r="K197" s="7">
        <f t="shared" ca="1" si="30"/>
        <v>8377.1964329606144</v>
      </c>
      <c r="L197" s="13">
        <f t="shared" ca="1" si="31"/>
        <v>502631.78597763687</v>
      </c>
      <c r="M197" s="13">
        <f t="shared" ca="1" si="32"/>
        <v>17746979.97219304</v>
      </c>
    </row>
    <row r="198" spans="2:13" ht="15.75" x14ac:dyDescent="0.25">
      <c r="B198" s="7">
        <v>173</v>
      </c>
      <c r="C198" s="7">
        <f t="shared" ca="1" si="22"/>
        <v>14899.513992562926</v>
      </c>
      <c r="D198" s="12">
        <f t="shared" ca="1" si="23"/>
        <v>14899513.992562927</v>
      </c>
      <c r="E198" s="7">
        <f t="shared" ca="1" si="24"/>
        <v>5174.9213802353197</v>
      </c>
      <c r="F198" s="13">
        <f t="shared" ca="1" si="25"/>
        <v>450000</v>
      </c>
      <c r="G198" s="7">
        <f t="shared" ca="1" si="26"/>
        <v>7579.1807221315703</v>
      </c>
      <c r="H198" s="13">
        <f t="shared" ca="1" si="27"/>
        <v>606334.45777052559</v>
      </c>
      <c r="I198" s="7">
        <f t="shared" ca="1" si="28"/>
        <v>14228.384055225953</v>
      </c>
      <c r="J198" s="13">
        <f t="shared" ca="1" si="29"/>
        <v>995986.88386581675</v>
      </c>
      <c r="K198" s="7">
        <f t="shared" ca="1" si="30"/>
        <v>9298.9626408348358</v>
      </c>
      <c r="L198" s="13">
        <f t="shared" ca="1" si="31"/>
        <v>557937.75845009019</v>
      </c>
      <c r="M198" s="13">
        <f t="shared" ca="1" si="32"/>
        <v>17509773.092649363</v>
      </c>
    </row>
    <row r="199" spans="2:13" ht="15.75" x14ac:dyDescent="0.25">
      <c r="B199" s="7">
        <v>174</v>
      </c>
      <c r="C199" s="7">
        <f t="shared" ca="1" si="22"/>
        <v>14426.579261345112</v>
      </c>
      <c r="D199" s="12">
        <f t="shared" ca="1" si="23"/>
        <v>14426579.261345113</v>
      </c>
      <c r="E199" s="7">
        <f t="shared" ca="1" si="24"/>
        <v>4809.3160096204774</v>
      </c>
      <c r="F199" s="13">
        <f t="shared" ca="1" si="25"/>
        <v>432838.44086584297</v>
      </c>
      <c r="G199" s="7">
        <f t="shared" ca="1" si="26"/>
        <v>8239.2191083989492</v>
      </c>
      <c r="H199" s="13">
        <f t="shared" ca="1" si="27"/>
        <v>659137.52867191588</v>
      </c>
      <c r="I199" s="7">
        <f t="shared" ca="1" si="28"/>
        <v>14313.054273613698</v>
      </c>
      <c r="J199" s="13">
        <f t="shared" ca="1" si="29"/>
        <v>1001913.7991529588</v>
      </c>
      <c r="K199" s="7">
        <f t="shared" ca="1" si="30"/>
        <v>7334.7742673629982</v>
      </c>
      <c r="L199" s="13">
        <f t="shared" ca="1" si="31"/>
        <v>440086.45604177989</v>
      </c>
      <c r="M199" s="13">
        <f t="shared" ca="1" si="32"/>
        <v>16960555.48607761</v>
      </c>
    </row>
    <row r="200" spans="2:13" ht="15.75" x14ac:dyDescent="0.25">
      <c r="B200" s="7">
        <v>175</v>
      </c>
      <c r="C200" s="7">
        <f t="shared" ca="1" si="22"/>
        <v>15454.361088623926</v>
      </c>
      <c r="D200" s="12">
        <f t="shared" ca="1" si="23"/>
        <v>15000000</v>
      </c>
      <c r="E200" s="7">
        <f t="shared" ca="1" si="24"/>
        <v>4520.3740081538826</v>
      </c>
      <c r="F200" s="13">
        <f t="shared" ca="1" si="25"/>
        <v>406833.66073384945</v>
      </c>
      <c r="G200" s="7">
        <f t="shared" ca="1" si="26"/>
        <v>8493.5627972515194</v>
      </c>
      <c r="H200" s="13">
        <f t="shared" ca="1" si="27"/>
        <v>679485.02378012158</v>
      </c>
      <c r="I200" s="7">
        <f t="shared" ca="1" si="28"/>
        <v>22561.533283236186</v>
      </c>
      <c r="J200" s="13">
        <f t="shared" ca="1" si="29"/>
        <v>1470000</v>
      </c>
      <c r="K200" s="7">
        <f t="shared" ca="1" si="30"/>
        <v>4949.3924921269499</v>
      </c>
      <c r="L200" s="13">
        <f t="shared" ca="1" si="31"/>
        <v>296963.549527617</v>
      </c>
      <c r="M200" s="13">
        <f t="shared" ca="1" si="32"/>
        <v>17853282.234041587</v>
      </c>
    </row>
    <row r="201" spans="2:13" ht="15.75" x14ac:dyDescent="0.25">
      <c r="B201" s="7">
        <v>176</v>
      </c>
      <c r="C201" s="7">
        <f t="shared" ca="1" si="22"/>
        <v>14057.164441686087</v>
      </c>
      <c r="D201" s="12">
        <f t="shared" ca="1" si="23"/>
        <v>14057164.441686086</v>
      </c>
      <c r="E201" s="7">
        <f t="shared" ca="1" si="24"/>
        <v>4648.4046640186625</v>
      </c>
      <c r="F201" s="13">
        <f t="shared" ca="1" si="25"/>
        <v>418356.4197616796</v>
      </c>
      <c r="G201" s="7">
        <f t="shared" ca="1" si="26"/>
        <v>8327.2910951284284</v>
      </c>
      <c r="H201" s="13">
        <f t="shared" ca="1" si="27"/>
        <v>666183.28761027427</v>
      </c>
      <c r="I201" s="7">
        <f t="shared" ca="1" si="28"/>
        <v>12871.357697307649</v>
      </c>
      <c r="J201" s="13">
        <f t="shared" ca="1" si="29"/>
        <v>900995.03881153546</v>
      </c>
      <c r="K201" s="7">
        <f t="shared" ca="1" si="30"/>
        <v>7979.235095887987</v>
      </c>
      <c r="L201" s="13">
        <f t="shared" ca="1" si="31"/>
        <v>478754.10575327923</v>
      </c>
      <c r="M201" s="13">
        <f t="shared" ca="1" si="32"/>
        <v>16521453.293622853</v>
      </c>
    </row>
    <row r="202" spans="2:13" ht="15.75" x14ac:dyDescent="0.25">
      <c r="B202" s="7">
        <v>177</v>
      </c>
      <c r="C202" s="7">
        <f t="shared" ca="1" si="22"/>
        <v>14738.953107711357</v>
      </c>
      <c r="D202" s="12">
        <f t="shared" ca="1" si="23"/>
        <v>14738953.107711356</v>
      </c>
      <c r="E202" s="7">
        <f t="shared" ca="1" si="24"/>
        <v>4433.7697096129896</v>
      </c>
      <c r="F202" s="13">
        <f t="shared" ca="1" si="25"/>
        <v>399039.27386516909</v>
      </c>
      <c r="G202" s="7">
        <f t="shared" ca="1" si="26"/>
        <v>8747.2546076405688</v>
      </c>
      <c r="H202" s="13">
        <f t="shared" ca="1" si="27"/>
        <v>699780.36861124553</v>
      </c>
      <c r="I202" s="7">
        <f t="shared" ca="1" si="28"/>
        <v>19676.395664592586</v>
      </c>
      <c r="J202" s="13">
        <f t="shared" ca="1" si="29"/>
        <v>1377347.696521481</v>
      </c>
      <c r="K202" s="7">
        <f t="shared" ca="1" si="30"/>
        <v>3711.7130531806361</v>
      </c>
      <c r="L202" s="13">
        <f t="shared" ca="1" si="31"/>
        <v>222702.78319083818</v>
      </c>
      <c r="M202" s="13">
        <f t="shared" ca="1" si="32"/>
        <v>17437823.229900092</v>
      </c>
    </row>
    <row r="203" spans="2:13" ht="15.75" x14ac:dyDescent="0.25">
      <c r="B203" s="7">
        <v>178</v>
      </c>
      <c r="C203" s="7">
        <f t="shared" ca="1" si="22"/>
        <v>13953.616847223799</v>
      </c>
      <c r="D203" s="12">
        <f t="shared" ca="1" si="23"/>
        <v>13953616.847223798</v>
      </c>
      <c r="E203" s="7">
        <f t="shared" ca="1" si="24"/>
        <v>4682.2656209727365</v>
      </c>
      <c r="F203" s="13">
        <f t="shared" ca="1" si="25"/>
        <v>421403.90588754631</v>
      </c>
      <c r="G203" s="7">
        <f t="shared" ca="1" si="26"/>
        <v>10517.046481008982</v>
      </c>
      <c r="H203" s="13">
        <f t="shared" ca="1" si="27"/>
        <v>800000</v>
      </c>
      <c r="I203" s="7">
        <f t="shared" ca="1" si="28"/>
        <v>12515.099311036076</v>
      </c>
      <c r="J203" s="13">
        <f t="shared" ca="1" si="29"/>
        <v>876056.95177252532</v>
      </c>
      <c r="K203" s="7">
        <f t="shared" ca="1" si="30"/>
        <v>9217.1531136024223</v>
      </c>
      <c r="L203" s="13">
        <f t="shared" ca="1" si="31"/>
        <v>553029.18681614532</v>
      </c>
      <c r="M203" s="13">
        <f t="shared" ca="1" si="32"/>
        <v>16604106.891700014</v>
      </c>
    </row>
    <row r="204" spans="2:13" ht="15.75" x14ac:dyDescent="0.25">
      <c r="B204" s="7">
        <v>179</v>
      </c>
      <c r="C204" s="7">
        <f t="shared" ca="1" si="22"/>
        <v>15101.590787095243</v>
      </c>
      <c r="D204" s="12">
        <f t="shared" ca="1" si="23"/>
        <v>15000000</v>
      </c>
      <c r="E204" s="7">
        <f t="shared" ca="1" si="24"/>
        <v>5690.5052603114555</v>
      </c>
      <c r="F204" s="13">
        <f t="shared" ca="1" si="25"/>
        <v>450000</v>
      </c>
      <c r="G204" s="7">
        <f t="shared" ca="1" si="26"/>
        <v>9735.6362372558942</v>
      </c>
      <c r="H204" s="13">
        <f t="shared" ca="1" si="27"/>
        <v>778850.89898047154</v>
      </c>
      <c r="I204" s="7">
        <f t="shared" ca="1" si="28"/>
        <v>17221.912522172712</v>
      </c>
      <c r="J204" s="13">
        <f t="shared" ca="1" si="29"/>
        <v>1205533.8765520898</v>
      </c>
      <c r="K204" s="7">
        <f t="shared" ca="1" si="30"/>
        <v>7905.9806279797876</v>
      </c>
      <c r="L204" s="13">
        <f t="shared" ca="1" si="31"/>
        <v>474358.83767878724</v>
      </c>
      <c r="M204" s="13">
        <f t="shared" ca="1" si="32"/>
        <v>17908743.613211349</v>
      </c>
    </row>
    <row r="205" spans="2:13" ht="15.75" x14ac:dyDescent="0.25">
      <c r="B205" s="7">
        <v>180</v>
      </c>
      <c r="C205" s="7">
        <f t="shared" ca="1" si="22"/>
        <v>14590.792371706286</v>
      </c>
      <c r="D205" s="12">
        <f t="shared" ca="1" si="23"/>
        <v>14590792.371706286</v>
      </c>
      <c r="E205" s="7">
        <f t="shared" ca="1" si="24"/>
        <v>5040.0789016538574</v>
      </c>
      <c r="F205" s="13">
        <f t="shared" ca="1" si="25"/>
        <v>450000</v>
      </c>
      <c r="G205" s="7">
        <f t="shared" ca="1" si="26"/>
        <v>9506.5554722015131</v>
      </c>
      <c r="H205" s="13">
        <f t="shared" ca="1" si="27"/>
        <v>760524.43777612108</v>
      </c>
      <c r="I205" s="7">
        <f t="shared" ca="1" si="28"/>
        <v>12905.687141302285</v>
      </c>
      <c r="J205" s="13">
        <f t="shared" ca="1" si="29"/>
        <v>903398.09989116003</v>
      </c>
      <c r="K205" s="7">
        <f t="shared" ca="1" si="30"/>
        <v>1973.1004040794069</v>
      </c>
      <c r="L205" s="13">
        <f t="shared" ca="1" si="31"/>
        <v>118386.02424476441</v>
      </c>
      <c r="M205" s="13">
        <f t="shared" ca="1" si="32"/>
        <v>16823100.933618329</v>
      </c>
    </row>
    <row r="206" spans="2:13" ht="15.75" x14ac:dyDescent="0.25">
      <c r="B206" s="7">
        <v>181</v>
      </c>
      <c r="C206" s="7">
        <f t="shared" ca="1" si="22"/>
        <v>13402.14566227457</v>
      </c>
      <c r="D206" s="12">
        <f t="shared" ca="1" si="23"/>
        <v>13402145.662274569</v>
      </c>
      <c r="E206" s="7">
        <f t="shared" ca="1" si="24"/>
        <v>4581.0677372567825</v>
      </c>
      <c r="F206" s="13">
        <f t="shared" ca="1" si="25"/>
        <v>412296.09635311045</v>
      </c>
      <c r="G206" s="7">
        <f t="shared" ca="1" si="26"/>
        <v>8446.8510942599642</v>
      </c>
      <c r="H206" s="13">
        <f t="shared" ca="1" si="27"/>
        <v>675748.08754079719</v>
      </c>
      <c r="I206" s="7">
        <f t="shared" ca="1" si="28"/>
        <v>19347.753508551858</v>
      </c>
      <c r="J206" s="13">
        <f t="shared" ca="1" si="29"/>
        <v>1354342.74559863</v>
      </c>
      <c r="K206" s="7">
        <f t="shared" ca="1" si="30"/>
        <v>7409.402591691015</v>
      </c>
      <c r="L206" s="13">
        <f t="shared" ca="1" si="31"/>
        <v>444564.15550146089</v>
      </c>
      <c r="M206" s="13">
        <f t="shared" ca="1" si="32"/>
        <v>16289096.747268567</v>
      </c>
    </row>
    <row r="207" spans="2:13" ht="15.75" x14ac:dyDescent="0.25">
      <c r="B207" s="7">
        <v>182</v>
      </c>
      <c r="C207" s="7">
        <f t="shared" ca="1" si="22"/>
        <v>14002.868035208996</v>
      </c>
      <c r="D207" s="12">
        <f t="shared" ca="1" si="23"/>
        <v>14002868.035208996</v>
      </c>
      <c r="E207" s="7">
        <f t="shared" ca="1" si="24"/>
        <v>4947.8230208237273</v>
      </c>
      <c r="F207" s="13">
        <f t="shared" ca="1" si="25"/>
        <v>445304.07187413546</v>
      </c>
      <c r="G207" s="7">
        <f t="shared" ca="1" si="26"/>
        <v>8825.501111557558</v>
      </c>
      <c r="H207" s="13">
        <f t="shared" ca="1" si="27"/>
        <v>706040.0889246047</v>
      </c>
      <c r="I207" s="7">
        <f t="shared" ca="1" si="28"/>
        <v>15370.271819211977</v>
      </c>
      <c r="J207" s="13">
        <f t="shared" ca="1" si="29"/>
        <v>1075919.0273448385</v>
      </c>
      <c r="K207" s="7">
        <f t="shared" ca="1" si="30"/>
        <v>5823.164474736488</v>
      </c>
      <c r="L207" s="13">
        <f t="shared" ca="1" si="31"/>
        <v>349389.86848418927</v>
      </c>
      <c r="M207" s="13">
        <f t="shared" ca="1" si="32"/>
        <v>16579521.091836765</v>
      </c>
    </row>
    <row r="208" spans="2:13" ht="15.75" x14ac:dyDescent="0.25">
      <c r="B208" s="7">
        <v>183</v>
      </c>
      <c r="C208" s="7">
        <f t="shared" ca="1" si="22"/>
        <v>15385.123916601855</v>
      </c>
      <c r="D208" s="12">
        <f t="shared" ca="1" si="23"/>
        <v>15000000</v>
      </c>
      <c r="E208" s="7">
        <f t="shared" ca="1" si="24"/>
        <v>4100.4987100072422</v>
      </c>
      <c r="F208" s="13">
        <f t="shared" ca="1" si="25"/>
        <v>369044.88390065177</v>
      </c>
      <c r="G208" s="7">
        <f t="shared" ca="1" si="26"/>
        <v>10343.118618735376</v>
      </c>
      <c r="H208" s="13">
        <f t="shared" ca="1" si="27"/>
        <v>800000</v>
      </c>
      <c r="I208" s="7">
        <f t="shared" ca="1" si="28"/>
        <v>15512.492475177914</v>
      </c>
      <c r="J208" s="13">
        <f t="shared" ca="1" si="29"/>
        <v>1085874.4732624539</v>
      </c>
      <c r="K208" s="7">
        <f t="shared" ca="1" si="30"/>
        <v>6800.605090882239</v>
      </c>
      <c r="L208" s="13">
        <f t="shared" ca="1" si="31"/>
        <v>408036.30545293435</v>
      </c>
      <c r="M208" s="13">
        <f t="shared" ca="1" si="32"/>
        <v>17662955.662616041</v>
      </c>
    </row>
    <row r="209" spans="2:13" ht="15.75" x14ac:dyDescent="0.25">
      <c r="B209" s="7">
        <v>184</v>
      </c>
      <c r="C209" s="7">
        <f t="shared" ca="1" si="22"/>
        <v>15191.009473007636</v>
      </c>
      <c r="D209" s="12">
        <f t="shared" ca="1" si="23"/>
        <v>15000000</v>
      </c>
      <c r="E209" s="7">
        <f t="shared" ca="1" si="24"/>
        <v>5673.1238189771602</v>
      </c>
      <c r="F209" s="13">
        <f t="shared" ca="1" si="25"/>
        <v>450000</v>
      </c>
      <c r="G209" s="7">
        <f t="shared" ca="1" si="26"/>
        <v>10269.649202768542</v>
      </c>
      <c r="H209" s="13">
        <f t="shared" ca="1" si="27"/>
        <v>800000</v>
      </c>
      <c r="I209" s="7">
        <f t="shared" ca="1" si="28"/>
        <v>14718.471944017803</v>
      </c>
      <c r="J209" s="13">
        <f t="shared" ca="1" si="29"/>
        <v>1030293.0360812462</v>
      </c>
      <c r="K209" s="7">
        <f t="shared" ca="1" si="30"/>
        <v>7117.704293836644</v>
      </c>
      <c r="L209" s="13">
        <f t="shared" ca="1" si="31"/>
        <v>427062.25763019861</v>
      </c>
      <c r="M209" s="13">
        <f t="shared" ca="1" si="32"/>
        <v>17707355.293711446</v>
      </c>
    </row>
    <row r="210" spans="2:13" ht="15.75" x14ac:dyDescent="0.25">
      <c r="B210" s="7">
        <v>185</v>
      </c>
      <c r="C210" s="7">
        <f t="shared" ca="1" si="22"/>
        <v>14560.73352205889</v>
      </c>
      <c r="D210" s="12">
        <f t="shared" ca="1" si="23"/>
        <v>14560733.522058891</v>
      </c>
      <c r="E210" s="7">
        <f t="shared" ca="1" si="24"/>
        <v>4799.3592954487849</v>
      </c>
      <c r="F210" s="13">
        <f t="shared" ca="1" si="25"/>
        <v>431942.33659039065</v>
      </c>
      <c r="G210" s="7">
        <f t="shared" ca="1" si="26"/>
        <v>10459.646984838888</v>
      </c>
      <c r="H210" s="13">
        <f t="shared" ca="1" si="27"/>
        <v>800000</v>
      </c>
      <c r="I210" s="7">
        <f t="shared" ca="1" si="28"/>
        <v>15472.637677327135</v>
      </c>
      <c r="J210" s="13">
        <f t="shared" ca="1" si="29"/>
        <v>1083084.6374128994</v>
      </c>
      <c r="K210" s="7">
        <f t="shared" ca="1" si="30"/>
        <v>12017.951320859891</v>
      </c>
      <c r="L210" s="13">
        <f t="shared" ca="1" si="31"/>
        <v>721077.07925159344</v>
      </c>
      <c r="M210" s="13">
        <f t="shared" ca="1" si="32"/>
        <v>17596837.575313777</v>
      </c>
    </row>
    <row r="211" spans="2:13" ht="15.75" x14ac:dyDescent="0.25">
      <c r="B211" s="7">
        <v>186</v>
      </c>
      <c r="C211" s="7">
        <f t="shared" ca="1" si="22"/>
        <v>15437.836466139306</v>
      </c>
      <c r="D211" s="12">
        <f t="shared" ca="1" si="23"/>
        <v>15000000</v>
      </c>
      <c r="E211" s="7">
        <f t="shared" ca="1" si="24"/>
        <v>5048.9073314525276</v>
      </c>
      <c r="F211" s="13">
        <f t="shared" ca="1" si="25"/>
        <v>450000</v>
      </c>
      <c r="G211" s="7">
        <f t="shared" ca="1" si="26"/>
        <v>9568.4784547940963</v>
      </c>
      <c r="H211" s="13">
        <f t="shared" ca="1" si="27"/>
        <v>765478.27638352767</v>
      </c>
      <c r="I211" s="7">
        <f t="shared" ca="1" si="28"/>
        <v>21003.388271450967</v>
      </c>
      <c r="J211" s="13">
        <f t="shared" ca="1" si="29"/>
        <v>1470000</v>
      </c>
      <c r="K211" s="7">
        <f t="shared" ca="1" si="30"/>
        <v>3881.2795805424421</v>
      </c>
      <c r="L211" s="13">
        <f t="shared" ca="1" si="31"/>
        <v>232876.77483254654</v>
      </c>
      <c r="M211" s="13">
        <f t="shared" ca="1" si="32"/>
        <v>17918355.051216073</v>
      </c>
    </row>
    <row r="212" spans="2:13" ht="15.75" x14ac:dyDescent="0.25">
      <c r="B212" s="7">
        <v>187</v>
      </c>
      <c r="C212" s="7">
        <f t="shared" ca="1" si="22"/>
        <v>13025.677164330857</v>
      </c>
      <c r="D212" s="12">
        <f t="shared" ca="1" si="23"/>
        <v>13025677.164330857</v>
      </c>
      <c r="E212" s="7">
        <f t="shared" ca="1" si="24"/>
        <v>5746.9416723950144</v>
      </c>
      <c r="F212" s="13">
        <f t="shared" ca="1" si="25"/>
        <v>450000</v>
      </c>
      <c r="G212" s="7">
        <f t="shared" ca="1" si="26"/>
        <v>8753.7305838595821</v>
      </c>
      <c r="H212" s="13">
        <f t="shared" ca="1" si="27"/>
        <v>700298.44670876651</v>
      </c>
      <c r="I212" s="7">
        <f t="shared" ca="1" si="28"/>
        <v>16955.132038592954</v>
      </c>
      <c r="J212" s="13">
        <f t="shared" ca="1" si="29"/>
        <v>1186859.2427015067</v>
      </c>
      <c r="K212" s="7">
        <f t="shared" ca="1" si="30"/>
        <v>9601.7301696505838</v>
      </c>
      <c r="L212" s="13">
        <f t="shared" ca="1" si="31"/>
        <v>576103.81017903506</v>
      </c>
      <c r="M212" s="13">
        <f t="shared" ca="1" si="32"/>
        <v>15938938.663920164</v>
      </c>
    </row>
    <row r="213" spans="2:13" ht="15.75" x14ac:dyDescent="0.25">
      <c r="B213" s="7">
        <v>188</v>
      </c>
      <c r="C213" s="7">
        <f t="shared" ca="1" si="22"/>
        <v>14236.822057873098</v>
      </c>
      <c r="D213" s="12">
        <f t="shared" ca="1" si="23"/>
        <v>14236822.057873098</v>
      </c>
      <c r="E213" s="7">
        <f t="shared" ca="1" si="24"/>
        <v>4521.4361436227418</v>
      </c>
      <c r="F213" s="13">
        <f t="shared" ca="1" si="25"/>
        <v>406929.25292604679</v>
      </c>
      <c r="G213" s="7">
        <f t="shared" ca="1" si="26"/>
        <v>8786.7072720679353</v>
      </c>
      <c r="H213" s="13">
        <f t="shared" ca="1" si="27"/>
        <v>702936.58176543482</v>
      </c>
      <c r="I213" s="7">
        <f t="shared" ca="1" si="28"/>
        <v>16943.230202479452</v>
      </c>
      <c r="J213" s="13">
        <f t="shared" ca="1" si="29"/>
        <v>1186026.1141735616</v>
      </c>
      <c r="K213" s="7">
        <f t="shared" ca="1" si="30"/>
        <v>6175.7084574868104</v>
      </c>
      <c r="L213" s="13">
        <f t="shared" ca="1" si="31"/>
        <v>370542.50744920864</v>
      </c>
      <c r="M213" s="13">
        <f t="shared" ca="1" si="32"/>
        <v>16903256.514187351</v>
      </c>
    </row>
    <row r="214" spans="2:13" ht="15.75" x14ac:dyDescent="0.25">
      <c r="B214" s="7">
        <v>189</v>
      </c>
      <c r="C214" s="7">
        <f t="shared" ca="1" si="22"/>
        <v>14238.764102111561</v>
      </c>
      <c r="D214" s="12">
        <f t="shared" ca="1" si="23"/>
        <v>14238764.102111561</v>
      </c>
      <c r="E214" s="7">
        <f t="shared" ca="1" si="24"/>
        <v>4694.5803116061024</v>
      </c>
      <c r="F214" s="13">
        <f t="shared" ca="1" si="25"/>
        <v>422512.22804454924</v>
      </c>
      <c r="G214" s="7">
        <f t="shared" ca="1" si="26"/>
        <v>9256.96521892694</v>
      </c>
      <c r="H214" s="13">
        <f t="shared" ca="1" si="27"/>
        <v>740557.2175141552</v>
      </c>
      <c r="I214" s="7">
        <f t="shared" ca="1" si="28"/>
        <v>17568.158005209971</v>
      </c>
      <c r="J214" s="13">
        <f t="shared" ca="1" si="29"/>
        <v>1229771.0603646981</v>
      </c>
      <c r="K214" s="7">
        <f t="shared" ca="1" si="30"/>
        <v>460.21752977516553</v>
      </c>
      <c r="L214" s="13">
        <f t="shared" ca="1" si="31"/>
        <v>27613.051786509932</v>
      </c>
      <c r="M214" s="13">
        <f t="shared" ca="1" si="32"/>
        <v>16659217.659821475</v>
      </c>
    </row>
    <row r="215" spans="2:13" ht="15.75" x14ac:dyDescent="0.25">
      <c r="B215" s="7">
        <v>190</v>
      </c>
      <c r="C215" s="7">
        <f t="shared" ca="1" si="22"/>
        <v>13167.524209277573</v>
      </c>
      <c r="D215" s="12">
        <f t="shared" ca="1" si="23"/>
        <v>13167524.209277574</v>
      </c>
      <c r="E215" s="7">
        <f t="shared" ca="1" si="24"/>
        <v>4529.0412888865603</v>
      </c>
      <c r="F215" s="13">
        <f t="shared" ca="1" si="25"/>
        <v>407613.71599979041</v>
      </c>
      <c r="G215" s="7">
        <f t="shared" ca="1" si="26"/>
        <v>8142.2086133725143</v>
      </c>
      <c r="H215" s="13">
        <f t="shared" ca="1" si="27"/>
        <v>651376.68906980113</v>
      </c>
      <c r="I215" s="7">
        <f t="shared" ca="1" si="28"/>
        <v>19186.985991513448</v>
      </c>
      <c r="J215" s="13">
        <f t="shared" ca="1" si="29"/>
        <v>1343089.0194059412</v>
      </c>
      <c r="K215" s="7">
        <f t="shared" ca="1" si="30"/>
        <v>9120.1502654706346</v>
      </c>
      <c r="L215" s="13">
        <f t="shared" ca="1" si="31"/>
        <v>547209.01592823805</v>
      </c>
      <c r="M215" s="13">
        <f t="shared" ca="1" si="32"/>
        <v>16116812.649681345</v>
      </c>
    </row>
    <row r="216" spans="2:13" ht="15.75" x14ac:dyDescent="0.25">
      <c r="B216" s="7">
        <v>191</v>
      </c>
      <c r="C216" s="7">
        <f t="shared" ca="1" si="22"/>
        <v>14598.40162165095</v>
      </c>
      <c r="D216" s="12">
        <f t="shared" ca="1" si="23"/>
        <v>14598401.621650949</v>
      </c>
      <c r="E216" s="7">
        <f t="shared" ca="1" si="24"/>
        <v>4242.3838809042509</v>
      </c>
      <c r="F216" s="13">
        <f t="shared" ca="1" si="25"/>
        <v>381814.54928138258</v>
      </c>
      <c r="G216" s="7">
        <f t="shared" ca="1" si="26"/>
        <v>9539.5594023010908</v>
      </c>
      <c r="H216" s="13">
        <f t="shared" ca="1" si="27"/>
        <v>763164.75218408729</v>
      </c>
      <c r="I216" s="7">
        <f t="shared" ca="1" si="28"/>
        <v>16964.832569921033</v>
      </c>
      <c r="J216" s="13">
        <f t="shared" ca="1" si="29"/>
        <v>1187538.2798944723</v>
      </c>
      <c r="K216" s="7">
        <f t="shared" ca="1" si="30"/>
        <v>12294.405508647789</v>
      </c>
      <c r="L216" s="13">
        <f t="shared" ca="1" si="31"/>
        <v>737664.33051886735</v>
      </c>
      <c r="M216" s="13">
        <f t="shared" ca="1" si="32"/>
        <v>17668583.533529758</v>
      </c>
    </row>
    <row r="217" spans="2:13" ht="15.75" x14ac:dyDescent="0.25">
      <c r="B217" s="7">
        <v>192</v>
      </c>
      <c r="C217" s="7">
        <f t="shared" ca="1" si="22"/>
        <v>15162.274427552169</v>
      </c>
      <c r="D217" s="12">
        <f t="shared" ca="1" si="23"/>
        <v>15000000</v>
      </c>
      <c r="E217" s="7">
        <f t="shared" ca="1" si="24"/>
        <v>5171.3718343591236</v>
      </c>
      <c r="F217" s="13">
        <f t="shared" ca="1" si="25"/>
        <v>450000</v>
      </c>
      <c r="G217" s="7">
        <f t="shared" ca="1" si="26"/>
        <v>9891.8581103500965</v>
      </c>
      <c r="H217" s="13">
        <f t="shared" ca="1" si="27"/>
        <v>791348.64882800775</v>
      </c>
      <c r="I217" s="7">
        <f t="shared" ca="1" si="28"/>
        <v>19859.848868561257</v>
      </c>
      <c r="J217" s="13">
        <f t="shared" ca="1" si="29"/>
        <v>1390189.420799288</v>
      </c>
      <c r="K217" s="7">
        <f t="shared" ca="1" si="30"/>
        <v>11066.218857564529</v>
      </c>
      <c r="L217" s="13">
        <f t="shared" ca="1" si="31"/>
        <v>663973.13145387173</v>
      </c>
      <c r="M217" s="13">
        <f t="shared" ca="1" si="32"/>
        <v>18295511.201081168</v>
      </c>
    </row>
    <row r="218" spans="2:13" ht="15.75" x14ac:dyDescent="0.25">
      <c r="B218" s="7">
        <v>193</v>
      </c>
      <c r="C218" s="7">
        <f t="shared" ca="1" si="22"/>
        <v>14871.088194910413</v>
      </c>
      <c r="D218" s="12">
        <f t="shared" ca="1" si="23"/>
        <v>14871088.194910413</v>
      </c>
      <c r="E218" s="7">
        <f t="shared" ca="1" si="24"/>
        <v>4334.5444382715386</v>
      </c>
      <c r="F218" s="13">
        <f t="shared" ca="1" si="25"/>
        <v>390108.99944443849</v>
      </c>
      <c r="G218" s="7">
        <f t="shared" ca="1" si="26"/>
        <v>8731.9773511829226</v>
      </c>
      <c r="H218" s="13">
        <f t="shared" ca="1" si="27"/>
        <v>698558.18809463386</v>
      </c>
      <c r="I218" s="7">
        <f t="shared" ca="1" si="28"/>
        <v>13235.507143925464</v>
      </c>
      <c r="J218" s="13">
        <f t="shared" ca="1" si="29"/>
        <v>926485.50007478253</v>
      </c>
      <c r="K218" s="7">
        <f t="shared" ca="1" si="30"/>
        <v>7710.2088182881207</v>
      </c>
      <c r="L218" s="13">
        <f t="shared" ca="1" si="31"/>
        <v>462612.52909728722</v>
      </c>
      <c r="M218" s="13">
        <f t="shared" ca="1" si="32"/>
        <v>17348853.411621556</v>
      </c>
    </row>
    <row r="219" spans="2:13" ht="15.75" x14ac:dyDescent="0.25">
      <c r="B219" s="7">
        <v>194</v>
      </c>
      <c r="C219" s="7">
        <f t="shared" ref="C219:C275" ca="1" si="33">_xlfn.NORM.INV(RAND(), $E$16,$F$16)</f>
        <v>13235.483440772145</v>
      </c>
      <c r="D219" s="12">
        <f t="shared" ref="D219:D275" ca="1" si="34">(MIN(C219,$C$16)*$D$16)</f>
        <v>13235483.440772144</v>
      </c>
      <c r="E219" s="7">
        <f t="shared" ref="E219:E275" ca="1" si="35">_xlfn.NORM.INV(RAND(), $E$17,$F$17)</f>
        <v>4657.7261101854174</v>
      </c>
      <c r="F219" s="13">
        <f t="shared" ref="F219:F275" ca="1" si="36">(MIN(E219,$C$17) *$D$17)</f>
        <v>419195.34991668758</v>
      </c>
      <c r="G219" s="7">
        <f t="shared" ref="G219:G275" ca="1" si="37">_xlfn.NORM.INV(RAND(), $E$18, $F$18)</f>
        <v>9217.3465874635986</v>
      </c>
      <c r="H219" s="13">
        <f t="shared" ref="H219:H275" ca="1" si="38">(MIN(G219,$C$18) *$D$18)</f>
        <v>737387.72699708794</v>
      </c>
      <c r="I219" s="7">
        <f t="shared" ref="I219:I275" ca="1" si="39">_xlfn.NORM.INV(RAND(), $E$19,$F$19)</f>
        <v>13642.206313054789</v>
      </c>
      <c r="J219" s="13">
        <f t="shared" ref="J219:J275" ca="1" si="40">(MIN(I219,$C$19) * $D$19)</f>
        <v>954954.44191383524</v>
      </c>
      <c r="K219" s="7">
        <f t="shared" ref="K219:K275" ca="1" si="41">_xlfn.NORM.INV(RAND(), $E$20, $F$20)</f>
        <v>8126.7700252150817</v>
      </c>
      <c r="L219" s="13">
        <f t="shared" ref="L219:L275" ca="1" si="42">(MIN(K219,$C$20) * $D$20)</f>
        <v>487606.2015129049</v>
      </c>
      <c r="M219" s="13">
        <f t="shared" ref="M219:M275" ca="1" si="43">SUM(D219+F219+H219+J219+L219)</f>
        <v>15834627.161112661</v>
      </c>
    </row>
    <row r="220" spans="2:13" ht="15.75" x14ac:dyDescent="0.25">
      <c r="B220" s="7">
        <v>195</v>
      </c>
      <c r="C220" s="7">
        <f t="shared" ca="1" si="33"/>
        <v>15116.82821416884</v>
      </c>
      <c r="D220" s="12">
        <f t="shared" ca="1" si="34"/>
        <v>15000000</v>
      </c>
      <c r="E220" s="7">
        <f t="shared" ca="1" si="35"/>
        <v>4774.7839369620297</v>
      </c>
      <c r="F220" s="13">
        <f t="shared" ca="1" si="36"/>
        <v>429730.55432658264</v>
      </c>
      <c r="G220" s="7">
        <f t="shared" ca="1" si="37"/>
        <v>8948.6118304120646</v>
      </c>
      <c r="H220" s="13">
        <f t="shared" ca="1" si="38"/>
        <v>715888.94643296511</v>
      </c>
      <c r="I220" s="7">
        <f t="shared" ca="1" si="39"/>
        <v>17787.307035609338</v>
      </c>
      <c r="J220" s="13">
        <f t="shared" ca="1" si="40"/>
        <v>1245111.4924926537</v>
      </c>
      <c r="K220" s="7">
        <f t="shared" ca="1" si="41"/>
        <v>10010.020296252525</v>
      </c>
      <c r="L220" s="13">
        <f t="shared" ca="1" si="42"/>
        <v>600601.21777515148</v>
      </c>
      <c r="M220" s="13">
        <f t="shared" ca="1" si="43"/>
        <v>17991332.211027354</v>
      </c>
    </row>
    <row r="221" spans="2:13" ht="15.75" x14ac:dyDescent="0.25">
      <c r="B221" s="7">
        <v>196</v>
      </c>
      <c r="C221" s="7">
        <f t="shared" ca="1" si="33"/>
        <v>14774.031727111682</v>
      </c>
      <c r="D221" s="12">
        <f t="shared" ca="1" si="34"/>
        <v>14774031.727111682</v>
      </c>
      <c r="E221" s="7">
        <f t="shared" ca="1" si="35"/>
        <v>4035.3937177483795</v>
      </c>
      <c r="F221" s="13">
        <f t="shared" ca="1" si="36"/>
        <v>363185.43459735415</v>
      </c>
      <c r="G221" s="7">
        <f t="shared" ca="1" si="37"/>
        <v>7507.8235812037728</v>
      </c>
      <c r="H221" s="13">
        <f t="shared" ca="1" si="38"/>
        <v>600625.88649630186</v>
      </c>
      <c r="I221" s="7">
        <f t="shared" ca="1" si="39"/>
        <v>20344.060496167687</v>
      </c>
      <c r="J221" s="13">
        <f t="shared" ca="1" si="40"/>
        <v>1424084.234731738</v>
      </c>
      <c r="K221" s="7">
        <f t="shared" ca="1" si="41"/>
        <v>13013.649305722312</v>
      </c>
      <c r="L221" s="13">
        <f t="shared" ca="1" si="42"/>
        <v>780818.95834333869</v>
      </c>
      <c r="M221" s="13">
        <f t="shared" ca="1" si="43"/>
        <v>17942746.241280414</v>
      </c>
    </row>
    <row r="222" spans="2:13" ht="15.75" x14ac:dyDescent="0.25">
      <c r="B222" s="7">
        <v>197</v>
      </c>
      <c r="C222" s="7">
        <f t="shared" ca="1" si="33"/>
        <v>14664.619895525657</v>
      </c>
      <c r="D222" s="12">
        <f t="shared" ca="1" si="34"/>
        <v>14664619.895525657</v>
      </c>
      <c r="E222" s="7">
        <f t="shared" ca="1" si="35"/>
        <v>5024.2328736090039</v>
      </c>
      <c r="F222" s="13">
        <f t="shared" ca="1" si="36"/>
        <v>450000</v>
      </c>
      <c r="G222" s="7">
        <f t="shared" ca="1" si="37"/>
        <v>8158.9328951933039</v>
      </c>
      <c r="H222" s="13">
        <f t="shared" ca="1" si="38"/>
        <v>652714.63161546434</v>
      </c>
      <c r="I222" s="7">
        <f t="shared" ca="1" si="39"/>
        <v>16187.941611555174</v>
      </c>
      <c r="J222" s="13">
        <f t="shared" ca="1" si="40"/>
        <v>1133155.9128088623</v>
      </c>
      <c r="K222" s="7">
        <f t="shared" ca="1" si="41"/>
        <v>5729.6759184053089</v>
      </c>
      <c r="L222" s="13">
        <f t="shared" ca="1" si="42"/>
        <v>343780.55510431854</v>
      </c>
      <c r="M222" s="13">
        <f t="shared" ca="1" si="43"/>
        <v>17244270.995054301</v>
      </c>
    </row>
    <row r="223" spans="2:13" ht="15.75" x14ac:dyDescent="0.25">
      <c r="B223" s="7">
        <v>198</v>
      </c>
      <c r="C223" s="7">
        <f t="shared" ca="1" si="33"/>
        <v>14541.861649481616</v>
      </c>
      <c r="D223" s="12">
        <f t="shared" ca="1" si="34"/>
        <v>14541861.649481617</v>
      </c>
      <c r="E223" s="7">
        <f t="shared" ca="1" si="35"/>
        <v>5531.1378087020421</v>
      </c>
      <c r="F223" s="13">
        <f t="shared" ca="1" si="36"/>
        <v>450000</v>
      </c>
      <c r="G223" s="7">
        <f t="shared" ca="1" si="37"/>
        <v>9891.8968358668117</v>
      </c>
      <c r="H223" s="13">
        <f t="shared" ca="1" si="38"/>
        <v>791351.74686934496</v>
      </c>
      <c r="I223" s="7">
        <f t="shared" ca="1" si="39"/>
        <v>16554.871140637271</v>
      </c>
      <c r="J223" s="13">
        <f t="shared" ca="1" si="40"/>
        <v>1158840.979844609</v>
      </c>
      <c r="K223" s="7">
        <f t="shared" ca="1" si="41"/>
        <v>550.80363759700867</v>
      </c>
      <c r="L223" s="13">
        <f t="shared" ca="1" si="42"/>
        <v>33048.218255820524</v>
      </c>
      <c r="M223" s="13">
        <f t="shared" ca="1" si="43"/>
        <v>16975102.59445139</v>
      </c>
    </row>
    <row r="224" spans="2:13" ht="15.75" x14ac:dyDescent="0.25">
      <c r="B224" s="7">
        <v>199</v>
      </c>
      <c r="C224" s="7">
        <f t="shared" ca="1" si="33"/>
        <v>15069.193648597409</v>
      </c>
      <c r="D224" s="12">
        <f t="shared" ca="1" si="34"/>
        <v>15000000</v>
      </c>
      <c r="E224" s="7">
        <f t="shared" ca="1" si="35"/>
        <v>4438.9250357014971</v>
      </c>
      <c r="F224" s="13">
        <f t="shared" ca="1" si="36"/>
        <v>399503.25321313471</v>
      </c>
      <c r="G224" s="7">
        <f t="shared" ca="1" si="37"/>
        <v>10085.861421304469</v>
      </c>
      <c r="H224" s="13">
        <f t="shared" ca="1" si="38"/>
        <v>800000</v>
      </c>
      <c r="I224" s="7">
        <f t="shared" ca="1" si="39"/>
        <v>15817.685715466418</v>
      </c>
      <c r="J224" s="13">
        <f t="shared" ca="1" si="40"/>
        <v>1107238.0000826493</v>
      </c>
      <c r="K224" s="7">
        <f t="shared" ca="1" si="41"/>
        <v>4125.3709756716098</v>
      </c>
      <c r="L224" s="13">
        <f t="shared" ca="1" si="42"/>
        <v>247522.25854029658</v>
      </c>
      <c r="M224" s="13">
        <f t="shared" ca="1" si="43"/>
        <v>17554263.511836082</v>
      </c>
    </row>
    <row r="225" spans="2:13" ht="15.75" x14ac:dyDescent="0.25">
      <c r="B225" s="7">
        <v>200</v>
      </c>
      <c r="C225" s="7">
        <f t="shared" ca="1" si="33"/>
        <v>15015.61187187249</v>
      </c>
      <c r="D225" s="12">
        <f t="shared" ca="1" si="34"/>
        <v>15000000</v>
      </c>
      <c r="E225" s="7">
        <f t="shared" ca="1" si="35"/>
        <v>3882.945374335733</v>
      </c>
      <c r="F225" s="13">
        <f t="shared" ca="1" si="36"/>
        <v>349465.08369021595</v>
      </c>
      <c r="G225" s="7">
        <f t="shared" ca="1" si="37"/>
        <v>10381.58355579286</v>
      </c>
      <c r="H225" s="13">
        <f t="shared" ca="1" si="38"/>
        <v>800000</v>
      </c>
      <c r="I225" s="7">
        <f t="shared" ca="1" si="39"/>
        <v>17506.801465291494</v>
      </c>
      <c r="J225" s="13">
        <f t="shared" ca="1" si="40"/>
        <v>1225476.1025704045</v>
      </c>
      <c r="K225" s="7">
        <f t="shared" ca="1" si="41"/>
        <v>6521.5155459503621</v>
      </c>
      <c r="L225" s="13">
        <f t="shared" ca="1" si="42"/>
        <v>391290.93275702174</v>
      </c>
      <c r="M225" s="13">
        <f t="shared" ca="1" si="43"/>
        <v>17766232.119017642</v>
      </c>
    </row>
    <row r="226" spans="2:13" ht="15.75" x14ac:dyDescent="0.25">
      <c r="B226" s="7">
        <v>201</v>
      </c>
      <c r="C226" s="7">
        <f t="shared" ca="1" si="33"/>
        <v>16117.148768151103</v>
      </c>
      <c r="D226" s="12">
        <f t="shared" ca="1" si="34"/>
        <v>15000000</v>
      </c>
      <c r="E226" s="7">
        <f t="shared" ca="1" si="35"/>
        <v>4650.8384148095902</v>
      </c>
      <c r="F226" s="13">
        <f t="shared" ca="1" si="36"/>
        <v>418575.45733286312</v>
      </c>
      <c r="G226" s="7">
        <f t="shared" ca="1" si="37"/>
        <v>7861.8990527263559</v>
      </c>
      <c r="H226" s="13">
        <f t="shared" ca="1" si="38"/>
        <v>628951.92421810841</v>
      </c>
      <c r="I226" s="7">
        <f t="shared" ca="1" si="39"/>
        <v>16883.118940819335</v>
      </c>
      <c r="J226" s="13">
        <f t="shared" ca="1" si="40"/>
        <v>1181818.3258573534</v>
      </c>
      <c r="K226" s="7">
        <f t="shared" ca="1" si="41"/>
        <v>7242.9482525044223</v>
      </c>
      <c r="L226" s="13">
        <f t="shared" ca="1" si="42"/>
        <v>434576.89515026531</v>
      </c>
      <c r="M226" s="13">
        <f t="shared" ca="1" si="43"/>
        <v>17663922.60255859</v>
      </c>
    </row>
    <row r="227" spans="2:13" ht="15.75" x14ac:dyDescent="0.25">
      <c r="B227" s="7">
        <v>202</v>
      </c>
      <c r="C227" s="7">
        <f t="shared" ca="1" si="33"/>
        <v>14955.694747239419</v>
      </c>
      <c r="D227" s="12">
        <f t="shared" ca="1" si="34"/>
        <v>14955694.747239418</v>
      </c>
      <c r="E227" s="7">
        <f t="shared" ca="1" si="35"/>
        <v>4899.9186629389096</v>
      </c>
      <c r="F227" s="13">
        <f t="shared" ca="1" si="36"/>
        <v>440992.67966450186</v>
      </c>
      <c r="G227" s="7">
        <f t="shared" ca="1" si="37"/>
        <v>9649.9885333438233</v>
      </c>
      <c r="H227" s="13">
        <f t="shared" ca="1" si="38"/>
        <v>771999.08266750583</v>
      </c>
      <c r="I227" s="7">
        <f t="shared" ca="1" si="39"/>
        <v>19266.950002209684</v>
      </c>
      <c r="J227" s="13">
        <f t="shared" ca="1" si="40"/>
        <v>1348686.5001546778</v>
      </c>
      <c r="K227" s="7">
        <f t="shared" ca="1" si="41"/>
        <v>6598.1060686067976</v>
      </c>
      <c r="L227" s="13">
        <f t="shared" ca="1" si="42"/>
        <v>395886.36411640787</v>
      </c>
      <c r="M227" s="13">
        <f t="shared" ca="1" si="43"/>
        <v>17913259.373842511</v>
      </c>
    </row>
    <row r="228" spans="2:13" ht="15.75" x14ac:dyDescent="0.25">
      <c r="B228" s="7">
        <v>203</v>
      </c>
      <c r="C228" s="7">
        <f t="shared" ca="1" si="33"/>
        <v>15384.641657600174</v>
      </c>
      <c r="D228" s="12">
        <f t="shared" ca="1" si="34"/>
        <v>15000000</v>
      </c>
      <c r="E228" s="7">
        <f t="shared" ca="1" si="35"/>
        <v>4623.3866704148386</v>
      </c>
      <c r="F228" s="13">
        <f t="shared" ca="1" si="36"/>
        <v>416104.80033733544</v>
      </c>
      <c r="G228" s="7">
        <f t="shared" ca="1" si="37"/>
        <v>9717.7802472018357</v>
      </c>
      <c r="H228" s="13">
        <f t="shared" ca="1" si="38"/>
        <v>777422.41977614688</v>
      </c>
      <c r="I228" s="7">
        <f t="shared" ca="1" si="39"/>
        <v>18588.35050132258</v>
      </c>
      <c r="J228" s="13">
        <f t="shared" ca="1" si="40"/>
        <v>1301184.5350925806</v>
      </c>
      <c r="K228" s="7">
        <f t="shared" ca="1" si="41"/>
        <v>9462.4634037679389</v>
      </c>
      <c r="L228" s="13">
        <f t="shared" ca="1" si="42"/>
        <v>567747.80422607635</v>
      </c>
      <c r="M228" s="13">
        <f t="shared" ca="1" si="43"/>
        <v>18062459.559432141</v>
      </c>
    </row>
    <row r="229" spans="2:13" ht="15.75" x14ac:dyDescent="0.25">
      <c r="B229" s="7">
        <v>204</v>
      </c>
      <c r="C229" s="7">
        <f t="shared" ca="1" si="33"/>
        <v>15626.126185882264</v>
      </c>
      <c r="D229" s="12">
        <f t="shared" ca="1" si="34"/>
        <v>15000000</v>
      </c>
      <c r="E229" s="7">
        <f t="shared" ca="1" si="35"/>
        <v>5476.398238004529</v>
      </c>
      <c r="F229" s="13">
        <f t="shared" ca="1" si="36"/>
        <v>450000</v>
      </c>
      <c r="G229" s="7">
        <f t="shared" ca="1" si="37"/>
        <v>8295.2492402286316</v>
      </c>
      <c r="H229" s="13">
        <f t="shared" ca="1" si="38"/>
        <v>663619.9392182905</v>
      </c>
      <c r="I229" s="7">
        <f t="shared" ca="1" si="39"/>
        <v>14998.453606771425</v>
      </c>
      <c r="J229" s="13">
        <f t="shared" ca="1" si="40"/>
        <v>1049891.7524739997</v>
      </c>
      <c r="K229" s="7">
        <f t="shared" ca="1" si="41"/>
        <v>9823.101031397011</v>
      </c>
      <c r="L229" s="13">
        <f t="shared" ca="1" si="42"/>
        <v>589386.06188382069</v>
      </c>
      <c r="M229" s="13">
        <f t="shared" ca="1" si="43"/>
        <v>17752897.753576111</v>
      </c>
    </row>
    <row r="230" spans="2:13" ht="15.75" x14ac:dyDescent="0.25">
      <c r="B230" s="7">
        <v>205</v>
      </c>
      <c r="C230" s="7">
        <f t="shared" ca="1" si="33"/>
        <v>14696.969400831038</v>
      </c>
      <c r="D230" s="12">
        <f t="shared" ca="1" si="34"/>
        <v>14696969.400831038</v>
      </c>
      <c r="E230" s="7">
        <f t="shared" ca="1" si="35"/>
        <v>4219.9453909049362</v>
      </c>
      <c r="F230" s="13">
        <f t="shared" ca="1" si="36"/>
        <v>379795.08518144424</v>
      </c>
      <c r="G230" s="7">
        <f t="shared" ca="1" si="37"/>
        <v>8549.5619157880719</v>
      </c>
      <c r="H230" s="13">
        <f t="shared" ca="1" si="38"/>
        <v>683964.95326304575</v>
      </c>
      <c r="I230" s="7">
        <f t="shared" ca="1" si="39"/>
        <v>17866.624025587331</v>
      </c>
      <c r="J230" s="13">
        <f t="shared" ca="1" si="40"/>
        <v>1250663.6817911132</v>
      </c>
      <c r="K230" s="7">
        <f t="shared" ca="1" si="41"/>
        <v>8466.9686235728805</v>
      </c>
      <c r="L230" s="13">
        <f t="shared" ca="1" si="42"/>
        <v>508018.11741437286</v>
      </c>
      <c r="M230" s="13">
        <f t="shared" ca="1" si="43"/>
        <v>17519411.238481015</v>
      </c>
    </row>
    <row r="231" spans="2:13" ht="15.75" x14ac:dyDescent="0.25">
      <c r="B231" s="7">
        <v>206</v>
      </c>
      <c r="C231" s="7">
        <f t="shared" ca="1" si="33"/>
        <v>14152.291366144569</v>
      </c>
      <c r="D231" s="12">
        <f t="shared" ca="1" si="34"/>
        <v>14152291.36614457</v>
      </c>
      <c r="E231" s="7">
        <f t="shared" ca="1" si="35"/>
        <v>5352.8308967561097</v>
      </c>
      <c r="F231" s="13">
        <f t="shared" ca="1" si="36"/>
        <v>450000</v>
      </c>
      <c r="G231" s="7">
        <f t="shared" ca="1" si="37"/>
        <v>10708.918767973912</v>
      </c>
      <c r="H231" s="13">
        <f t="shared" ca="1" si="38"/>
        <v>800000</v>
      </c>
      <c r="I231" s="7">
        <f t="shared" ca="1" si="39"/>
        <v>19670.512317401601</v>
      </c>
      <c r="J231" s="13">
        <f t="shared" ca="1" si="40"/>
        <v>1376935.862218112</v>
      </c>
      <c r="K231" s="7">
        <f t="shared" ca="1" si="41"/>
        <v>9266.9470731225556</v>
      </c>
      <c r="L231" s="13">
        <f t="shared" ca="1" si="42"/>
        <v>556016.82438735338</v>
      </c>
      <c r="M231" s="13">
        <f t="shared" ca="1" si="43"/>
        <v>17335244.052750036</v>
      </c>
    </row>
    <row r="232" spans="2:13" ht="15.75" x14ac:dyDescent="0.25">
      <c r="B232" s="7">
        <v>207</v>
      </c>
      <c r="C232" s="7">
        <f t="shared" ca="1" si="33"/>
        <v>14625.067436522628</v>
      </c>
      <c r="D232" s="12">
        <f t="shared" ca="1" si="34"/>
        <v>14625067.436522627</v>
      </c>
      <c r="E232" s="7">
        <f t="shared" ca="1" si="35"/>
        <v>4014.3441616508999</v>
      </c>
      <c r="F232" s="13">
        <f t="shared" ca="1" si="36"/>
        <v>361290.974548581</v>
      </c>
      <c r="G232" s="7">
        <f t="shared" ca="1" si="37"/>
        <v>9032.4764617300261</v>
      </c>
      <c r="H232" s="13">
        <f t="shared" ca="1" si="38"/>
        <v>722598.11693840206</v>
      </c>
      <c r="I232" s="7">
        <f t="shared" ca="1" si="39"/>
        <v>23097.285279330721</v>
      </c>
      <c r="J232" s="13">
        <f t="shared" ca="1" si="40"/>
        <v>1470000</v>
      </c>
      <c r="K232" s="7">
        <f t="shared" ca="1" si="41"/>
        <v>6436.8554158166398</v>
      </c>
      <c r="L232" s="13">
        <f t="shared" ca="1" si="42"/>
        <v>386211.3249489984</v>
      </c>
      <c r="M232" s="13">
        <f t="shared" ca="1" si="43"/>
        <v>17565167.852958608</v>
      </c>
    </row>
    <row r="233" spans="2:13" ht="15.75" x14ac:dyDescent="0.25">
      <c r="B233" s="7">
        <v>208</v>
      </c>
      <c r="C233" s="7">
        <f t="shared" ca="1" si="33"/>
        <v>14325.90479765027</v>
      </c>
      <c r="D233" s="12">
        <f t="shared" ca="1" si="34"/>
        <v>14325904.79765027</v>
      </c>
      <c r="E233" s="7">
        <f t="shared" ca="1" si="35"/>
        <v>4375.9605970938646</v>
      </c>
      <c r="F233" s="13">
        <f t="shared" ca="1" si="36"/>
        <v>393836.4537384478</v>
      </c>
      <c r="G233" s="7">
        <f t="shared" ca="1" si="37"/>
        <v>9328.7161161051808</v>
      </c>
      <c r="H233" s="13">
        <f t="shared" ca="1" si="38"/>
        <v>746297.28928841441</v>
      </c>
      <c r="I233" s="7">
        <f t="shared" ca="1" si="39"/>
        <v>17144.594160322027</v>
      </c>
      <c r="J233" s="13">
        <f t="shared" ca="1" si="40"/>
        <v>1200121.5912225419</v>
      </c>
      <c r="K233" s="7">
        <f t="shared" ca="1" si="41"/>
        <v>10173.226029670033</v>
      </c>
      <c r="L233" s="13">
        <f t="shared" ca="1" si="42"/>
        <v>610393.56178020197</v>
      </c>
      <c r="M233" s="13">
        <f t="shared" ca="1" si="43"/>
        <v>17276553.693679877</v>
      </c>
    </row>
    <row r="234" spans="2:13" ht="15.75" x14ac:dyDescent="0.25">
      <c r="B234" s="7">
        <v>209</v>
      </c>
      <c r="C234" s="7">
        <f t="shared" ca="1" si="33"/>
        <v>14233.125588339861</v>
      </c>
      <c r="D234" s="12">
        <f t="shared" ca="1" si="34"/>
        <v>14233125.588339861</v>
      </c>
      <c r="E234" s="7">
        <f t="shared" ca="1" si="35"/>
        <v>4645.3212252858475</v>
      </c>
      <c r="F234" s="13">
        <f t="shared" ca="1" si="36"/>
        <v>418078.91027572629</v>
      </c>
      <c r="G234" s="7">
        <f t="shared" ca="1" si="37"/>
        <v>10505.242249226136</v>
      </c>
      <c r="H234" s="13">
        <f t="shared" ca="1" si="38"/>
        <v>800000</v>
      </c>
      <c r="I234" s="7">
        <f t="shared" ca="1" si="39"/>
        <v>14049.148950120794</v>
      </c>
      <c r="J234" s="13">
        <f t="shared" ca="1" si="40"/>
        <v>983440.42650845565</v>
      </c>
      <c r="K234" s="7">
        <f t="shared" ca="1" si="41"/>
        <v>11625.694753532225</v>
      </c>
      <c r="L234" s="13">
        <f t="shared" ca="1" si="42"/>
        <v>697541.68521193345</v>
      </c>
      <c r="M234" s="13">
        <f t="shared" ca="1" si="43"/>
        <v>17132186.610335976</v>
      </c>
    </row>
    <row r="235" spans="2:13" ht="15.75" x14ac:dyDescent="0.25">
      <c r="B235" s="7">
        <v>210</v>
      </c>
      <c r="C235" s="7">
        <f t="shared" ca="1" si="33"/>
        <v>13446.244789151622</v>
      </c>
      <c r="D235" s="12">
        <f t="shared" ca="1" si="34"/>
        <v>13446244.789151622</v>
      </c>
      <c r="E235" s="7">
        <f t="shared" ca="1" si="35"/>
        <v>4042.8599554672696</v>
      </c>
      <c r="F235" s="13">
        <f t="shared" ca="1" si="36"/>
        <v>363857.39599205425</v>
      </c>
      <c r="G235" s="7">
        <f t="shared" ca="1" si="37"/>
        <v>7905.9021421634998</v>
      </c>
      <c r="H235" s="13">
        <f t="shared" ca="1" si="38"/>
        <v>632472.17137308</v>
      </c>
      <c r="I235" s="7">
        <f t="shared" ca="1" si="39"/>
        <v>17599.533614207889</v>
      </c>
      <c r="J235" s="13">
        <f t="shared" ca="1" si="40"/>
        <v>1231967.3529945521</v>
      </c>
      <c r="K235" s="7">
        <f t="shared" ca="1" si="41"/>
        <v>7367.8309298301474</v>
      </c>
      <c r="L235" s="13">
        <f t="shared" ca="1" si="42"/>
        <v>442069.85578980885</v>
      </c>
      <c r="M235" s="13">
        <f t="shared" ca="1" si="43"/>
        <v>16116611.565301117</v>
      </c>
    </row>
    <row r="236" spans="2:13" ht="15.75" x14ac:dyDescent="0.25">
      <c r="B236" s="7">
        <v>211</v>
      </c>
      <c r="C236" s="7">
        <f t="shared" ca="1" si="33"/>
        <v>14141.822537851916</v>
      </c>
      <c r="D236" s="12">
        <f t="shared" ca="1" si="34"/>
        <v>14141822.537851917</v>
      </c>
      <c r="E236" s="7">
        <f t="shared" ca="1" si="35"/>
        <v>3892.1475673315476</v>
      </c>
      <c r="F236" s="13">
        <f t="shared" ca="1" si="36"/>
        <v>350293.2810598393</v>
      </c>
      <c r="G236" s="7">
        <f t="shared" ca="1" si="37"/>
        <v>11194.400686468964</v>
      </c>
      <c r="H236" s="13">
        <f t="shared" ca="1" si="38"/>
        <v>800000</v>
      </c>
      <c r="I236" s="7">
        <f t="shared" ca="1" si="39"/>
        <v>19495.02619021351</v>
      </c>
      <c r="J236" s="13">
        <f t="shared" ca="1" si="40"/>
        <v>1364651.8333149457</v>
      </c>
      <c r="K236" s="7">
        <f t="shared" ca="1" si="41"/>
        <v>11985.543091868047</v>
      </c>
      <c r="L236" s="13">
        <f t="shared" ca="1" si="42"/>
        <v>719132.58551208279</v>
      </c>
      <c r="M236" s="13">
        <f t="shared" ca="1" si="43"/>
        <v>17375900.237738784</v>
      </c>
    </row>
    <row r="237" spans="2:13" ht="15.75" x14ac:dyDescent="0.25">
      <c r="B237" s="7">
        <v>212</v>
      </c>
      <c r="C237" s="7">
        <f t="shared" ca="1" si="33"/>
        <v>15226.318673402226</v>
      </c>
      <c r="D237" s="12">
        <f t="shared" ca="1" si="34"/>
        <v>15000000</v>
      </c>
      <c r="E237" s="7">
        <f t="shared" ca="1" si="35"/>
        <v>4663.6314669530466</v>
      </c>
      <c r="F237" s="13">
        <f t="shared" ca="1" si="36"/>
        <v>419726.83202577417</v>
      </c>
      <c r="G237" s="7">
        <f t="shared" ca="1" si="37"/>
        <v>8404.5286501205792</v>
      </c>
      <c r="H237" s="13">
        <f t="shared" ca="1" si="38"/>
        <v>672362.29200964631</v>
      </c>
      <c r="I237" s="7">
        <f t="shared" ca="1" si="39"/>
        <v>20831.079027452801</v>
      </c>
      <c r="J237" s="13">
        <f t="shared" ca="1" si="40"/>
        <v>1458175.5319216962</v>
      </c>
      <c r="K237" s="7">
        <f t="shared" ca="1" si="41"/>
        <v>6023.2400706217995</v>
      </c>
      <c r="L237" s="13">
        <f t="shared" ca="1" si="42"/>
        <v>361394.40423730796</v>
      </c>
      <c r="M237" s="13">
        <f t="shared" ca="1" si="43"/>
        <v>17911659.060194425</v>
      </c>
    </row>
    <row r="238" spans="2:13" ht="15.75" x14ac:dyDescent="0.25">
      <c r="B238" s="7">
        <v>213</v>
      </c>
      <c r="C238" s="7">
        <f t="shared" ca="1" si="33"/>
        <v>14727.9511546253</v>
      </c>
      <c r="D238" s="12">
        <f t="shared" ca="1" si="34"/>
        <v>14727951.1546253</v>
      </c>
      <c r="E238" s="7">
        <f t="shared" ca="1" si="35"/>
        <v>4568.5379738899546</v>
      </c>
      <c r="F238" s="13">
        <f t="shared" ca="1" si="36"/>
        <v>411168.41765009594</v>
      </c>
      <c r="G238" s="7">
        <f t="shared" ca="1" si="37"/>
        <v>9984.9858277242602</v>
      </c>
      <c r="H238" s="13">
        <f t="shared" ca="1" si="38"/>
        <v>798798.86621794081</v>
      </c>
      <c r="I238" s="7">
        <f t="shared" ca="1" si="39"/>
        <v>13140.915560931182</v>
      </c>
      <c r="J238" s="13">
        <f t="shared" ca="1" si="40"/>
        <v>919864.08926518273</v>
      </c>
      <c r="K238" s="7">
        <f t="shared" ca="1" si="41"/>
        <v>11618.958430032488</v>
      </c>
      <c r="L238" s="13">
        <f t="shared" ca="1" si="42"/>
        <v>697137.5058019493</v>
      </c>
      <c r="M238" s="13">
        <f t="shared" ca="1" si="43"/>
        <v>17554920.03356047</v>
      </c>
    </row>
    <row r="239" spans="2:13" ht="15.75" x14ac:dyDescent="0.25">
      <c r="B239" s="7">
        <v>214</v>
      </c>
      <c r="C239" s="7">
        <f t="shared" ca="1" si="33"/>
        <v>13346.994344310275</v>
      </c>
      <c r="D239" s="12">
        <f t="shared" ca="1" si="34"/>
        <v>13346994.344310274</v>
      </c>
      <c r="E239" s="7">
        <f t="shared" ca="1" si="35"/>
        <v>4632.9264333615884</v>
      </c>
      <c r="F239" s="13">
        <f t="shared" ca="1" si="36"/>
        <v>416963.37900254293</v>
      </c>
      <c r="G239" s="7">
        <f t="shared" ca="1" si="37"/>
        <v>9489.0966675197924</v>
      </c>
      <c r="H239" s="13">
        <f t="shared" ca="1" si="38"/>
        <v>759127.73340158339</v>
      </c>
      <c r="I239" s="7">
        <f t="shared" ca="1" si="39"/>
        <v>14731.355118165826</v>
      </c>
      <c r="J239" s="13">
        <f t="shared" ca="1" si="40"/>
        <v>1031194.8582716078</v>
      </c>
      <c r="K239" s="7">
        <f t="shared" ca="1" si="41"/>
        <v>209.12684285465548</v>
      </c>
      <c r="L239" s="13">
        <f t="shared" ca="1" si="42"/>
        <v>12547.610571279329</v>
      </c>
      <c r="M239" s="13">
        <f t="shared" ca="1" si="43"/>
        <v>15566827.925557289</v>
      </c>
    </row>
    <row r="240" spans="2:13" ht="15.75" x14ac:dyDescent="0.25">
      <c r="B240" s="7">
        <v>215</v>
      </c>
      <c r="C240" s="7">
        <f t="shared" ca="1" si="33"/>
        <v>14858.336103203541</v>
      </c>
      <c r="D240" s="12">
        <f t="shared" ca="1" si="34"/>
        <v>14858336.103203541</v>
      </c>
      <c r="E240" s="7">
        <f t="shared" ca="1" si="35"/>
        <v>3787.6052491512246</v>
      </c>
      <c r="F240" s="13">
        <f t="shared" ca="1" si="36"/>
        <v>340884.47242361022</v>
      </c>
      <c r="G240" s="7">
        <f t="shared" ca="1" si="37"/>
        <v>9780.1848323268732</v>
      </c>
      <c r="H240" s="13">
        <f t="shared" ca="1" si="38"/>
        <v>782414.78658614983</v>
      </c>
      <c r="I240" s="7">
        <f t="shared" ca="1" si="39"/>
        <v>14235.128536741653</v>
      </c>
      <c r="J240" s="13">
        <f t="shared" ca="1" si="40"/>
        <v>996458.99757191574</v>
      </c>
      <c r="K240" s="7">
        <f t="shared" ca="1" si="41"/>
        <v>5160.0064475346644</v>
      </c>
      <c r="L240" s="13">
        <f t="shared" ca="1" si="42"/>
        <v>309600.38685207989</v>
      </c>
      <c r="M240" s="13">
        <f t="shared" ca="1" si="43"/>
        <v>17287694.746637296</v>
      </c>
    </row>
    <row r="241" spans="2:13" ht="15.75" x14ac:dyDescent="0.25">
      <c r="B241" s="7">
        <v>216</v>
      </c>
      <c r="C241" s="7">
        <f t="shared" ca="1" si="33"/>
        <v>13692.214613038232</v>
      </c>
      <c r="D241" s="12">
        <f t="shared" ca="1" si="34"/>
        <v>13692214.613038231</v>
      </c>
      <c r="E241" s="7">
        <f t="shared" ca="1" si="35"/>
        <v>4963.5090879534619</v>
      </c>
      <c r="F241" s="13">
        <f t="shared" ca="1" si="36"/>
        <v>446715.81791581155</v>
      </c>
      <c r="G241" s="7">
        <f t="shared" ca="1" si="37"/>
        <v>9373.6959930214744</v>
      </c>
      <c r="H241" s="13">
        <f t="shared" ca="1" si="38"/>
        <v>749895.67944171792</v>
      </c>
      <c r="I241" s="7">
        <f t="shared" ca="1" si="39"/>
        <v>14224.237287252528</v>
      </c>
      <c r="J241" s="13">
        <f t="shared" ca="1" si="40"/>
        <v>995696.61010767694</v>
      </c>
      <c r="K241" s="7">
        <f t="shared" ca="1" si="41"/>
        <v>7430.7752077172472</v>
      </c>
      <c r="L241" s="13">
        <f t="shared" ca="1" si="42"/>
        <v>445846.51246303483</v>
      </c>
      <c r="M241" s="13">
        <f t="shared" ca="1" si="43"/>
        <v>16330369.232966473</v>
      </c>
    </row>
    <row r="242" spans="2:13" ht="15.75" x14ac:dyDescent="0.25">
      <c r="B242" s="7">
        <v>217</v>
      </c>
      <c r="C242" s="7">
        <f t="shared" ca="1" si="33"/>
        <v>14801.124633141817</v>
      </c>
      <c r="D242" s="12">
        <f t="shared" ca="1" si="34"/>
        <v>14801124.633141818</v>
      </c>
      <c r="E242" s="7">
        <f t="shared" ca="1" si="35"/>
        <v>4315.0267104483337</v>
      </c>
      <c r="F242" s="13">
        <f t="shared" ca="1" si="36"/>
        <v>388352.40394035005</v>
      </c>
      <c r="G242" s="7">
        <f t="shared" ca="1" si="37"/>
        <v>8094.3217681149863</v>
      </c>
      <c r="H242" s="13">
        <f t="shared" ca="1" si="38"/>
        <v>647545.74144919892</v>
      </c>
      <c r="I242" s="7">
        <f t="shared" ca="1" si="39"/>
        <v>14321.534989746655</v>
      </c>
      <c r="J242" s="13">
        <f t="shared" ca="1" si="40"/>
        <v>1002507.4492822659</v>
      </c>
      <c r="K242" s="7">
        <f t="shared" ca="1" si="41"/>
        <v>7808.0529151247902</v>
      </c>
      <c r="L242" s="13">
        <f t="shared" ca="1" si="42"/>
        <v>468483.17490748741</v>
      </c>
      <c r="M242" s="13">
        <f t="shared" ca="1" si="43"/>
        <v>17308013.402721118</v>
      </c>
    </row>
    <row r="243" spans="2:13" ht="15.75" x14ac:dyDescent="0.25">
      <c r="B243" s="7">
        <v>218</v>
      </c>
      <c r="C243" s="7">
        <f t="shared" ca="1" si="33"/>
        <v>14180.257289369509</v>
      </c>
      <c r="D243" s="12">
        <f t="shared" ca="1" si="34"/>
        <v>14180257.289369509</v>
      </c>
      <c r="E243" s="7">
        <f t="shared" ca="1" si="35"/>
        <v>3209.8236059849278</v>
      </c>
      <c r="F243" s="13">
        <f t="shared" ca="1" si="36"/>
        <v>288884.12453864352</v>
      </c>
      <c r="G243" s="7">
        <f t="shared" ca="1" si="37"/>
        <v>9289.71912302087</v>
      </c>
      <c r="H243" s="13">
        <f t="shared" ca="1" si="38"/>
        <v>743177.5298416696</v>
      </c>
      <c r="I243" s="7">
        <f t="shared" ca="1" si="39"/>
        <v>19274.704686711353</v>
      </c>
      <c r="J243" s="13">
        <f t="shared" ca="1" si="40"/>
        <v>1349229.3280697947</v>
      </c>
      <c r="K243" s="7">
        <f t="shared" ca="1" si="41"/>
        <v>4127.1647920982823</v>
      </c>
      <c r="L243" s="13">
        <f t="shared" ca="1" si="42"/>
        <v>247629.88752589695</v>
      </c>
      <c r="M243" s="13">
        <f t="shared" ca="1" si="43"/>
        <v>16809178.159345511</v>
      </c>
    </row>
    <row r="244" spans="2:13" ht="15.75" x14ac:dyDescent="0.25">
      <c r="B244" s="7">
        <v>219</v>
      </c>
      <c r="C244" s="7">
        <f t="shared" ca="1" si="33"/>
        <v>14708.674396160295</v>
      </c>
      <c r="D244" s="12">
        <f t="shared" ca="1" si="34"/>
        <v>14708674.396160295</v>
      </c>
      <c r="E244" s="7">
        <f t="shared" ca="1" si="35"/>
        <v>4855.2257944545217</v>
      </c>
      <c r="F244" s="13">
        <f t="shared" ca="1" si="36"/>
        <v>436970.32150090695</v>
      </c>
      <c r="G244" s="7">
        <f t="shared" ca="1" si="37"/>
        <v>9231.7663231971983</v>
      </c>
      <c r="H244" s="13">
        <f t="shared" ca="1" si="38"/>
        <v>738541.30585577583</v>
      </c>
      <c r="I244" s="7">
        <f t="shared" ca="1" si="39"/>
        <v>15918.771410525864</v>
      </c>
      <c r="J244" s="13">
        <f t="shared" ca="1" si="40"/>
        <v>1114313.9987368104</v>
      </c>
      <c r="K244" s="7">
        <f t="shared" ca="1" si="41"/>
        <v>8395.6560209561303</v>
      </c>
      <c r="L244" s="13">
        <f t="shared" ca="1" si="42"/>
        <v>503739.36125736783</v>
      </c>
      <c r="M244" s="13">
        <f t="shared" ca="1" si="43"/>
        <v>17502239.383511156</v>
      </c>
    </row>
    <row r="245" spans="2:13" ht="15.75" x14ac:dyDescent="0.25">
      <c r="B245" s="7">
        <v>220</v>
      </c>
      <c r="C245" s="7">
        <f t="shared" ca="1" si="33"/>
        <v>15957.548751416953</v>
      </c>
      <c r="D245" s="12">
        <f t="shared" ca="1" si="34"/>
        <v>15000000</v>
      </c>
      <c r="E245" s="7">
        <f t="shared" ca="1" si="35"/>
        <v>4486.2572088121624</v>
      </c>
      <c r="F245" s="13">
        <f t="shared" ca="1" si="36"/>
        <v>403763.14879309462</v>
      </c>
      <c r="G245" s="7">
        <f t="shared" ca="1" si="37"/>
        <v>8426.6345569400455</v>
      </c>
      <c r="H245" s="13">
        <f t="shared" ca="1" si="38"/>
        <v>674130.76455520361</v>
      </c>
      <c r="I245" s="7">
        <f t="shared" ca="1" si="39"/>
        <v>17306.857457948492</v>
      </c>
      <c r="J245" s="13">
        <f t="shared" ca="1" si="40"/>
        <v>1211480.0220563945</v>
      </c>
      <c r="K245" s="7">
        <f t="shared" ca="1" si="41"/>
        <v>8495.326626330434</v>
      </c>
      <c r="L245" s="13">
        <f t="shared" ca="1" si="42"/>
        <v>509719.59757982602</v>
      </c>
      <c r="M245" s="13">
        <f t="shared" ca="1" si="43"/>
        <v>17799093.532984518</v>
      </c>
    </row>
    <row r="246" spans="2:13" ht="15.75" x14ac:dyDescent="0.25">
      <c r="B246" s="7">
        <v>221</v>
      </c>
      <c r="C246" s="7">
        <f t="shared" ca="1" si="33"/>
        <v>14434.832917250484</v>
      </c>
      <c r="D246" s="12">
        <f t="shared" ca="1" si="34"/>
        <v>14434832.917250484</v>
      </c>
      <c r="E246" s="7">
        <f t="shared" ca="1" si="35"/>
        <v>5297.1414987905064</v>
      </c>
      <c r="F246" s="13">
        <f t="shared" ca="1" si="36"/>
        <v>450000</v>
      </c>
      <c r="G246" s="7">
        <f t="shared" ca="1" si="37"/>
        <v>8142.4868292341071</v>
      </c>
      <c r="H246" s="13">
        <f t="shared" ca="1" si="38"/>
        <v>651398.94633872854</v>
      </c>
      <c r="I246" s="7">
        <f t="shared" ca="1" si="39"/>
        <v>17420.788420394289</v>
      </c>
      <c r="J246" s="13">
        <f t="shared" ca="1" si="40"/>
        <v>1219455.1894276002</v>
      </c>
      <c r="K246" s="7">
        <f t="shared" ca="1" si="41"/>
        <v>7696.84239863737</v>
      </c>
      <c r="L246" s="13">
        <f t="shared" ca="1" si="42"/>
        <v>461810.54391824221</v>
      </c>
      <c r="M246" s="13">
        <f t="shared" ca="1" si="43"/>
        <v>17217497.596935052</v>
      </c>
    </row>
    <row r="247" spans="2:13" ht="15.75" x14ac:dyDescent="0.25">
      <c r="B247" s="7">
        <v>222</v>
      </c>
      <c r="C247" s="7">
        <f t="shared" ca="1" si="33"/>
        <v>14992.688101763179</v>
      </c>
      <c r="D247" s="12">
        <f t="shared" ca="1" si="34"/>
        <v>14992688.101763178</v>
      </c>
      <c r="E247" s="7">
        <f t="shared" ca="1" si="35"/>
        <v>4028.9680596719436</v>
      </c>
      <c r="F247" s="13">
        <f t="shared" ca="1" si="36"/>
        <v>362607.12537047494</v>
      </c>
      <c r="G247" s="7">
        <f t="shared" ca="1" si="37"/>
        <v>9510.9377515396081</v>
      </c>
      <c r="H247" s="13">
        <f t="shared" ca="1" si="38"/>
        <v>760875.02012316859</v>
      </c>
      <c r="I247" s="7">
        <f t="shared" ca="1" si="39"/>
        <v>13022.908861907305</v>
      </c>
      <c r="J247" s="13">
        <f t="shared" ca="1" si="40"/>
        <v>911603.62033351127</v>
      </c>
      <c r="K247" s="7">
        <f t="shared" ca="1" si="41"/>
        <v>8971.2663522709408</v>
      </c>
      <c r="L247" s="13">
        <f t="shared" ca="1" si="42"/>
        <v>538275.98113625648</v>
      </c>
      <c r="M247" s="13">
        <f t="shared" ca="1" si="43"/>
        <v>17566049.848726586</v>
      </c>
    </row>
    <row r="248" spans="2:13" ht="15.75" x14ac:dyDescent="0.25">
      <c r="B248" s="7">
        <v>223</v>
      </c>
      <c r="C248" s="7">
        <f t="shared" ca="1" si="33"/>
        <v>13190.912087785422</v>
      </c>
      <c r="D248" s="12">
        <f t="shared" ca="1" si="34"/>
        <v>13190912.087785423</v>
      </c>
      <c r="E248" s="7">
        <f t="shared" ca="1" si="35"/>
        <v>4377.2114126458746</v>
      </c>
      <c r="F248" s="13">
        <f t="shared" ca="1" si="36"/>
        <v>393949.0271381287</v>
      </c>
      <c r="G248" s="7">
        <f t="shared" ca="1" si="37"/>
        <v>11220.962065055573</v>
      </c>
      <c r="H248" s="13">
        <f t="shared" ca="1" si="38"/>
        <v>800000</v>
      </c>
      <c r="I248" s="7">
        <f t="shared" ca="1" si="39"/>
        <v>21907.612963794705</v>
      </c>
      <c r="J248" s="13">
        <f t="shared" ca="1" si="40"/>
        <v>1470000</v>
      </c>
      <c r="K248" s="7">
        <f t="shared" ca="1" si="41"/>
        <v>7480.5209137734146</v>
      </c>
      <c r="L248" s="13">
        <f t="shared" ca="1" si="42"/>
        <v>448831.25482640485</v>
      </c>
      <c r="M248" s="13">
        <f t="shared" ca="1" si="43"/>
        <v>16303692.369749956</v>
      </c>
    </row>
    <row r="249" spans="2:13" ht="15.75" x14ac:dyDescent="0.25">
      <c r="B249" s="7">
        <v>224</v>
      </c>
      <c r="C249" s="7">
        <f t="shared" ca="1" si="33"/>
        <v>13555.961688124751</v>
      </c>
      <c r="D249" s="12">
        <f t="shared" ca="1" si="34"/>
        <v>13555961.688124752</v>
      </c>
      <c r="E249" s="7">
        <f t="shared" ca="1" si="35"/>
        <v>5370.0128826479067</v>
      </c>
      <c r="F249" s="13">
        <f t="shared" ca="1" si="36"/>
        <v>450000</v>
      </c>
      <c r="G249" s="7">
        <f t="shared" ca="1" si="37"/>
        <v>7767.3621113579229</v>
      </c>
      <c r="H249" s="13">
        <f t="shared" ca="1" si="38"/>
        <v>621388.9689086338</v>
      </c>
      <c r="I249" s="7">
        <f t="shared" ca="1" si="39"/>
        <v>14500.541347426337</v>
      </c>
      <c r="J249" s="13">
        <f t="shared" ca="1" si="40"/>
        <v>1015037.8943198436</v>
      </c>
      <c r="K249" s="7">
        <f t="shared" ca="1" si="41"/>
        <v>11245.406207928239</v>
      </c>
      <c r="L249" s="13">
        <f t="shared" ca="1" si="42"/>
        <v>674724.3724756944</v>
      </c>
      <c r="M249" s="13">
        <f t="shared" ca="1" si="43"/>
        <v>16317112.923828924</v>
      </c>
    </row>
    <row r="250" spans="2:13" ht="15.75" x14ac:dyDescent="0.25">
      <c r="B250" s="7">
        <v>225</v>
      </c>
      <c r="C250" s="7">
        <f t="shared" ca="1" si="33"/>
        <v>14892.204849219159</v>
      </c>
      <c r="D250" s="12">
        <f t="shared" ca="1" si="34"/>
        <v>14892204.849219158</v>
      </c>
      <c r="E250" s="7">
        <f t="shared" ca="1" si="35"/>
        <v>4694.8129217248052</v>
      </c>
      <c r="F250" s="13">
        <f t="shared" ca="1" si="36"/>
        <v>422533.16295523249</v>
      </c>
      <c r="G250" s="7">
        <f t="shared" ca="1" si="37"/>
        <v>9532.7602883053441</v>
      </c>
      <c r="H250" s="13">
        <f t="shared" ca="1" si="38"/>
        <v>762620.82306442759</v>
      </c>
      <c r="I250" s="7">
        <f t="shared" ca="1" si="39"/>
        <v>14821.330923516045</v>
      </c>
      <c r="J250" s="13">
        <f t="shared" ca="1" si="40"/>
        <v>1037493.1646461232</v>
      </c>
      <c r="K250" s="7">
        <f t="shared" ca="1" si="41"/>
        <v>4153.5161545756546</v>
      </c>
      <c r="L250" s="13">
        <f t="shared" ca="1" si="42"/>
        <v>249210.96927453927</v>
      </c>
      <c r="M250" s="13">
        <f t="shared" ca="1" si="43"/>
        <v>17364062.96915948</v>
      </c>
    </row>
    <row r="251" spans="2:13" ht="15.75" x14ac:dyDescent="0.25">
      <c r="B251" s="7">
        <v>226</v>
      </c>
      <c r="C251" s="7">
        <f t="shared" ca="1" si="33"/>
        <v>13170.168634701473</v>
      </c>
      <c r="D251" s="12">
        <f t="shared" ca="1" si="34"/>
        <v>13170168.634701474</v>
      </c>
      <c r="E251" s="7">
        <f t="shared" ca="1" si="35"/>
        <v>4662.4017204749271</v>
      </c>
      <c r="F251" s="13">
        <f t="shared" ca="1" si="36"/>
        <v>419616.15484274342</v>
      </c>
      <c r="G251" s="7">
        <f t="shared" ca="1" si="37"/>
        <v>9858.025175368175</v>
      </c>
      <c r="H251" s="13">
        <f t="shared" ca="1" si="38"/>
        <v>788642.01402945397</v>
      </c>
      <c r="I251" s="7">
        <f t="shared" ca="1" si="39"/>
        <v>15600.844158892549</v>
      </c>
      <c r="J251" s="13">
        <f t="shared" ca="1" si="40"/>
        <v>1092059.0911224785</v>
      </c>
      <c r="K251" s="7">
        <f t="shared" ca="1" si="41"/>
        <v>8965.9874554401831</v>
      </c>
      <c r="L251" s="13">
        <f t="shared" ca="1" si="42"/>
        <v>537959.24732641096</v>
      </c>
      <c r="M251" s="13">
        <f t="shared" ca="1" si="43"/>
        <v>16008445.142022561</v>
      </c>
    </row>
    <row r="252" spans="2:13" ht="15.75" x14ac:dyDescent="0.25">
      <c r="B252" s="7">
        <v>227</v>
      </c>
      <c r="C252" s="7">
        <f t="shared" ca="1" si="33"/>
        <v>12942.990982297139</v>
      </c>
      <c r="D252" s="12">
        <f t="shared" ca="1" si="34"/>
        <v>12942990.982297139</v>
      </c>
      <c r="E252" s="7">
        <f t="shared" ca="1" si="35"/>
        <v>4000.3203643419797</v>
      </c>
      <c r="F252" s="13">
        <f t="shared" ca="1" si="36"/>
        <v>360028.83279077819</v>
      </c>
      <c r="G252" s="7">
        <f t="shared" ca="1" si="37"/>
        <v>9935.0730874204382</v>
      </c>
      <c r="H252" s="13">
        <f t="shared" ca="1" si="38"/>
        <v>794805.84699363506</v>
      </c>
      <c r="I252" s="7">
        <f t="shared" ca="1" si="39"/>
        <v>12927.618527148701</v>
      </c>
      <c r="J252" s="13">
        <f t="shared" ca="1" si="40"/>
        <v>904933.29690040904</v>
      </c>
      <c r="K252" s="7">
        <f t="shared" ca="1" si="41"/>
        <v>3407.519816575892</v>
      </c>
      <c r="L252" s="13">
        <f t="shared" ca="1" si="42"/>
        <v>204451.18899455352</v>
      </c>
      <c r="M252" s="13">
        <f t="shared" ca="1" si="43"/>
        <v>15207210.147976514</v>
      </c>
    </row>
    <row r="253" spans="2:13" ht="15.75" x14ac:dyDescent="0.25">
      <c r="B253" s="7">
        <v>228</v>
      </c>
      <c r="C253" s="7">
        <f t="shared" ca="1" si="33"/>
        <v>13787.127364780914</v>
      </c>
      <c r="D253" s="12">
        <f t="shared" ca="1" si="34"/>
        <v>13787127.364780914</v>
      </c>
      <c r="E253" s="7">
        <f t="shared" ca="1" si="35"/>
        <v>5438.9849951008318</v>
      </c>
      <c r="F253" s="13">
        <f t="shared" ca="1" si="36"/>
        <v>450000</v>
      </c>
      <c r="G253" s="7">
        <f t="shared" ca="1" si="37"/>
        <v>10363.853562522592</v>
      </c>
      <c r="H253" s="13">
        <f t="shared" ca="1" si="38"/>
        <v>800000</v>
      </c>
      <c r="I253" s="7">
        <f t="shared" ca="1" si="39"/>
        <v>18959.615665170935</v>
      </c>
      <c r="J253" s="13">
        <f t="shared" ca="1" si="40"/>
        <v>1327173.0965619655</v>
      </c>
      <c r="K253" s="7">
        <f t="shared" ca="1" si="41"/>
        <v>9569.293111618701</v>
      </c>
      <c r="L253" s="13">
        <f t="shared" ca="1" si="42"/>
        <v>574157.58669712208</v>
      </c>
      <c r="M253" s="13">
        <f t="shared" ca="1" si="43"/>
        <v>16938458.048040003</v>
      </c>
    </row>
    <row r="254" spans="2:13" ht="15.75" x14ac:dyDescent="0.25">
      <c r="B254" s="7">
        <v>229</v>
      </c>
      <c r="C254" s="7">
        <f t="shared" ca="1" si="33"/>
        <v>14944.563919555419</v>
      </c>
      <c r="D254" s="12">
        <f t="shared" ca="1" si="34"/>
        <v>14944563.91955542</v>
      </c>
      <c r="E254" s="7">
        <f t="shared" ca="1" si="35"/>
        <v>4623.3253029227535</v>
      </c>
      <c r="F254" s="13">
        <f t="shared" ca="1" si="36"/>
        <v>416099.27726304781</v>
      </c>
      <c r="G254" s="7">
        <f t="shared" ca="1" si="37"/>
        <v>9483.1879538169032</v>
      </c>
      <c r="H254" s="13">
        <f t="shared" ca="1" si="38"/>
        <v>758655.03630535223</v>
      </c>
      <c r="I254" s="7">
        <f t="shared" ca="1" si="39"/>
        <v>17761.015396271439</v>
      </c>
      <c r="J254" s="13">
        <f t="shared" ca="1" si="40"/>
        <v>1243271.0777390008</v>
      </c>
      <c r="K254" s="7">
        <f t="shared" ca="1" si="41"/>
        <v>7290.9688013756695</v>
      </c>
      <c r="L254" s="13">
        <f t="shared" ca="1" si="42"/>
        <v>437458.12808254018</v>
      </c>
      <c r="M254" s="13">
        <f t="shared" ca="1" si="43"/>
        <v>17800047.43894536</v>
      </c>
    </row>
    <row r="255" spans="2:13" ht="15.75" x14ac:dyDescent="0.25">
      <c r="B255" s="7">
        <v>230</v>
      </c>
      <c r="C255" s="7">
        <f t="shared" ca="1" si="33"/>
        <v>14174.201136604888</v>
      </c>
      <c r="D255" s="12">
        <f t="shared" ca="1" si="34"/>
        <v>14174201.136604888</v>
      </c>
      <c r="E255" s="7">
        <f t="shared" ca="1" si="35"/>
        <v>5086.7296228589139</v>
      </c>
      <c r="F255" s="13">
        <f t="shared" ca="1" si="36"/>
        <v>450000</v>
      </c>
      <c r="G255" s="7">
        <f t="shared" ca="1" si="37"/>
        <v>11615.216107833254</v>
      </c>
      <c r="H255" s="13">
        <f t="shared" ca="1" si="38"/>
        <v>800000</v>
      </c>
      <c r="I255" s="7">
        <f t="shared" ca="1" si="39"/>
        <v>20241.540208485603</v>
      </c>
      <c r="J255" s="13">
        <f t="shared" ca="1" si="40"/>
        <v>1416907.8145939922</v>
      </c>
      <c r="K255" s="7">
        <f t="shared" ca="1" si="41"/>
        <v>8126.0089602872786</v>
      </c>
      <c r="L255" s="13">
        <f t="shared" ca="1" si="42"/>
        <v>487560.53761723673</v>
      </c>
      <c r="M255" s="13">
        <f t="shared" ca="1" si="43"/>
        <v>17328669.488816116</v>
      </c>
    </row>
    <row r="256" spans="2:13" ht="15.75" x14ac:dyDescent="0.25">
      <c r="B256" s="7">
        <v>231</v>
      </c>
      <c r="C256" s="7">
        <f t="shared" ca="1" si="33"/>
        <v>13955.524158019321</v>
      </c>
      <c r="D256" s="12">
        <f t="shared" ca="1" si="34"/>
        <v>13955524.158019321</v>
      </c>
      <c r="E256" s="7">
        <f t="shared" ca="1" si="35"/>
        <v>4015.4089471885923</v>
      </c>
      <c r="F256" s="13">
        <f t="shared" ca="1" si="36"/>
        <v>361386.80524697329</v>
      </c>
      <c r="G256" s="7">
        <f t="shared" ca="1" si="37"/>
        <v>8664.7149926036764</v>
      </c>
      <c r="H256" s="13">
        <f t="shared" ca="1" si="38"/>
        <v>693177.19940829417</v>
      </c>
      <c r="I256" s="7">
        <f t="shared" ca="1" si="39"/>
        <v>15947.335137127619</v>
      </c>
      <c r="J256" s="13">
        <f t="shared" ca="1" si="40"/>
        <v>1116313.4595989333</v>
      </c>
      <c r="K256" s="7">
        <f t="shared" ca="1" si="41"/>
        <v>9245.7727153513842</v>
      </c>
      <c r="L256" s="13">
        <f t="shared" ca="1" si="42"/>
        <v>554746.36292108311</v>
      </c>
      <c r="M256" s="13">
        <f t="shared" ca="1" si="43"/>
        <v>16681147.985194607</v>
      </c>
    </row>
    <row r="257" spans="2:13" ht="15.75" x14ac:dyDescent="0.25">
      <c r="B257" s="7">
        <v>232</v>
      </c>
      <c r="C257" s="7">
        <f t="shared" ca="1" si="33"/>
        <v>14057.376792494402</v>
      </c>
      <c r="D257" s="12">
        <f t="shared" ca="1" si="34"/>
        <v>14057376.792494401</v>
      </c>
      <c r="E257" s="7">
        <f t="shared" ca="1" si="35"/>
        <v>4459.4668254720928</v>
      </c>
      <c r="F257" s="13">
        <f t="shared" ca="1" si="36"/>
        <v>401352.01429248834</v>
      </c>
      <c r="G257" s="7">
        <f t="shared" ca="1" si="37"/>
        <v>9969.531313561889</v>
      </c>
      <c r="H257" s="13">
        <f t="shared" ca="1" si="38"/>
        <v>797562.50508495118</v>
      </c>
      <c r="I257" s="7">
        <f t="shared" ca="1" si="39"/>
        <v>17024.270564242197</v>
      </c>
      <c r="J257" s="13">
        <f t="shared" ca="1" si="40"/>
        <v>1191698.9394969537</v>
      </c>
      <c r="K257" s="7">
        <f t="shared" ca="1" si="41"/>
        <v>3841.5769562223277</v>
      </c>
      <c r="L257" s="13">
        <f t="shared" ca="1" si="42"/>
        <v>230494.61737333966</v>
      </c>
      <c r="M257" s="13">
        <f t="shared" ca="1" si="43"/>
        <v>16678484.868742133</v>
      </c>
    </row>
    <row r="258" spans="2:13" ht="15.75" x14ac:dyDescent="0.25">
      <c r="B258" s="7">
        <v>233</v>
      </c>
      <c r="C258" s="7">
        <f t="shared" ca="1" si="33"/>
        <v>15334.329117766085</v>
      </c>
      <c r="D258" s="12">
        <f t="shared" ca="1" si="34"/>
        <v>15000000</v>
      </c>
      <c r="E258" s="7">
        <f t="shared" ca="1" si="35"/>
        <v>4908.6411749126291</v>
      </c>
      <c r="F258" s="13">
        <f t="shared" ca="1" si="36"/>
        <v>441777.70574213663</v>
      </c>
      <c r="G258" s="7">
        <f t="shared" ca="1" si="37"/>
        <v>9976.263724383547</v>
      </c>
      <c r="H258" s="13">
        <f t="shared" ca="1" si="38"/>
        <v>798101.09795068379</v>
      </c>
      <c r="I258" s="7">
        <f t="shared" ca="1" si="39"/>
        <v>17087.734218295722</v>
      </c>
      <c r="J258" s="13">
        <f t="shared" ca="1" si="40"/>
        <v>1196141.3952807006</v>
      </c>
      <c r="K258" s="7">
        <f t="shared" ca="1" si="41"/>
        <v>6323.3061803900191</v>
      </c>
      <c r="L258" s="13">
        <f t="shared" ca="1" si="42"/>
        <v>379398.37082340114</v>
      </c>
      <c r="M258" s="13">
        <f t="shared" ca="1" si="43"/>
        <v>17815418.569796924</v>
      </c>
    </row>
    <row r="259" spans="2:13" ht="15.75" x14ac:dyDescent="0.25">
      <c r="B259" s="7">
        <v>234</v>
      </c>
      <c r="C259" s="7">
        <f t="shared" ca="1" si="33"/>
        <v>14995.148888327431</v>
      </c>
      <c r="D259" s="12">
        <f t="shared" ca="1" si="34"/>
        <v>14995148.888327431</v>
      </c>
      <c r="E259" s="7">
        <f t="shared" ca="1" si="35"/>
        <v>4880.5209351581607</v>
      </c>
      <c r="F259" s="13">
        <f t="shared" ca="1" si="36"/>
        <v>439246.88416423445</v>
      </c>
      <c r="G259" s="7">
        <f t="shared" ca="1" si="37"/>
        <v>8792.3600240075866</v>
      </c>
      <c r="H259" s="13">
        <f t="shared" ca="1" si="38"/>
        <v>703388.80192060699</v>
      </c>
      <c r="I259" s="7">
        <f t="shared" ca="1" si="39"/>
        <v>19606.080084170466</v>
      </c>
      <c r="J259" s="13">
        <f t="shared" ca="1" si="40"/>
        <v>1372425.6058919325</v>
      </c>
      <c r="K259" s="7">
        <f t="shared" ca="1" si="41"/>
        <v>6515.1822465253554</v>
      </c>
      <c r="L259" s="13">
        <f t="shared" ca="1" si="42"/>
        <v>390910.93479152134</v>
      </c>
      <c r="M259" s="13">
        <f t="shared" ca="1" si="43"/>
        <v>17901121.115095727</v>
      </c>
    </row>
    <row r="260" spans="2:13" ht="15.75" x14ac:dyDescent="0.25">
      <c r="B260" s="7">
        <v>235</v>
      </c>
      <c r="C260" s="7">
        <f t="shared" ca="1" si="33"/>
        <v>15518.52282241823</v>
      </c>
      <c r="D260" s="12">
        <f t="shared" ca="1" si="34"/>
        <v>15000000</v>
      </c>
      <c r="E260" s="7">
        <f t="shared" ca="1" si="35"/>
        <v>5577.8681767755052</v>
      </c>
      <c r="F260" s="13">
        <f t="shared" ca="1" si="36"/>
        <v>450000</v>
      </c>
      <c r="G260" s="7">
        <f t="shared" ca="1" si="37"/>
        <v>9136.5123516807871</v>
      </c>
      <c r="H260" s="13">
        <f t="shared" ca="1" si="38"/>
        <v>730920.98813446297</v>
      </c>
      <c r="I260" s="7">
        <f t="shared" ca="1" si="39"/>
        <v>14976.593304500921</v>
      </c>
      <c r="J260" s="13">
        <f t="shared" ca="1" si="40"/>
        <v>1048361.5313150644</v>
      </c>
      <c r="K260" s="7">
        <f t="shared" ca="1" si="41"/>
        <v>12137.058485514925</v>
      </c>
      <c r="L260" s="13">
        <f t="shared" ca="1" si="42"/>
        <v>728223.50913089549</v>
      </c>
      <c r="M260" s="13">
        <f t="shared" ca="1" si="43"/>
        <v>17957506.028580423</v>
      </c>
    </row>
    <row r="261" spans="2:13" ht="15.75" x14ac:dyDescent="0.25">
      <c r="B261" s="7">
        <v>236</v>
      </c>
      <c r="C261" s="7">
        <f t="shared" ca="1" si="33"/>
        <v>14936.711272847</v>
      </c>
      <c r="D261" s="12">
        <f t="shared" ca="1" si="34"/>
        <v>14936711.272847001</v>
      </c>
      <c r="E261" s="7">
        <f t="shared" ca="1" si="35"/>
        <v>4963.1726854214976</v>
      </c>
      <c r="F261" s="13">
        <f t="shared" ca="1" si="36"/>
        <v>446685.54168793478</v>
      </c>
      <c r="G261" s="7">
        <f t="shared" ca="1" si="37"/>
        <v>8003.419631439534</v>
      </c>
      <c r="H261" s="13">
        <f t="shared" ca="1" si="38"/>
        <v>640273.57051516278</v>
      </c>
      <c r="I261" s="7">
        <f t="shared" ca="1" si="39"/>
        <v>20181.179123795744</v>
      </c>
      <c r="J261" s="13">
        <f t="shared" ca="1" si="40"/>
        <v>1412682.5386657021</v>
      </c>
      <c r="K261" s="7">
        <f t="shared" ca="1" si="41"/>
        <v>4063.4649808008021</v>
      </c>
      <c r="L261" s="13">
        <f t="shared" ca="1" si="42"/>
        <v>243807.89884804812</v>
      </c>
      <c r="M261" s="13">
        <f t="shared" ca="1" si="43"/>
        <v>17680160.822563849</v>
      </c>
    </row>
    <row r="262" spans="2:13" ht="15.75" x14ac:dyDescent="0.25">
      <c r="B262" s="7">
        <v>237</v>
      </c>
      <c r="C262" s="7">
        <f t="shared" ca="1" si="33"/>
        <v>13671.534268191503</v>
      </c>
      <c r="D262" s="12">
        <f t="shared" ca="1" si="34"/>
        <v>13671534.268191503</v>
      </c>
      <c r="E262" s="7">
        <f t="shared" ca="1" si="35"/>
        <v>3687.6846299831341</v>
      </c>
      <c r="F262" s="13">
        <f t="shared" ca="1" si="36"/>
        <v>331891.61669848207</v>
      </c>
      <c r="G262" s="7">
        <f t="shared" ca="1" si="37"/>
        <v>8591.2752426523311</v>
      </c>
      <c r="H262" s="13">
        <f t="shared" ca="1" si="38"/>
        <v>687302.01941218646</v>
      </c>
      <c r="I262" s="7">
        <f t="shared" ca="1" si="39"/>
        <v>18089.109421285681</v>
      </c>
      <c r="J262" s="13">
        <f t="shared" ca="1" si="40"/>
        <v>1266237.6594899977</v>
      </c>
      <c r="K262" s="7">
        <f t="shared" ca="1" si="41"/>
        <v>12497.542593362929</v>
      </c>
      <c r="L262" s="13">
        <f t="shared" ca="1" si="42"/>
        <v>749852.55560177576</v>
      </c>
      <c r="M262" s="13">
        <f t="shared" ca="1" si="43"/>
        <v>16706818.119393945</v>
      </c>
    </row>
    <row r="263" spans="2:13" ht="15.75" x14ac:dyDescent="0.25">
      <c r="B263" s="7">
        <v>238</v>
      </c>
      <c r="C263" s="7">
        <f t="shared" ca="1" si="33"/>
        <v>14378.922190708468</v>
      </c>
      <c r="D263" s="12">
        <f t="shared" ca="1" si="34"/>
        <v>14378922.190708468</v>
      </c>
      <c r="E263" s="7">
        <f t="shared" ca="1" si="35"/>
        <v>5169.7998608753023</v>
      </c>
      <c r="F263" s="13">
        <f t="shared" ca="1" si="36"/>
        <v>450000</v>
      </c>
      <c r="G263" s="7">
        <f t="shared" ca="1" si="37"/>
        <v>10910.380991149006</v>
      </c>
      <c r="H263" s="13">
        <f t="shared" ca="1" si="38"/>
        <v>800000</v>
      </c>
      <c r="I263" s="7">
        <f t="shared" ca="1" si="39"/>
        <v>11185.103344947525</v>
      </c>
      <c r="J263" s="13">
        <f t="shared" ca="1" si="40"/>
        <v>782957.23414632678</v>
      </c>
      <c r="K263" s="7">
        <f t="shared" ca="1" si="41"/>
        <v>7283.2706842085008</v>
      </c>
      <c r="L263" s="13">
        <f t="shared" ca="1" si="42"/>
        <v>436996.24105251004</v>
      </c>
      <c r="M263" s="13">
        <f t="shared" ca="1" si="43"/>
        <v>16848875.665907305</v>
      </c>
    </row>
    <row r="264" spans="2:13" ht="15.75" x14ac:dyDescent="0.25">
      <c r="B264" s="7">
        <v>239</v>
      </c>
      <c r="C264" s="7">
        <f t="shared" ca="1" si="33"/>
        <v>14765.092240328517</v>
      </c>
      <c r="D264" s="12">
        <f t="shared" ca="1" si="34"/>
        <v>14765092.240328517</v>
      </c>
      <c r="E264" s="7">
        <f t="shared" ca="1" si="35"/>
        <v>4893.2289280116456</v>
      </c>
      <c r="F264" s="13">
        <f t="shared" ca="1" si="36"/>
        <v>440390.60352104809</v>
      </c>
      <c r="G264" s="7">
        <f t="shared" ca="1" si="37"/>
        <v>7794.0170372953671</v>
      </c>
      <c r="H264" s="13">
        <f t="shared" ca="1" si="38"/>
        <v>623521.36298362934</v>
      </c>
      <c r="I264" s="7">
        <f t="shared" ca="1" si="39"/>
        <v>17823.548462881125</v>
      </c>
      <c r="J264" s="13">
        <f t="shared" ca="1" si="40"/>
        <v>1247648.3924016787</v>
      </c>
      <c r="K264" s="7">
        <f t="shared" ca="1" si="41"/>
        <v>2381.3338827445805</v>
      </c>
      <c r="L264" s="13">
        <f t="shared" ca="1" si="42"/>
        <v>142880.03296467481</v>
      </c>
      <c r="M264" s="13">
        <f t="shared" ca="1" si="43"/>
        <v>17219532.632199552</v>
      </c>
    </row>
    <row r="265" spans="2:13" ht="15.75" x14ac:dyDescent="0.25">
      <c r="B265" s="7">
        <v>240</v>
      </c>
      <c r="C265" s="7">
        <f t="shared" ca="1" si="33"/>
        <v>13591.765110111999</v>
      </c>
      <c r="D265" s="12">
        <f t="shared" ca="1" si="34"/>
        <v>13591765.110111998</v>
      </c>
      <c r="E265" s="7">
        <f t="shared" ca="1" si="35"/>
        <v>4741.2318752660003</v>
      </c>
      <c r="F265" s="13">
        <f t="shared" ca="1" si="36"/>
        <v>426710.86877394002</v>
      </c>
      <c r="G265" s="7">
        <f t="shared" ca="1" si="37"/>
        <v>9858.5200074927143</v>
      </c>
      <c r="H265" s="13">
        <f t="shared" ca="1" si="38"/>
        <v>788681.60059941711</v>
      </c>
      <c r="I265" s="7">
        <f t="shared" ca="1" si="39"/>
        <v>19927.087558235584</v>
      </c>
      <c r="J265" s="13">
        <f t="shared" ca="1" si="40"/>
        <v>1394896.1290764909</v>
      </c>
      <c r="K265" s="7">
        <f t="shared" ca="1" si="41"/>
        <v>10343.731965619361</v>
      </c>
      <c r="L265" s="13">
        <f t="shared" ca="1" si="42"/>
        <v>620623.91793716163</v>
      </c>
      <c r="M265" s="13">
        <f t="shared" ca="1" si="43"/>
        <v>16822677.626499008</v>
      </c>
    </row>
    <row r="266" spans="2:13" ht="15.75" x14ac:dyDescent="0.25">
      <c r="B266" s="7">
        <v>241</v>
      </c>
      <c r="C266" s="7">
        <f t="shared" ca="1" si="33"/>
        <v>12571.426456265321</v>
      </c>
      <c r="D266" s="12">
        <f t="shared" ca="1" si="34"/>
        <v>12571426.456265321</v>
      </c>
      <c r="E266" s="7">
        <f t="shared" ca="1" si="35"/>
        <v>5354.5560376280255</v>
      </c>
      <c r="F266" s="13">
        <f t="shared" ca="1" si="36"/>
        <v>450000</v>
      </c>
      <c r="G266" s="7">
        <f t="shared" ca="1" si="37"/>
        <v>9255.8631205053462</v>
      </c>
      <c r="H266" s="13">
        <f t="shared" ca="1" si="38"/>
        <v>740469.04964042769</v>
      </c>
      <c r="I266" s="7">
        <f t="shared" ca="1" si="39"/>
        <v>14153.101114819154</v>
      </c>
      <c r="J266" s="13">
        <f t="shared" ca="1" si="40"/>
        <v>990717.07803734078</v>
      </c>
      <c r="K266" s="7">
        <f t="shared" ca="1" si="41"/>
        <v>8306.0781448154121</v>
      </c>
      <c r="L266" s="13">
        <f t="shared" ca="1" si="42"/>
        <v>498364.68868892471</v>
      </c>
      <c r="M266" s="13">
        <f t="shared" ca="1" si="43"/>
        <v>15250977.272632014</v>
      </c>
    </row>
    <row r="267" spans="2:13" ht="15.75" x14ac:dyDescent="0.25">
      <c r="B267" s="7">
        <v>242</v>
      </c>
      <c r="C267" s="7">
        <f t="shared" ca="1" si="33"/>
        <v>14476.360718805865</v>
      </c>
      <c r="D267" s="12">
        <f t="shared" ca="1" si="34"/>
        <v>14476360.718805864</v>
      </c>
      <c r="E267" s="7">
        <f t="shared" ca="1" si="35"/>
        <v>4992.9997645273816</v>
      </c>
      <c r="F267" s="13">
        <f t="shared" ca="1" si="36"/>
        <v>449369.97880746436</v>
      </c>
      <c r="G267" s="7">
        <f t="shared" ca="1" si="37"/>
        <v>8227.8516525816267</v>
      </c>
      <c r="H267" s="13">
        <f t="shared" ca="1" si="38"/>
        <v>658228.13220653008</v>
      </c>
      <c r="I267" s="7">
        <f t="shared" ca="1" si="39"/>
        <v>12352.634489929362</v>
      </c>
      <c r="J267" s="13">
        <f t="shared" ca="1" si="40"/>
        <v>864684.41429505532</v>
      </c>
      <c r="K267" s="7">
        <f t="shared" ca="1" si="41"/>
        <v>12286.802128953506</v>
      </c>
      <c r="L267" s="13">
        <f t="shared" ca="1" si="42"/>
        <v>737208.12773721037</v>
      </c>
      <c r="M267" s="13">
        <f t="shared" ca="1" si="43"/>
        <v>17185851.371852122</v>
      </c>
    </row>
    <row r="268" spans="2:13" ht="15.75" x14ac:dyDescent="0.25">
      <c r="B268" s="7">
        <v>243</v>
      </c>
      <c r="C268" s="7">
        <f t="shared" ca="1" si="33"/>
        <v>13903.795782723353</v>
      </c>
      <c r="D268" s="12">
        <f t="shared" ca="1" si="34"/>
        <v>13903795.782723352</v>
      </c>
      <c r="E268" s="7">
        <f t="shared" ca="1" si="35"/>
        <v>4751.3693450969886</v>
      </c>
      <c r="F268" s="13">
        <f t="shared" ca="1" si="36"/>
        <v>427623.24105872895</v>
      </c>
      <c r="G268" s="7">
        <f t="shared" ca="1" si="37"/>
        <v>10217.565814267062</v>
      </c>
      <c r="H268" s="13">
        <f t="shared" ca="1" si="38"/>
        <v>800000</v>
      </c>
      <c r="I268" s="7">
        <f t="shared" ca="1" si="39"/>
        <v>19223.757666361951</v>
      </c>
      <c r="J268" s="13">
        <f t="shared" ca="1" si="40"/>
        <v>1345663.0366453365</v>
      </c>
      <c r="K268" s="7">
        <f t="shared" ca="1" si="41"/>
        <v>1181.6271941553523</v>
      </c>
      <c r="L268" s="13">
        <f t="shared" ca="1" si="42"/>
        <v>70897.631649321134</v>
      </c>
      <c r="M268" s="13">
        <f t="shared" ca="1" si="43"/>
        <v>16547979.692076739</v>
      </c>
    </row>
    <row r="269" spans="2:13" ht="15.75" x14ac:dyDescent="0.25">
      <c r="B269" s="7">
        <v>244</v>
      </c>
      <c r="C269" s="7">
        <f t="shared" ca="1" si="33"/>
        <v>14376.701882605899</v>
      </c>
      <c r="D269" s="12">
        <f t="shared" ca="1" si="34"/>
        <v>14376701.882605899</v>
      </c>
      <c r="E269" s="7">
        <f t="shared" ca="1" si="35"/>
        <v>5035.0074771013815</v>
      </c>
      <c r="F269" s="13">
        <f t="shared" ca="1" si="36"/>
        <v>450000</v>
      </c>
      <c r="G269" s="7">
        <f t="shared" ca="1" si="37"/>
        <v>9071.6737865929608</v>
      </c>
      <c r="H269" s="13">
        <f t="shared" ca="1" si="38"/>
        <v>725733.90292743687</v>
      </c>
      <c r="I269" s="7">
        <f t="shared" ca="1" si="39"/>
        <v>16208.033251527464</v>
      </c>
      <c r="J269" s="13">
        <f t="shared" ca="1" si="40"/>
        <v>1134562.3276069225</v>
      </c>
      <c r="K269" s="7">
        <f t="shared" ca="1" si="41"/>
        <v>9073.7975189375156</v>
      </c>
      <c r="L269" s="13">
        <f t="shared" ca="1" si="42"/>
        <v>544427.85113625089</v>
      </c>
      <c r="M269" s="13">
        <f t="shared" ca="1" si="43"/>
        <v>17231425.964276507</v>
      </c>
    </row>
    <row r="270" spans="2:13" ht="15.75" x14ac:dyDescent="0.25">
      <c r="B270" s="7">
        <v>245</v>
      </c>
      <c r="C270" s="7">
        <f t="shared" ca="1" si="33"/>
        <v>12862.862879581377</v>
      </c>
      <c r="D270" s="12">
        <f t="shared" ca="1" si="34"/>
        <v>12862862.879581377</v>
      </c>
      <c r="E270" s="7">
        <f t="shared" ca="1" si="35"/>
        <v>4182.4348602358841</v>
      </c>
      <c r="F270" s="13">
        <f t="shared" ca="1" si="36"/>
        <v>376419.13742122956</v>
      </c>
      <c r="G270" s="7">
        <f t="shared" ca="1" si="37"/>
        <v>8698.9166038283947</v>
      </c>
      <c r="H270" s="13">
        <f t="shared" ca="1" si="38"/>
        <v>695913.32830627158</v>
      </c>
      <c r="I270" s="7">
        <f t="shared" ca="1" si="39"/>
        <v>15036.969435492168</v>
      </c>
      <c r="J270" s="13">
        <f t="shared" ca="1" si="40"/>
        <v>1052587.8604844518</v>
      </c>
      <c r="K270" s="7">
        <f t="shared" ca="1" si="41"/>
        <v>12018.934184567574</v>
      </c>
      <c r="L270" s="13">
        <f t="shared" ca="1" si="42"/>
        <v>721136.05107405444</v>
      </c>
      <c r="M270" s="13">
        <f t="shared" ca="1" si="43"/>
        <v>15708919.256867383</v>
      </c>
    </row>
    <row r="271" spans="2:13" ht="15.75" x14ac:dyDescent="0.25">
      <c r="B271" s="7">
        <v>246</v>
      </c>
      <c r="C271" s="7">
        <f t="shared" ca="1" si="33"/>
        <v>14191.130466897837</v>
      </c>
      <c r="D271" s="12">
        <f t="shared" ca="1" si="34"/>
        <v>14191130.466897838</v>
      </c>
      <c r="E271" s="7">
        <f t="shared" ca="1" si="35"/>
        <v>5339.2659136363591</v>
      </c>
      <c r="F271" s="13">
        <f t="shared" ca="1" si="36"/>
        <v>450000</v>
      </c>
      <c r="G271" s="7">
        <f t="shared" ca="1" si="37"/>
        <v>8346.9986351686457</v>
      </c>
      <c r="H271" s="13">
        <f t="shared" ca="1" si="38"/>
        <v>667759.89081349166</v>
      </c>
      <c r="I271" s="7">
        <f t="shared" ca="1" si="39"/>
        <v>18805.62132374043</v>
      </c>
      <c r="J271" s="13">
        <f t="shared" ca="1" si="40"/>
        <v>1316393.49266183</v>
      </c>
      <c r="K271" s="7">
        <f t="shared" ca="1" si="41"/>
        <v>10869.783006247353</v>
      </c>
      <c r="L271" s="13">
        <f t="shared" ca="1" si="42"/>
        <v>652186.98037484114</v>
      </c>
      <c r="M271" s="13">
        <f t="shared" ca="1" si="43"/>
        <v>17277470.830748003</v>
      </c>
    </row>
    <row r="272" spans="2:13" ht="15.75" x14ac:dyDescent="0.25">
      <c r="B272" s="7">
        <v>247</v>
      </c>
      <c r="C272" s="7">
        <f t="shared" ca="1" si="33"/>
        <v>15496.579842087749</v>
      </c>
      <c r="D272" s="12">
        <f t="shared" ca="1" si="34"/>
        <v>15000000</v>
      </c>
      <c r="E272" s="7">
        <f t="shared" ca="1" si="35"/>
        <v>4375.6499095513091</v>
      </c>
      <c r="F272" s="13">
        <f t="shared" ca="1" si="36"/>
        <v>393808.49185961782</v>
      </c>
      <c r="G272" s="7">
        <f t="shared" ca="1" si="37"/>
        <v>9190.5941518405252</v>
      </c>
      <c r="H272" s="13">
        <f t="shared" ca="1" si="38"/>
        <v>735247.53214724199</v>
      </c>
      <c r="I272" s="7">
        <f t="shared" ca="1" si="39"/>
        <v>19545.580524444667</v>
      </c>
      <c r="J272" s="13">
        <f t="shared" ca="1" si="40"/>
        <v>1368190.6367111267</v>
      </c>
      <c r="K272" s="7">
        <f t="shared" ca="1" si="41"/>
        <v>7045.6585790710551</v>
      </c>
      <c r="L272" s="13">
        <f t="shared" ca="1" si="42"/>
        <v>422739.51474426332</v>
      </c>
      <c r="M272" s="13">
        <f t="shared" ca="1" si="43"/>
        <v>17919986.17546225</v>
      </c>
    </row>
    <row r="273" spans="2:13" ht="15.75" x14ac:dyDescent="0.25">
      <c r="B273" s="7">
        <v>248</v>
      </c>
      <c r="C273" s="7">
        <f t="shared" ca="1" si="33"/>
        <v>14656.571667511687</v>
      </c>
      <c r="D273" s="12">
        <f t="shared" ca="1" si="34"/>
        <v>14656571.667511687</v>
      </c>
      <c r="E273" s="7">
        <f t="shared" ca="1" si="35"/>
        <v>5587.274699510167</v>
      </c>
      <c r="F273" s="13">
        <f t="shared" ca="1" si="36"/>
        <v>450000</v>
      </c>
      <c r="G273" s="7">
        <f t="shared" ca="1" si="37"/>
        <v>10582.117038042234</v>
      </c>
      <c r="H273" s="13">
        <f t="shared" ca="1" si="38"/>
        <v>800000</v>
      </c>
      <c r="I273" s="7">
        <f t="shared" ca="1" si="39"/>
        <v>17066.463544513015</v>
      </c>
      <c r="J273" s="13">
        <f t="shared" ca="1" si="40"/>
        <v>1194652.4481159111</v>
      </c>
      <c r="K273" s="7">
        <f t="shared" ca="1" si="41"/>
        <v>5628.5747930176785</v>
      </c>
      <c r="L273" s="13">
        <f t="shared" ca="1" si="42"/>
        <v>337714.48758106073</v>
      </c>
      <c r="M273" s="13">
        <f t="shared" ca="1" si="43"/>
        <v>17438938.603208657</v>
      </c>
    </row>
    <row r="274" spans="2:13" ht="15.75" x14ac:dyDescent="0.25">
      <c r="B274" s="7">
        <v>249</v>
      </c>
      <c r="C274" s="7">
        <f t="shared" ca="1" si="33"/>
        <v>14803.312920908062</v>
      </c>
      <c r="D274" s="12">
        <f t="shared" ca="1" si="34"/>
        <v>14803312.920908062</v>
      </c>
      <c r="E274" s="7">
        <f t="shared" ca="1" si="35"/>
        <v>4859.3499549582411</v>
      </c>
      <c r="F274" s="13">
        <f t="shared" ca="1" si="36"/>
        <v>437341.49594624172</v>
      </c>
      <c r="G274" s="7">
        <f t="shared" ca="1" si="37"/>
        <v>6595.8271568970213</v>
      </c>
      <c r="H274" s="13">
        <f t="shared" ca="1" si="38"/>
        <v>527666.17255176173</v>
      </c>
      <c r="I274" s="7">
        <f t="shared" ca="1" si="39"/>
        <v>20189.746637770004</v>
      </c>
      <c r="J274" s="13">
        <f t="shared" ca="1" si="40"/>
        <v>1413282.2646439003</v>
      </c>
      <c r="K274" s="7">
        <f t="shared" ca="1" si="41"/>
        <v>4560.6885765395236</v>
      </c>
      <c r="L274" s="13">
        <f t="shared" ca="1" si="42"/>
        <v>273641.3145923714</v>
      </c>
      <c r="M274" s="13">
        <f t="shared" ca="1" si="43"/>
        <v>17455244.168642338</v>
      </c>
    </row>
    <row r="275" spans="2:13" ht="15.75" x14ac:dyDescent="0.25">
      <c r="B275" s="7">
        <v>250</v>
      </c>
      <c r="C275" s="7">
        <f t="shared" ca="1" si="33"/>
        <v>14464.400135000767</v>
      </c>
      <c r="D275" s="12">
        <f t="shared" ca="1" si="34"/>
        <v>14464400.135000767</v>
      </c>
      <c r="E275" s="7">
        <f t="shared" ca="1" si="35"/>
        <v>3662.3521353813308</v>
      </c>
      <c r="F275" s="13">
        <f t="shared" ca="1" si="36"/>
        <v>329611.69218431978</v>
      </c>
      <c r="G275" s="7">
        <f t="shared" ca="1" si="37"/>
        <v>6343.0918551916766</v>
      </c>
      <c r="H275" s="13">
        <f t="shared" ca="1" si="38"/>
        <v>507447.34841533413</v>
      </c>
      <c r="I275" s="7">
        <f t="shared" ca="1" si="39"/>
        <v>15703.963809790897</v>
      </c>
      <c r="J275" s="13">
        <f t="shared" ca="1" si="40"/>
        <v>1099277.4666853629</v>
      </c>
      <c r="K275" s="7">
        <f t="shared" ca="1" si="41"/>
        <v>10124.45975692966</v>
      </c>
      <c r="L275" s="13">
        <f t="shared" ca="1" si="42"/>
        <v>607467.58541577961</v>
      </c>
      <c r="M275" s="13">
        <f t="shared" ca="1" si="43"/>
        <v>17008204.227701563</v>
      </c>
    </row>
    <row r="277" spans="2:13" ht="15.75" customHeight="1" x14ac:dyDescent="0.25">
      <c r="B277" s="56" t="s">
        <v>25</v>
      </c>
      <c r="C277" s="56"/>
    </row>
    <row r="278" spans="2:13" ht="15.75" customHeight="1" x14ac:dyDescent="0.25">
      <c r="B278" s="56" t="s">
        <v>30</v>
      </c>
      <c r="C278" s="56"/>
    </row>
    <row r="279" spans="2:13" ht="15.75" x14ac:dyDescent="0.25">
      <c r="B279" s="14" t="s">
        <v>26</v>
      </c>
      <c r="C279" s="15">
        <f ca="1">AVERAGE(M26:M275)</f>
        <v>17231731.178166434</v>
      </c>
    </row>
    <row r="280" spans="2:13" ht="15.75" x14ac:dyDescent="0.25">
      <c r="B280" s="14" t="s">
        <v>27</v>
      </c>
      <c r="C280" s="16">
        <f ca="1">STDEV(M26:M275)</f>
        <v>639212.58572911157</v>
      </c>
    </row>
    <row r="281" spans="2:13" ht="15.75" x14ac:dyDescent="0.25">
      <c r="B281" s="14" t="s">
        <v>28</v>
      </c>
      <c r="C281" s="15">
        <f ca="1">MIN(M26:M275)</f>
        <v>14701106.866687313</v>
      </c>
    </row>
    <row r="282" spans="2:13" ht="15.75" x14ac:dyDescent="0.25">
      <c r="B282" s="14" t="s">
        <v>29</v>
      </c>
      <c r="C282" s="15">
        <f ca="1">MAX(M26:M275)</f>
        <v>18359636.541596394</v>
      </c>
    </row>
  </sheetData>
  <mergeCells count="3">
    <mergeCell ref="B23:J23"/>
    <mergeCell ref="B277:C277"/>
    <mergeCell ref="B278:C27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4EA2-177B-4E88-801E-4329EAF0D719}">
  <dimension ref="B16:L533"/>
  <sheetViews>
    <sheetView topLeftCell="B506" workbookViewId="0">
      <selection activeCell="G535" sqref="G535"/>
    </sheetView>
  </sheetViews>
  <sheetFormatPr defaultColWidth="8.85546875" defaultRowHeight="15" x14ac:dyDescent="0.25"/>
  <cols>
    <col min="2" max="2" width="34.28515625" bestFit="1" customWidth="1"/>
    <col min="3" max="3" width="52.28515625" bestFit="1" customWidth="1"/>
    <col min="4" max="4" width="30.28515625" bestFit="1" customWidth="1"/>
    <col min="5" max="5" width="45" bestFit="1" customWidth="1"/>
    <col min="6" max="6" width="30.7109375" bestFit="1" customWidth="1"/>
    <col min="7" max="7" width="22.28515625" bestFit="1" customWidth="1"/>
    <col min="8" max="9" width="16" bestFit="1" customWidth="1"/>
    <col min="10" max="11" width="17.42578125" bestFit="1" customWidth="1"/>
    <col min="12" max="12" width="14.85546875" bestFit="1" customWidth="1"/>
  </cols>
  <sheetData>
    <row r="16" spans="2:6" ht="15.75" x14ac:dyDescent="0.25">
      <c r="B16" s="5" t="s">
        <v>31</v>
      </c>
      <c r="C16" s="5" t="s">
        <v>32</v>
      </c>
      <c r="E16" s="5" t="s">
        <v>31</v>
      </c>
      <c r="F16" s="8" t="s">
        <v>32</v>
      </c>
    </row>
    <row r="17" spans="2:12" ht="15.75" x14ac:dyDescent="0.25">
      <c r="B17" s="9" t="s">
        <v>33</v>
      </c>
      <c r="C17" s="21" t="s">
        <v>34</v>
      </c>
      <c r="E17" s="23" t="s">
        <v>33</v>
      </c>
      <c r="F17" s="24">
        <f ca="1">_xlfn.NORM.INV(RAND(), 30000, 4000)</f>
        <v>29803.607458768376</v>
      </c>
    </row>
    <row r="18" spans="2:12" ht="15.75" x14ac:dyDescent="0.25">
      <c r="B18" s="9" t="s">
        <v>35</v>
      </c>
      <c r="C18" s="21" t="s">
        <v>36</v>
      </c>
      <c r="E18" s="23" t="s">
        <v>35</v>
      </c>
      <c r="F18" s="24">
        <f ca="1">RAND() * (0.7 - 0.5) + 0.5</f>
        <v>0.60893700605022805</v>
      </c>
    </row>
    <row r="19" spans="2:12" ht="15.75" x14ac:dyDescent="0.25">
      <c r="B19" s="9" t="s">
        <v>37</v>
      </c>
      <c r="C19" s="21" t="s">
        <v>38</v>
      </c>
      <c r="E19" s="23" t="s">
        <v>37</v>
      </c>
      <c r="F19" s="25">
        <f ca="1">_xlfn.NORM.INV(RAND(), 2000, 250)</f>
        <v>2095.0209712652741</v>
      </c>
    </row>
    <row r="20" spans="2:12" ht="15.75" x14ac:dyDescent="0.25">
      <c r="B20" s="9" t="s">
        <v>39</v>
      </c>
      <c r="C20" s="21" t="s">
        <v>40</v>
      </c>
      <c r="E20" s="23" t="s">
        <v>39</v>
      </c>
      <c r="F20" s="25">
        <f ca="1">RAND() * (0.04 - 0.03) + 0.03</f>
        <v>3.6571909623179778E-2</v>
      </c>
    </row>
    <row r="21" spans="2:12" ht="15.75" x14ac:dyDescent="0.25">
      <c r="B21" s="9" t="s">
        <v>41</v>
      </c>
      <c r="C21" s="21" t="s">
        <v>42</v>
      </c>
      <c r="E21" s="23" t="s">
        <v>41</v>
      </c>
      <c r="F21" s="25">
        <f ca="1">RAND() * (0.072 - 0.068) + 0.068</f>
        <v>6.915308162781493E-2</v>
      </c>
    </row>
    <row r="22" spans="2:12" ht="15.75" x14ac:dyDescent="0.25">
      <c r="B22" s="9" t="s">
        <v>43</v>
      </c>
      <c r="C22" s="22">
        <v>20</v>
      </c>
      <c r="E22" s="23" t="s">
        <v>43</v>
      </c>
      <c r="F22" s="25">
        <v>20</v>
      </c>
    </row>
    <row r="23" spans="2:12" ht="15.75" x14ac:dyDescent="0.25">
      <c r="B23" s="9" t="s">
        <v>44</v>
      </c>
      <c r="C23" s="21" t="s">
        <v>45</v>
      </c>
      <c r="E23" s="23" t="s">
        <v>44</v>
      </c>
      <c r="F23" s="25">
        <f ca="1">_xlfn.NORM.INV(RAND(), 10, 1.5)</f>
        <v>11.030631124360527</v>
      </c>
    </row>
    <row r="24" spans="2:12" ht="15.75" x14ac:dyDescent="0.25">
      <c r="B24" s="9" t="s">
        <v>46</v>
      </c>
      <c r="C24" s="21" t="s">
        <v>47</v>
      </c>
      <c r="E24" s="23" t="s">
        <v>46</v>
      </c>
      <c r="F24" s="24">
        <f ca="1">RAND() * (0.054 - 0.046) + 0.046</f>
        <v>4.8934723075536958E-2</v>
      </c>
    </row>
    <row r="25" spans="2:12" x14ac:dyDescent="0.25">
      <c r="B25" s="6"/>
      <c r="C25" s="6"/>
    </row>
    <row r="26" spans="2:12" x14ac:dyDescent="0.25">
      <c r="B26" s="6"/>
      <c r="C26" s="6"/>
    </row>
    <row r="27" spans="2:12" ht="18" x14ac:dyDescent="0.25">
      <c r="B27" s="54" t="s">
        <v>12</v>
      </c>
      <c r="C27" s="54"/>
      <c r="D27" s="54"/>
      <c r="E27" s="54"/>
      <c r="F27" s="54"/>
      <c r="G27" s="54"/>
      <c r="H27" s="54"/>
      <c r="I27" s="54"/>
      <c r="J27" s="54"/>
      <c r="K27" s="54"/>
    </row>
    <row r="28" spans="2:12" s="5" customFormat="1" x14ac:dyDescent="0.2">
      <c r="C28" s="5" t="s">
        <v>56</v>
      </c>
      <c r="D28" s="5" t="s">
        <v>33</v>
      </c>
      <c r="E28" s="5" t="s">
        <v>48</v>
      </c>
      <c r="F28" s="5" t="s">
        <v>49</v>
      </c>
      <c r="G28" s="5" t="s">
        <v>50</v>
      </c>
      <c r="H28" s="5" t="s">
        <v>51</v>
      </c>
      <c r="I28" s="5" t="s">
        <v>52</v>
      </c>
      <c r="J28" s="5" t="s">
        <v>53</v>
      </c>
      <c r="K28" s="5" t="s">
        <v>54</v>
      </c>
      <c r="L28" s="5" t="s">
        <v>55</v>
      </c>
    </row>
    <row r="29" spans="2:12" ht="15.75" x14ac:dyDescent="0.25">
      <c r="C29" s="5">
        <v>1</v>
      </c>
      <c r="D29" s="7">
        <f ca="1">_xlfn.NORM.INV(RAND(),30000,4000)</f>
        <v>38332.350815056525</v>
      </c>
      <c r="E29" s="7">
        <f ca="1">D29*$F$18</f>
        <v>23341.98694018754</v>
      </c>
      <c r="F29" s="11">
        <f ca="1">E29*$F$19</f>
        <v>48901952.150693044</v>
      </c>
      <c r="G29" s="11">
        <f ca="1">F29*$F$20*0.15</f>
        <v>268265.66616783122</v>
      </c>
      <c r="H29" s="11">
        <f ca="1">F29*$F$21</f>
        <v>3381720.6888363762</v>
      </c>
      <c r="I29" s="11">
        <f ca="1">D29*20</f>
        <v>766647.01630113053</v>
      </c>
      <c r="J29" s="11">
        <f ca="1">E29*$F$23</f>
        <v>257476.84764684961</v>
      </c>
      <c r="K29" s="11">
        <f ca="1">F29*$F$24</f>
        <v>2393003.4863473233</v>
      </c>
      <c r="L29" s="11">
        <f ca="1">(G29+H29) - (I29+J29+K29)</f>
        <v>232859.00470890384</v>
      </c>
    </row>
    <row r="30" spans="2:12" ht="15.75" x14ac:dyDescent="0.25">
      <c r="C30" s="5">
        <v>2</v>
      </c>
      <c r="D30" s="7">
        <f t="shared" ref="D30:D93" ca="1" si="0">_xlfn.NORM.INV(RAND(),30000,4000)</f>
        <v>31123.639129764881</v>
      </c>
      <c r="E30" s="7">
        <f t="shared" ref="E30:E93" ca="1" si="1">D30*$F$18</f>
        <v>18952.335629066751</v>
      </c>
      <c r="F30" s="11">
        <f t="shared" ref="F30:F93" ca="1" si="2">E30*$F$19</f>
        <v>39705540.597352885</v>
      </c>
      <c r="G30" s="11">
        <f t="shared" ref="G30:G93" ca="1" si="3">F30*$F$20*0.15</f>
        <v>217816.11633988281</v>
      </c>
      <c r="H30" s="11">
        <f t="shared" ref="H30:H93" ca="1" si="4">F30*$F$21</f>
        <v>2745760.4900052636</v>
      </c>
      <c r="I30" s="11">
        <f t="shared" ref="I30:I93" ca="1" si="5">D30*20</f>
        <v>622472.78259529755</v>
      </c>
      <c r="J30" s="11">
        <f t="shared" ref="J30:J93" ca="1" si="6">E30*$F$23</f>
        <v>209056.22326931063</v>
      </c>
      <c r="K30" s="11">
        <f t="shared" ref="K30:K93" ca="1" si="7">F30*$F$24</f>
        <v>1942979.6336959538</v>
      </c>
      <c r="L30" s="11">
        <f t="shared" ref="L30:L93" ca="1" si="8">(G30+H30) - (I30+J30+K30)</f>
        <v>189067.96678458434</v>
      </c>
    </row>
    <row r="31" spans="2:12" ht="15.75" x14ac:dyDescent="0.25">
      <c r="C31" s="5">
        <v>3</v>
      </c>
      <c r="D31" s="7">
        <f t="shared" ca="1" si="0"/>
        <v>28976.877975203741</v>
      </c>
      <c r="E31" s="7">
        <f t="shared" ca="1" si="1"/>
        <v>17645.09331890336</v>
      </c>
      <c r="F31" s="11">
        <f t="shared" ca="1" si="2"/>
        <v>36966840.543035313</v>
      </c>
      <c r="G31" s="11">
        <f t="shared" ca="1" si="3"/>
        <v>202792.19270915785</v>
      </c>
      <c r="H31" s="11">
        <f t="shared" ca="1" si="4"/>
        <v>2556370.9415949392</v>
      </c>
      <c r="I31" s="11">
        <f t="shared" ca="1" si="5"/>
        <v>579537.55950407486</v>
      </c>
      <c r="J31" s="11">
        <f t="shared" ca="1" si="6"/>
        <v>194636.51555574138</v>
      </c>
      <c r="K31" s="11">
        <f t="shared" ca="1" si="7"/>
        <v>1808962.1049509654</v>
      </c>
      <c r="L31" s="11">
        <f t="shared" ca="1" si="8"/>
        <v>176026.9542933153</v>
      </c>
    </row>
    <row r="32" spans="2:12" ht="15.75" x14ac:dyDescent="0.25">
      <c r="C32" s="5">
        <v>4</v>
      </c>
      <c r="D32" s="7">
        <f t="shared" ca="1" si="0"/>
        <v>34146.901356983988</v>
      </c>
      <c r="E32" s="7">
        <f t="shared" ca="1" si="1"/>
        <v>20793.311878214299</v>
      </c>
      <c r="F32" s="11">
        <f t="shared" ca="1" si="2"/>
        <v>43562424.446918279</v>
      </c>
      <c r="G32" s="11">
        <f t="shared" ca="1" si="3"/>
        <v>238974.15747589388</v>
      </c>
      <c r="H32" s="11">
        <f t="shared" ca="1" si="4"/>
        <v>3012475.8936832603</v>
      </c>
      <c r="I32" s="11">
        <f t="shared" ca="1" si="5"/>
        <v>682938.02713967976</v>
      </c>
      <c r="J32" s="11">
        <f t="shared" ca="1" si="6"/>
        <v>229363.35318236609</v>
      </c>
      <c r="K32" s="11">
        <f t="shared" ca="1" si="7"/>
        <v>2131715.1768089472</v>
      </c>
      <c r="L32" s="11">
        <f t="shared" ca="1" si="8"/>
        <v>207433.49402816081</v>
      </c>
    </row>
    <row r="33" spans="3:12" ht="15.75" x14ac:dyDescent="0.25">
      <c r="C33" s="5">
        <v>5</v>
      </c>
      <c r="D33" s="7">
        <f t="shared" ca="1" si="0"/>
        <v>32793.223824468958</v>
      </c>
      <c r="E33" s="7">
        <f t="shared" ca="1" si="1"/>
        <v>19969.007534407137</v>
      </c>
      <c r="F33" s="11">
        <f t="shared" ca="1" si="2"/>
        <v>41835489.559937216</v>
      </c>
      <c r="G33" s="11">
        <f t="shared" ca="1" si="3"/>
        <v>229500.56148412576</v>
      </c>
      <c r="H33" s="11">
        <f t="shared" ca="1" si="4"/>
        <v>2893053.0244779377</v>
      </c>
      <c r="I33" s="11">
        <f t="shared" ca="1" si="5"/>
        <v>655864.47648937919</v>
      </c>
      <c r="J33" s="11">
        <f t="shared" ca="1" si="6"/>
        <v>220270.75603162125</v>
      </c>
      <c r="K33" s="11">
        <f t="shared" ca="1" si="7"/>
        <v>2047208.0963450451</v>
      </c>
      <c r="L33" s="11">
        <f t="shared" ca="1" si="8"/>
        <v>199210.25709601818</v>
      </c>
    </row>
    <row r="34" spans="3:12" ht="15.75" x14ac:dyDescent="0.25">
      <c r="C34" s="5">
        <v>6</v>
      </c>
      <c r="D34" s="7">
        <f t="shared" ca="1" si="0"/>
        <v>29473.987027722167</v>
      </c>
      <c r="E34" s="7">
        <f t="shared" ca="1" si="1"/>
        <v>17947.801417024395</v>
      </c>
      <c r="F34" s="11">
        <f t="shared" ca="1" si="2"/>
        <v>37601020.356770709</v>
      </c>
      <c r="G34" s="11">
        <f t="shared" ca="1" si="3"/>
        <v>206271.1677340742</v>
      </c>
      <c r="H34" s="11">
        <f t="shared" ca="1" si="4"/>
        <v>2600226.4300208958</v>
      </c>
      <c r="I34" s="11">
        <f t="shared" ca="1" si="5"/>
        <v>589479.74055444333</v>
      </c>
      <c r="J34" s="11">
        <f t="shared" ca="1" si="6"/>
        <v>197975.57692447127</v>
      </c>
      <c r="K34" s="11">
        <f t="shared" ca="1" si="7"/>
        <v>1839995.5185162025</v>
      </c>
      <c r="L34" s="11">
        <f t="shared" ca="1" si="8"/>
        <v>179046.76175985299</v>
      </c>
    </row>
    <row r="35" spans="3:12" ht="15.75" x14ac:dyDescent="0.25">
      <c r="C35" s="5">
        <v>7</v>
      </c>
      <c r="D35" s="7">
        <f t="shared" ca="1" si="0"/>
        <v>32354.769485852943</v>
      </c>
      <c r="E35" s="7">
        <f t="shared" ca="1" si="1"/>
        <v>19702.016462160569</v>
      </c>
      <c r="F35" s="11">
        <f t="shared" ca="1" si="2"/>
        <v>41276137.664440051</v>
      </c>
      <c r="G35" s="11">
        <f t="shared" ca="1" si="3"/>
        <v>226432.07643867427</v>
      </c>
      <c r="H35" s="11">
        <f t="shared" ca="1" si="4"/>
        <v>2854372.1171899489</v>
      </c>
      <c r="I35" s="11">
        <f t="shared" ca="1" si="5"/>
        <v>647095.38971705886</v>
      </c>
      <c r="J35" s="11">
        <f t="shared" ca="1" si="6"/>
        <v>217325.67600017184</v>
      </c>
      <c r="K35" s="11">
        <f t="shared" ca="1" si="7"/>
        <v>2019836.3662371146</v>
      </c>
      <c r="L35" s="11">
        <f t="shared" ca="1" si="8"/>
        <v>196546.76167427795</v>
      </c>
    </row>
    <row r="36" spans="3:12" ht="15.75" x14ac:dyDescent="0.25">
      <c r="C36" s="5">
        <v>8</v>
      </c>
      <c r="D36" s="7">
        <f t="shared" ca="1" si="0"/>
        <v>31458.879093508665</v>
      </c>
      <c r="E36" s="7">
        <f t="shared" ca="1" si="1"/>
        <v>19156.475648897278</v>
      </c>
      <c r="F36" s="11">
        <f t="shared" ca="1" si="2"/>
        <v>40133218.21997235</v>
      </c>
      <c r="G36" s="11">
        <f t="shared" ca="1" si="3"/>
        <v>220162.26444422713</v>
      </c>
      <c r="H36" s="11">
        <f t="shared" ca="1" si="4"/>
        <v>2775335.7155526574</v>
      </c>
      <c r="I36" s="11">
        <f t="shared" ca="1" si="5"/>
        <v>629177.58187017334</v>
      </c>
      <c r="J36" s="11">
        <f t="shared" ca="1" si="6"/>
        <v>211308.01652578084</v>
      </c>
      <c r="K36" s="11">
        <f t="shared" ca="1" si="7"/>
        <v>1963907.9197244411</v>
      </c>
      <c r="L36" s="11">
        <f t="shared" ca="1" si="8"/>
        <v>191104.46187648969</v>
      </c>
    </row>
    <row r="37" spans="3:12" ht="15.75" x14ac:dyDescent="0.25">
      <c r="C37" s="5">
        <v>9</v>
      </c>
      <c r="D37" s="7">
        <f t="shared" ca="1" si="0"/>
        <v>25226.899289403609</v>
      </c>
      <c r="E37" s="7">
        <f t="shared" ca="1" si="1"/>
        <v>15361.59252522006</v>
      </c>
      <c r="F37" s="11">
        <f t="shared" ca="1" si="2"/>
        <v>32182858.492367905</v>
      </c>
      <c r="G37" s="11">
        <f t="shared" ca="1" si="3"/>
        <v>176548.28882976944</v>
      </c>
      <c r="H37" s="11">
        <f t="shared" ca="1" si="4"/>
        <v>2225543.8403391344</v>
      </c>
      <c r="I37" s="11">
        <f t="shared" ca="1" si="5"/>
        <v>504537.98578807217</v>
      </c>
      <c r="J37" s="11">
        <f t="shared" ca="1" si="6"/>
        <v>169448.06062843642</v>
      </c>
      <c r="K37" s="11">
        <f t="shared" ca="1" si="7"/>
        <v>1574859.2681032163</v>
      </c>
      <c r="L37" s="11">
        <f t="shared" ca="1" si="8"/>
        <v>153246.81464917911</v>
      </c>
    </row>
    <row r="38" spans="3:12" ht="15.75" x14ac:dyDescent="0.25">
      <c r="C38" s="5">
        <v>10</v>
      </c>
      <c r="D38" s="7">
        <f t="shared" ca="1" si="0"/>
        <v>31490.537846646654</v>
      </c>
      <c r="E38" s="7">
        <f t="shared" ca="1" si="1"/>
        <v>19175.753835248408</v>
      </c>
      <c r="F38" s="11">
        <f t="shared" ca="1" si="2"/>
        <v>40173606.42466592</v>
      </c>
      <c r="G38" s="11">
        <f t="shared" ca="1" si="3"/>
        <v>220383.82551001149</v>
      </c>
      <c r="H38" s="11">
        <f t="shared" ca="1" si="4"/>
        <v>2778128.6843686327</v>
      </c>
      <c r="I38" s="11">
        <f t="shared" ca="1" si="5"/>
        <v>629810.75693293312</v>
      </c>
      <c r="J38" s="11">
        <f t="shared" ca="1" si="6"/>
        <v>211520.66708816684</v>
      </c>
      <c r="K38" s="11">
        <f t="shared" ca="1" si="7"/>
        <v>1965884.3053366393</v>
      </c>
      <c r="L38" s="11">
        <f t="shared" ca="1" si="8"/>
        <v>191296.78052090527</v>
      </c>
    </row>
    <row r="39" spans="3:12" ht="15.75" x14ac:dyDescent="0.25">
      <c r="C39" s="5">
        <v>11</v>
      </c>
      <c r="D39" s="7">
        <f t="shared" ca="1" si="0"/>
        <v>33389.99450425915</v>
      </c>
      <c r="E39" s="7">
        <f t="shared" ca="1" si="1"/>
        <v>20332.403285457134</v>
      </c>
      <c r="F39" s="11">
        <f t="shared" ca="1" si="2"/>
        <v>42596811.279255651</v>
      </c>
      <c r="G39" s="11">
        <f t="shared" ca="1" si="3"/>
        <v>233677.00985108738</v>
      </c>
      <c r="H39" s="11">
        <f t="shared" ca="1" si="4"/>
        <v>2945700.7674789936</v>
      </c>
      <c r="I39" s="11">
        <f t="shared" ca="1" si="5"/>
        <v>667799.89008518297</v>
      </c>
      <c r="J39" s="11">
        <f t="shared" ca="1" si="6"/>
        <v>224279.24051361371</v>
      </c>
      <c r="K39" s="11">
        <f t="shared" ca="1" si="7"/>
        <v>2084463.1638512844</v>
      </c>
      <c r="L39" s="11">
        <f t="shared" ca="1" si="8"/>
        <v>202835.48288000003</v>
      </c>
    </row>
    <row r="40" spans="3:12" ht="15.75" x14ac:dyDescent="0.25">
      <c r="C40" s="5">
        <v>12</v>
      </c>
      <c r="D40" s="7">
        <f t="shared" ca="1" si="0"/>
        <v>26953.899816514615</v>
      </c>
      <c r="E40" s="7">
        <f t="shared" ca="1" si="1"/>
        <v>16413.227055646199</v>
      </c>
      <c r="F40" s="11">
        <f t="shared" ca="1" si="2"/>
        <v>34386054.887717374</v>
      </c>
      <c r="G40" s="11">
        <f t="shared" ca="1" si="3"/>
        <v>188634.55374769485</v>
      </c>
      <c r="H40" s="11">
        <f t="shared" ca="1" si="4"/>
        <v>2377901.6605088441</v>
      </c>
      <c r="I40" s="11">
        <f t="shared" ca="1" si="5"/>
        <v>539077.99633029231</v>
      </c>
      <c r="J40" s="11">
        <f t="shared" ca="1" si="6"/>
        <v>181048.25321120725</v>
      </c>
      <c r="K40" s="11">
        <f t="shared" ca="1" si="7"/>
        <v>1682672.0735906637</v>
      </c>
      <c r="L40" s="11">
        <f t="shared" ca="1" si="8"/>
        <v>163737.89112437563</v>
      </c>
    </row>
    <row r="41" spans="3:12" ht="15.75" x14ac:dyDescent="0.25">
      <c r="C41" s="5">
        <v>13</v>
      </c>
      <c r="D41" s="7">
        <f t="shared" ca="1" si="0"/>
        <v>27463.223521190346</v>
      </c>
      <c r="E41" s="7">
        <f t="shared" ca="1" si="1"/>
        <v>16723.37310748185</v>
      </c>
      <c r="F41" s="11">
        <f t="shared" ca="1" si="2"/>
        <v>35035817.370468192</v>
      </c>
      <c r="G41" s="11">
        <f t="shared" ca="1" si="3"/>
        <v>192199.01196704921</v>
      </c>
      <c r="H41" s="11">
        <f t="shared" ca="1" si="4"/>
        <v>2422834.7385172029</v>
      </c>
      <c r="I41" s="11">
        <f t="shared" ca="1" si="5"/>
        <v>549264.47042380692</v>
      </c>
      <c r="J41" s="11">
        <f t="shared" ca="1" si="6"/>
        <v>184469.3599036831</v>
      </c>
      <c r="K41" s="11">
        <f t="shared" ca="1" si="7"/>
        <v>1714468.0207489484</v>
      </c>
      <c r="L41" s="11">
        <f t="shared" ca="1" si="8"/>
        <v>166831.89940781379</v>
      </c>
    </row>
    <row r="42" spans="3:12" ht="15.75" x14ac:dyDescent="0.25">
      <c r="C42" s="5">
        <v>14</v>
      </c>
      <c r="D42" s="7">
        <f t="shared" ca="1" si="0"/>
        <v>30641.691072782061</v>
      </c>
      <c r="E42" s="7">
        <f t="shared" ca="1" si="1"/>
        <v>18658.859622175907</v>
      </c>
      <c r="F42" s="11">
        <f t="shared" ca="1" si="2"/>
        <v>39090702.20835337</v>
      </c>
      <c r="G42" s="11">
        <f t="shared" ca="1" si="3"/>
        <v>214443.24424058004</v>
      </c>
      <c r="H42" s="11">
        <f t="shared" ca="1" si="4"/>
        <v>2703242.5207028659</v>
      </c>
      <c r="I42" s="11">
        <f t="shared" ca="1" si="5"/>
        <v>612833.82145564118</v>
      </c>
      <c r="J42" s="11">
        <f t="shared" ca="1" si="6"/>
        <v>205818.99769344745</v>
      </c>
      <c r="K42" s="11">
        <f t="shared" ca="1" si="7"/>
        <v>1912892.6873940532</v>
      </c>
      <c r="L42" s="11">
        <f t="shared" ca="1" si="8"/>
        <v>186140.25840030424</v>
      </c>
    </row>
    <row r="43" spans="3:12" ht="15.75" x14ac:dyDescent="0.25">
      <c r="C43" s="5">
        <v>15</v>
      </c>
      <c r="D43" s="7">
        <f t="shared" ca="1" si="0"/>
        <v>30956.686257789017</v>
      </c>
      <c r="E43" s="7">
        <f t="shared" ca="1" si="1"/>
        <v>18850.671847054284</v>
      </c>
      <c r="F43" s="11">
        <f t="shared" ca="1" si="2"/>
        <v>39492552.842018627</v>
      </c>
      <c r="G43" s="11">
        <f t="shared" ca="1" si="3"/>
        <v>216647.71099904354</v>
      </c>
      <c r="H43" s="11">
        <f t="shared" ca="1" si="4"/>
        <v>2731031.7303749085</v>
      </c>
      <c r="I43" s="11">
        <f t="shared" ca="1" si="5"/>
        <v>619133.72515578032</v>
      </c>
      <c r="J43" s="11">
        <f t="shared" ca="1" si="6"/>
        <v>207934.80759122371</v>
      </c>
      <c r="K43" s="11">
        <f t="shared" ca="1" si="7"/>
        <v>1932557.1368701917</v>
      </c>
      <c r="L43" s="11">
        <f t="shared" ca="1" si="8"/>
        <v>188053.77175675659</v>
      </c>
    </row>
    <row r="44" spans="3:12" ht="15.75" x14ac:dyDescent="0.25">
      <c r="C44" s="5">
        <v>16</v>
      </c>
      <c r="D44" s="7">
        <f t="shared" ca="1" si="0"/>
        <v>30917.733029420644</v>
      </c>
      <c r="E44" s="7">
        <f t="shared" ca="1" si="1"/>
        <v>18826.951784795656</v>
      </c>
      <c r="F44" s="11">
        <f t="shared" ca="1" si="2"/>
        <v>39442858.814147078</v>
      </c>
      <c r="G44" s="11">
        <f t="shared" ca="1" si="3"/>
        <v>216375.10017462404</v>
      </c>
      <c r="H44" s="11">
        <f t="shared" ca="1" si="4"/>
        <v>2727595.2352090925</v>
      </c>
      <c r="I44" s="11">
        <f t="shared" ca="1" si="5"/>
        <v>618354.66058841289</v>
      </c>
      <c r="J44" s="11">
        <f t="shared" ca="1" si="6"/>
        <v>207673.16033420194</v>
      </c>
      <c r="K44" s="11">
        <f t="shared" ca="1" si="7"/>
        <v>1930125.3733777893</v>
      </c>
      <c r="L44" s="11">
        <f t="shared" ca="1" si="8"/>
        <v>187817.14108331269</v>
      </c>
    </row>
    <row r="45" spans="3:12" ht="15.75" x14ac:dyDescent="0.25">
      <c r="C45" s="5">
        <v>17</v>
      </c>
      <c r="D45" s="7">
        <f t="shared" ca="1" si="0"/>
        <v>37656.88856418131</v>
      </c>
      <c r="E45" s="7">
        <f t="shared" ca="1" si="1"/>
        <v>22930.672979439638</v>
      </c>
      <c r="F45" s="11">
        <f t="shared" ca="1" si="2"/>
        <v>48040240.777152009</v>
      </c>
      <c r="G45" s="11">
        <f t="shared" ca="1" si="3"/>
        <v>263538.50159666984</v>
      </c>
      <c r="H45" s="11">
        <f t="shared" ca="1" si="4"/>
        <v>3322130.6918822764</v>
      </c>
      <c r="I45" s="11">
        <f t="shared" ca="1" si="5"/>
        <v>753137.77128362621</v>
      </c>
      <c r="J45" s="11">
        <f t="shared" ca="1" si="6"/>
        <v>252939.7950695398</v>
      </c>
      <c r="K45" s="11">
        <f t="shared" ca="1" si="7"/>
        <v>2350835.8789120521</v>
      </c>
      <c r="L45" s="11">
        <f t="shared" ca="1" si="8"/>
        <v>228755.74821372796</v>
      </c>
    </row>
    <row r="46" spans="3:12" ht="15.75" x14ac:dyDescent="0.25">
      <c r="C46" s="5">
        <v>18</v>
      </c>
      <c r="D46" s="7">
        <f t="shared" ca="1" si="0"/>
        <v>28608.051248148102</v>
      </c>
      <c r="E46" s="7">
        <f t="shared" ca="1" si="1"/>
        <v>17420.501075978795</v>
      </c>
      <c r="F46" s="11">
        <f t="shared" ca="1" si="2"/>
        <v>36496315.084124848</v>
      </c>
      <c r="G46" s="11">
        <f t="shared" ca="1" si="3"/>
        <v>200210.99052535603</v>
      </c>
      <c r="H46" s="11">
        <f t="shared" ca="1" si="4"/>
        <v>2523832.6561269388</v>
      </c>
      <c r="I46" s="11">
        <f t="shared" ca="1" si="5"/>
        <v>572161.02496296202</v>
      </c>
      <c r="J46" s="11">
        <f t="shared" ca="1" si="6"/>
        <v>192159.12137064774</v>
      </c>
      <c r="K46" s="11">
        <f t="shared" ca="1" si="7"/>
        <v>1785937.0719191919</v>
      </c>
      <c r="L46" s="11">
        <f t="shared" ca="1" si="8"/>
        <v>173786.42839949345</v>
      </c>
    </row>
    <row r="47" spans="3:12" ht="15.75" x14ac:dyDescent="0.25">
      <c r="C47" s="5">
        <v>19</v>
      </c>
      <c r="D47" s="7">
        <f t="shared" ca="1" si="0"/>
        <v>23207.360055958754</v>
      </c>
      <c r="E47" s="7">
        <f t="shared" ca="1" si="1"/>
        <v>14131.820350805176</v>
      </c>
      <c r="F47" s="11">
        <f t="shared" ca="1" si="2"/>
        <v>29606459.997090224</v>
      </c>
      <c r="G47" s="11">
        <f t="shared" ca="1" si="3"/>
        <v>162414.71689138067</v>
      </c>
      <c r="H47" s="11">
        <f t="shared" ca="1" si="4"/>
        <v>2047377.9448894176</v>
      </c>
      <c r="I47" s="11">
        <f t="shared" ca="1" si="5"/>
        <v>464147.20111917506</v>
      </c>
      <c r="J47" s="11">
        <f t="shared" ca="1" si="6"/>
        <v>155882.89740546307</v>
      </c>
      <c r="K47" s="11">
        <f t="shared" ca="1" si="7"/>
        <v>1448783.9212045728</v>
      </c>
      <c r="L47" s="11">
        <f t="shared" ca="1" si="8"/>
        <v>140978.64205158735</v>
      </c>
    </row>
    <row r="48" spans="3:12" ht="15.75" x14ac:dyDescent="0.25">
      <c r="C48" s="5">
        <v>20</v>
      </c>
      <c r="D48" s="7">
        <f t="shared" ca="1" si="0"/>
        <v>28337.286306232651</v>
      </c>
      <c r="E48" s="7">
        <f t="shared" ca="1" si="1"/>
        <v>17255.622282905435</v>
      </c>
      <c r="F48" s="11">
        <f t="shared" ca="1" si="2"/>
        <v>36150890.55491925</v>
      </c>
      <c r="G48" s="11">
        <f t="shared" ca="1" si="3"/>
        <v>198316.06532579553</v>
      </c>
      <c r="H48" s="11">
        <f t="shared" ca="1" si="4"/>
        <v>2499945.4854625347</v>
      </c>
      <c r="I48" s="11">
        <f t="shared" ca="1" si="5"/>
        <v>566745.72612465301</v>
      </c>
      <c r="J48" s="11">
        <f t="shared" ca="1" si="6"/>
        <v>190340.40422402573</v>
      </c>
      <c r="K48" s="11">
        <f t="shared" ca="1" si="7"/>
        <v>1769033.8182390181</v>
      </c>
      <c r="L48" s="11">
        <f t="shared" ca="1" si="8"/>
        <v>172141.60220063338</v>
      </c>
    </row>
    <row r="49" spans="3:12" ht="15.75" x14ac:dyDescent="0.25">
      <c r="C49" s="5">
        <v>21</v>
      </c>
      <c r="D49" s="7">
        <f t="shared" ca="1" si="0"/>
        <v>23289.088647366028</v>
      </c>
      <c r="E49" s="7">
        <f t="shared" ca="1" si="1"/>
        <v>14181.587914565425</v>
      </c>
      <c r="F49" s="11">
        <f t="shared" ca="1" si="2"/>
        <v>29710724.08685673</v>
      </c>
      <c r="G49" s="11">
        <f t="shared" ca="1" si="3"/>
        <v>162986.68742156323</v>
      </c>
      <c r="H49" s="11">
        <f t="shared" ca="1" si="4"/>
        <v>2054588.1279998906</v>
      </c>
      <c r="I49" s="11">
        <f t="shared" ca="1" si="5"/>
        <v>465781.7729473206</v>
      </c>
      <c r="J49" s="11">
        <f t="shared" ca="1" si="6"/>
        <v>156431.86504326048</v>
      </c>
      <c r="K49" s="11">
        <f t="shared" ca="1" si="7"/>
        <v>1453886.0555640198</v>
      </c>
      <c r="L49" s="11">
        <f t="shared" ca="1" si="8"/>
        <v>141475.12186685274</v>
      </c>
    </row>
    <row r="50" spans="3:12" ht="15.75" x14ac:dyDescent="0.25">
      <c r="C50" s="5">
        <v>22</v>
      </c>
      <c r="D50" s="7">
        <f t="shared" ca="1" si="0"/>
        <v>32612.322209213846</v>
      </c>
      <c r="E50" s="7">
        <f t="shared" ca="1" si="1"/>
        <v>19858.849846424037</v>
      </c>
      <c r="F50" s="11">
        <f t="shared" ca="1" si="2"/>
        <v>41604706.893466525</v>
      </c>
      <c r="G50" s="11">
        <f t="shared" ca="1" si="3"/>
        <v>228234.53706101136</v>
      </c>
      <c r="H50" s="11">
        <f t="shared" ca="1" si="4"/>
        <v>2877093.6919052051</v>
      </c>
      <c r="I50" s="11">
        <f t="shared" ca="1" si="5"/>
        <v>652246.44418427697</v>
      </c>
      <c r="J50" s="11">
        <f t="shared" ca="1" si="6"/>
        <v>219055.64720996725</v>
      </c>
      <c r="K50" s="11">
        <f t="shared" ca="1" si="7"/>
        <v>2035914.8104706679</v>
      </c>
      <c r="L50" s="11">
        <f t="shared" ca="1" si="8"/>
        <v>198111.3271013042</v>
      </c>
    </row>
    <row r="51" spans="3:12" ht="15.75" x14ac:dyDescent="0.25">
      <c r="C51" s="5">
        <v>23</v>
      </c>
      <c r="D51" s="7">
        <f t="shared" ca="1" si="0"/>
        <v>24019.785448198145</v>
      </c>
      <c r="E51" s="7">
        <f t="shared" ca="1" si="1"/>
        <v>14626.536236794613</v>
      </c>
      <c r="F51" s="11">
        <f t="shared" ca="1" si="2"/>
        <v>30642900.153056175</v>
      </c>
      <c r="G51" s="11">
        <f t="shared" ca="1" si="3"/>
        <v>168100.4062484538</v>
      </c>
      <c r="H51" s="11">
        <f t="shared" ca="1" si="4"/>
        <v>2119050.9755972764</v>
      </c>
      <c r="I51" s="11">
        <f t="shared" ca="1" si="5"/>
        <v>480395.70896396291</v>
      </c>
      <c r="J51" s="11">
        <f t="shared" ca="1" si="6"/>
        <v>161339.92585517376</v>
      </c>
      <c r="K51" s="11">
        <f t="shared" ca="1" si="7"/>
        <v>1499501.8332211329</v>
      </c>
      <c r="L51" s="11">
        <f t="shared" ca="1" si="8"/>
        <v>145913.91380546056</v>
      </c>
    </row>
    <row r="52" spans="3:12" ht="15.75" x14ac:dyDescent="0.25">
      <c r="C52" s="5">
        <v>24</v>
      </c>
      <c r="D52" s="7">
        <f t="shared" ca="1" si="0"/>
        <v>35221.519017789658</v>
      </c>
      <c r="E52" s="7">
        <f t="shared" ca="1" si="1"/>
        <v>21447.686339234002</v>
      </c>
      <c r="F52" s="11">
        <f t="shared" ca="1" si="2"/>
        <v>44933352.665814966</v>
      </c>
      <c r="G52" s="11">
        <f t="shared" ca="1" si="3"/>
        <v>246494.77691409737</v>
      </c>
      <c r="H52" s="11">
        <f t="shared" ca="1" si="4"/>
        <v>3107279.8047104981</v>
      </c>
      <c r="I52" s="11">
        <f t="shared" ca="1" si="5"/>
        <v>704430.38035579317</v>
      </c>
      <c r="J52" s="11">
        <f t="shared" ca="1" si="6"/>
        <v>236581.51647907667</v>
      </c>
      <c r="K52" s="11">
        <f t="shared" ca="1" si="7"/>
        <v>2198801.1695570955</v>
      </c>
      <c r="L52" s="11">
        <f t="shared" ca="1" si="8"/>
        <v>213961.51523263007</v>
      </c>
    </row>
    <row r="53" spans="3:12" ht="15.75" x14ac:dyDescent="0.25">
      <c r="C53" s="5">
        <v>25</v>
      </c>
      <c r="D53" s="7">
        <f t="shared" ca="1" si="0"/>
        <v>26998.350956831724</v>
      </c>
      <c r="E53" s="7">
        <f t="shared" ca="1" si="1"/>
        <v>16440.294999946418</v>
      </c>
      <c r="F53" s="11">
        <f t="shared" ca="1" si="2"/>
        <v>34442762.798675373</v>
      </c>
      <c r="G53" s="11">
        <f t="shared" ca="1" si="3"/>
        <v>188945.64123686615</v>
      </c>
      <c r="H53" s="11">
        <f t="shared" ca="1" si="4"/>
        <v>2381823.1873042653</v>
      </c>
      <c r="I53" s="11">
        <f t="shared" ca="1" si="5"/>
        <v>539967.01913663442</v>
      </c>
      <c r="J53" s="11">
        <f t="shared" ca="1" si="6"/>
        <v>181346.82972007772</v>
      </c>
      <c r="K53" s="11">
        <f t="shared" ca="1" si="7"/>
        <v>1685447.0595095856</v>
      </c>
      <c r="L53" s="11">
        <f t="shared" ca="1" si="8"/>
        <v>164007.92017483385</v>
      </c>
    </row>
    <row r="54" spans="3:12" ht="15.75" x14ac:dyDescent="0.25">
      <c r="C54" s="5">
        <v>26</v>
      </c>
      <c r="D54" s="7">
        <f t="shared" ca="1" si="0"/>
        <v>37430.986413681596</v>
      </c>
      <c r="E54" s="7">
        <f t="shared" ca="1" si="1"/>
        <v>22793.112800254035</v>
      </c>
      <c r="F54" s="11">
        <f t="shared" ca="1" si="2"/>
        <v>47752049.316947162</v>
      </c>
      <c r="G54" s="11">
        <f t="shared" ca="1" si="3"/>
        <v>261957.54479115229</v>
      </c>
      <c r="H54" s="11">
        <f t="shared" ca="1" si="4"/>
        <v>3302201.3643102911</v>
      </c>
      <c r="I54" s="11">
        <f t="shared" ca="1" si="5"/>
        <v>748619.72827363189</v>
      </c>
      <c r="J54" s="11">
        <f t="shared" ca="1" si="6"/>
        <v>251422.4194755425</v>
      </c>
      <c r="K54" s="11">
        <f t="shared" ca="1" si="7"/>
        <v>2336733.3096141932</v>
      </c>
      <c r="L54" s="11">
        <f t="shared" ca="1" si="8"/>
        <v>227383.45173807582</v>
      </c>
    </row>
    <row r="55" spans="3:12" ht="15.75" x14ac:dyDescent="0.25">
      <c r="C55" s="5">
        <v>27</v>
      </c>
      <c r="D55" s="7">
        <f t="shared" ca="1" si="0"/>
        <v>29557.356551841287</v>
      </c>
      <c r="E55" s="7">
        <f t="shared" ca="1" si="1"/>
        <v>17998.568205437325</v>
      </c>
      <c r="F55" s="11">
        <f t="shared" ca="1" si="2"/>
        <v>37707377.843139581</v>
      </c>
      <c r="G55" s="11">
        <f t="shared" ca="1" si="3"/>
        <v>206854.62219095888</v>
      </c>
      <c r="H55" s="11">
        <f t="shared" ca="1" si="4"/>
        <v>2607581.3779574917</v>
      </c>
      <c r="I55" s="11">
        <f t="shared" ca="1" si="5"/>
        <v>591147.13103682571</v>
      </c>
      <c r="J55" s="11">
        <f t="shared" ca="1" si="6"/>
        <v>198535.56664082274</v>
      </c>
      <c r="K55" s="11">
        <f t="shared" ca="1" si="7"/>
        <v>1845200.0926586734</v>
      </c>
      <c r="L55" s="11">
        <f t="shared" ca="1" si="8"/>
        <v>179553.20981212845</v>
      </c>
    </row>
    <row r="56" spans="3:12" ht="15.75" x14ac:dyDescent="0.25">
      <c r="C56" s="5">
        <v>28</v>
      </c>
      <c r="D56" s="7">
        <f t="shared" ca="1" si="0"/>
        <v>36887.744561933279</v>
      </c>
      <c r="E56" s="7">
        <f t="shared" ca="1" si="1"/>
        <v>22462.312733489231</v>
      </c>
      <c r="F56" s="11">
        <f t="shared" ca="1" si="2"/>
        <v>47059016.239778943</v>
      </c>
      <c r="G56" s="11">
        <f t="shared" ca="1" si="3"/>
        <v>258155.71333154174</v>
      </c>
      <c r="H56" s="11">
        <f t="shared" ca="1" si="4"/>
        <v>3254275.9913541018</v>
      </c>
      <c r="I56" s="11">
        <f t="shared" ca="1" si="5"/>
        <v>737754.89123866556</v>
      </c>
      <c r="J56" s="11">
        <f t="shared" ca="1" si="6"/>
        <v>247773.48596314609</v>
      </c>
      <c r="K56" s="11">
        <f t="shared" ca="1" si="7"/>
        <v>2302819.9279007791</v>
      </c>
      <c r="L56" s="11">
        <f t="shared" ca="1" si="8"/>
        <v>224083.39958305284</v>
      </c>
    </row>
    <row r="57" spans="3:12" ht="15.75" x14ac:dyDescent="0.25">
      <c r="C57" s="5">
        <v>29</v>
      </c>
      <c r="D57" s="7">
        <f t="shared" ca="1" si="0"/>
        <v>24142.272722397087</v>
      </c>
      <c r="E57" s="7">
        <f t="shared" ca="1" si="1"/>
        <v>14701.12327082457</v>
      </c>
      <c r="F57" s="11">
        <f t="shared" ca="1" si="2"/>
        <v>30799161.553533413</v>
      </c>
      <c r="G57" s="11">
        <f t="shared" ca="1" si="3"/>
        <v>168957.62292083059</v>
      </c>
      <c r="H57" s="11">
        <f t="shared" ca="1" si="4"/>
        <v>2129856.9329797556</v>
      </c>
      <c r="I57" s="11">
        <f t="shared" ca="1" si="5"/>
        <v>482845.45444794174</v>
      </c>
      <c r="J57" s="11">
        <f t="shared" ca="1" si="6"/>
        <v>162162.66791421833</v>
      </c>
      <c r="K57" s="11">
        <f t="shared" ca="1" si="7"/>
        <v>1507148.4415808823</v>
      </c>
      <c r="L57" s="11">
        <f t="shared" ca="1" si="8"/>
        <v>146657.99195754388</v>
      </c>
    </row>
    <row r="58" spans="3:12" ht="15.75" x14ac:dyDescent="0.25">
      <c r="C58" s="5">
        <v>30</v>
      </c>
      <c r="D58" s="7">
        <f t="shared" ca="1" si="0"/>
        <v>39295.31661986887</v>
      </c>
      <c r="E58" s="7">
        <f t="shared" ca="1" si="1"/>
        <v>23928.372454298718</v>
      </c>
      <c r="F58" s="11">
        <f t="shared" ca="1" si="2"/>
        <v>50130442.100002132</v>
      </c>
      <c r="G58" s="11">
        <f t="shared" ca="1" si="3"/>
        <v>275004.89967769868</v>
      </c>
      <c r="H58" s="11">
        <f t="shared" ca="1" si="4"/>
        <v>3466674.5545798978</v>
      </c>
      <c r="I58" s="11">
        <f t="shared" ca="1" si="5"/>
        <v>785906.33239737735</v>
      </c>
      <c r="J58" s="11">
        <f t="shared" ca="1" si="6"/>
        <v>263945.04994967853</v>
      </c>
      <c r="K58" s="11">
        <f t="shared" ca="1" si="7"/>
        <v>2453119.3018178437</v>
      </c>
      <c r="L58" s="11">
        <f t="shared" ca="1" si="8"/>
        <v>238708.77009269688</v>
      </c>
    </row>
    <row r="59" spans="3:12" ht="15.75" x14ac:dyDescent="0.25">
      <c r="C59" s="5">
        <v>31</v>
      </c>
      <c r="D59" s="7">
        <f t="shared" ca="1" si="0"/>
        <v>35763.347258506234</v>
      </c>
      <c r="E59" s="7">
        <f t="shared" ca="1" si="1"/>
        <v>21777.625605929417</v>
      </c>
      <c r="F59" s="11">
        <f t="shared" ca="1" si="2"/>
        <v>45624582.348785751</v>
      </c>
      <c r="G59" s="11">
        <f t="shared" ca="1" si="3"/>
        <v>250286.71533826736</v>
      </c>
      <c r="H59" s="11">
        <f t="shared" ca="1" si="4"/>
        <v>3155080.4674005453</v>
      </c>
      <c r="I59" s="11">
        <f t="shared" ca="1" si="5"/>
        <v>715266.94517012464</v>
      </c>
      <c r="J59" s="11">
        <f t="shared" ca="1" si="6"/>
        <v>240220.95482343581</v>
      </c>
      <c r="K59" s="11">
        <f t="shared" ca="1" si="7"/>
        <v>2232626.3026748621</v>
      </c>
      <c r="L59" s="11">
        <f t="shared" ca="1" si="8"/>
        <v>217252.98007038981</v>
      </c>
    </row>
    <row r="60" spans="3:12" ht="15.75" x14ac:dyDescent="0.25">
      <c r="C60" s="5">
        <v>32</v>
      </c>
      <c r="D60" s="7">
        <f t="shared" ca="1" si="0"/>
        <v>24357.282421073767</v>
      </c>
      <c r="E60" s="7">
        <f t="shared" ca="1" si="1"/>
        <v>14832.05063300851</v>
      </c>
      <c r="F60" s="11">
        <f t="shared" ca="1" si="2"/>
        <v>31073457.123021211</v>
      </c>
      <c r="G60" s="11">
        <f t="shared" ca="1" si="3"/>
        <v>170462.34983743253</v>
      </c>
      <c r="H60" s="11">
        <f t="shared" ca="1" si="4"/>
        <v>2148825.3168866932</v>
      </c>
      <c r="I60" s="11">
        <f t="shared" ca="1" si="5"/>
        <v>487145.64842147531</v>
      </c>
      <c r="J60" s="11">
        <f t="shared" ca="1" si="6"/>
        <v>163606.87935055493</v>
      </c>
      <c r="K60" s="11">
        <f t="shared" ca="1" si="7"/>
        <v>1520571.0193146144</v>
      </c>
      <c r="L60" s="11">
        <f t="shared" ca="1" si="8"/>
        <v>147964.1196374814</v>
      </c>
    </row>
    <row r="61" spans="3:12" ht="15.75" x14ac:dyDescent="0.25">
      <c r="C61" s="5">
        <v>33</v>
      </c>
      <c r="D61" s="7">
        <f t="shared" ca="1" si="0"/>
        <v>31833.680402264374</v>
      </c>
      <c r="E61" s="7">
        <f t="shared" ca="1" si="1"/>
        <v>19384.706035714687</v>
      </c>
      <c r="F61" s="11">
        <f t="shared" ca="1" si="2"/>
        <v>40611365.666634806</v>
      </c>
      <c r="G61" s="11">
        <f t="shared" ca="1" si="3"/>
        <v>222785.27922511112</v>
      </c>
      <c r="H61" s="11">
        <f t="shared" ca="1" si="4"/>
        <v>2808401.0849618376</v>
      </c>
      <c r="I61" s="11">
        <f t="shared" ca="1" si="5"/>
        <v>636673.60804528743</v>
      </c>
      <c r="J61" s="11">
        <f t="shared" ca="1" si="6"/>
        <v>213825.54173413379</v>
      </c>
      <c r="K61" s="11">
        <f t="shared" ca="1" si="7"/>
        <v>1987305.9326161435</v>
      </c>
      <c r="L61" s="11">
        <f t="shared" ca="1" si="8"/>
        <v>193381.28179138387</v>
      </c>
    </row>
    <row r="62" spans="3:12" ht="15.75" x14ac:dyDescent="0.25">
      <c r="C62" s="5">
        <v>34</v>
      </c>
      <c r="D62" s="7">
        <f t="shared" ca="1" si="0"/>
        <v>24048.624735033954</v>
      </c>
      <c r="E62" s="7">
        <f t="shared" ca="1" si="1"/>
        <v>14644.097545777035</v>
      </c>
      <c r="F62" s="11">
        <f t="shared" ca="1" si="2"/>
        <v>30679691.463657219</v>
      </c>
      <c r="G62" s="11">
        <f t="shared" ca="1" si="3"/>
        <v>168302.23552138681</v>
      </c>
      <c r="H62" s="11">
        <f t="shared" ca="1" si="4"/>
        <v>2121595.2081024647</v>
      </c>
      <c r="I62" s="11">
        <f t="shared" ca="1" si="5"/>
        <v>480972.49470067909</v>
      </c>
      <c r="J62" s="11">
        <f t="shared" ca="1" si="6"/>
        <v>161533.63817661977</v>
      </c>
      <c r="K62" s="11">
        <f t="shared" ca="1" si="7"/>
        <v>1501302.2058169811</v>
      </c>
      <c r="L62" s="11">
        <f t="shared" ca="1" si="8"/>
        <v>146089.10492957151</v>
      </c>
    </row>
    <row r="63" spans="3:12" ht="15.75" x14ac:dyDescent="0.25">
      <c r="C63" s="5">
        <v>35</v>
      </c>
      <c r="D63" s="7">
        <f t="shared" ca="1" si="0"/>
        <v>32527.155131818457</v>
      </c>
      <c r="E63" s="7">
        <f t="shared" ca="1" si="1"/>
        <v>19806.988461300843</v>
      </c>
      <c r="F63" s="11">
        <f t="shared" ca="1" si="2"/>
        <v>41496056.204034567</v>
      </c>
      <c r="G63" s="11">
        <f t="shared" ca="1" si="3"/>
        <v>227638.50258185109</v>
      </c>
      <c r="H63" s="11">
        <f t="shared" ca="1" si="4"/>
        <v>2869580.1619099984</v>
      </c>
      <c r="I63" s="11">
        <f t="shared" ca="1" si="5"/>
        <v>650543.10263636918</v>
      </c>
      <c r="J63" s="11">
        <f t="shared" ca="1" si="6"/>
        <v>218483.58340107489</v>
      </c>
      <c r="K63" s="11">
        <f t="shared" ca="1" si="7"/>
        <v>2030598.0190713489</v>
      </c>
      <c r="L63" s="11">
        <f t="shared" ca="1" si="8"/>
        <v>197593.9593830565</v>
      </c>
    </row>
    <row r="64" spans="3:12" ht="15.75" x14ac:dyDescent="0.25">
      <c r="C64" s="5">
        <v>36</v>
      </c>
      <c r="D64" s="7">
        <f t="shared" ca="1" si="0"/>
        <v>21015.992708690166</v>
      </c>
      <c r="E64" s="7">
        <f t="shared" ca="1" si="1"/>
        <v>12797.415679203212</v>
      </c>
      <c r="F64" s="11">
        <f t="shared" ca="1" si="2"/>
        <v>26810854.225929759</v>
      </c>
      <c r="G64" s="11">
        <f t="shared" ca="1" si="3"/>
        <v>147078.62065064261</v>
      </c>
      <c r="H64" s="11">
        <f t="shared" ca="1" si="4"/>
        <v>1854053.1907971676</v>
      </c>
      <c r="I64" s="11">
        <f t="shared" ca="1" si="5"/>
        <v>420319.85417380335</v>
      </c>
      <c r="J64" s="11">
        <f t="shared" ca="1" si="6"/>
        <v>141163.57170239836</v>
      </c>
      <c r="K64" s="11">
        <f t="shared" ca="1" si="7"/>
        <v>1311981.7269644625</v>
      </c>
      <c r="L64" s="11">
        <f t="shared" ca="1" si="8"/>
        <v>127666.658607146</v>
      </c>
    </row>
    <row r="65" spans="3:12" ht="15.75" x14ac:dyDescent="0.25">
      <c r="C65" s="5">
        <v>37</v>
      </c>
      <c r="D65" s="7">
        <f t="shared" ca="1" si="0"/>
        <v>31204.317001911229</v>
      </c>
      <c r="E65" s="7">
        <f t="shared" ca="1" si="1"/>
        <v>19001.463370986054</v>
      </c>
      <c r="F65" s="11">
        <f t="shared" ca="1" si="2"/>
        <v>39808464.246944733</v>
      </c>
      <c r="G65" s="11">
        <f t="shared" ca="1" si="3"/>
        <v>218380.73350152693</v>
      </c>
      <c r="H65" s="11">
        <f t="shared" ca="1" si="4"/>
        <v>2752877.9775469215</v>
      </c>
      <c r="I65" s="11">
        <f t="shared" ca="1" si="5"/>
        <v>624086.34003822459</v>
      </c>
      <c r="J65" s="11">
        <f t="shared" ca="1" si="6"/>
        <v>209598.13326839526</v>
      </c>
      <c r="K65" s="11">
        <f t="shared" ca="1" si="7"/>
        <v>1948016.1739866545</v>
      </c>
      <c r="L65" s="11">
        <f t="shared" ca="1" si="8"/>
        <v>189558.06375517417</v>
      </c>
    </row>
    <row r="66" spans="3:12" ht="15.75" x14ac:dyDescent="0.25">
      <c r="C66" s="5">
        <v>38</v>
      </c>
      <c r="D66" s="7">
        <f t="shared" ca="1" si="0"/>
        <v>26990.039933672819</v>
      </c>
      <c r="E66" s="7">
        <f t="shared" ca="1" si="1"/>
        <v>16435.23411038682</v>
      </c>
      <c r="F66" s="11">
        <f t="shared" ca="1" si="2"/>
        <v>34432160.128914759</v>
      </c>
      <c r="G66" s="11">
        <f t="shared" ca="1" si="3"/>
        <v>188887.4772548287</v>
      </c>
      <c r="H66" s="11">
        <f t="shared" ca="1" si="4"/>
        <v>2381089.9800168369</v>
      </c>
      <c r="I66" s="11">
        <f t="shared" ca="1" si="5"/>
        <v>539800.79867345642</v>
      </c>
      <c r="J66" s="11">
        <f t="shared" ca="1" si="6"/>
        <v>181291.00491418465</v>
      </c>
      <c r="K66" s="11">
        <f t="shared" ca="1" si="7"/>
        <v>1684928.2208009886</v>
      </c>
      <c r="L66" s="11">
        <f t="shared" ca="1" si="8"/>
        <v>163957.43288303586</v>
      </c>
    </row>
    <row r="67" spans="3:12" ht="15.75" x14ac:dyDescent="0.25">
      <c r="C67" s="5">
        <v>39</v>
      </c>
      <c r="D67" s="7">
        <f t="shared" ca="1" si="0"/>
        <v>31009.454274601932</v>
      </c>
      <c r="E67" s="7">
        <f t="shared" ca="1" si="1"/>
        <v>18882.804245227548</v>
      </c>
      <c r="F67" s="11">
        <f t="shared" ca="1" si="2"/>
        <v>39559870.89004866</v>
      </c>
      <c r="G67" s="11">
        <f t="shared" ca="1" si="3"/>
        <v>217017.00343432801</v>
      </c>
      <c r="H67" s="11">
        <f t="shared" ca="1" si="4"/>
        <v>2735686.9808453545</v>
      </c>
      <c r="I67" s="11">
        <f t="shared" ca="1" si="5"/>
        <v>620189.08549203863</v>
      </c>
      <c r="J67" s="11">
        <f t="shared" ca="1" si="6"/>
        <v>208289.24822261409</v>
      </c>
      <c r="K67" s="11">
        <f t="shared" ca="1" si="7"/>
        <v>1935851.3269085269</v>
      </c>
      <c r="L67" s="11">
        <f t="shared" ca="1" si="8"/>
        <v>188374.32365650265</v>
      </c>
    </row>
    <row r="68" spans="3:12" ht="15.75" x14ac:dyDescent="0.25">
      <c r="C68" s="5">
        <v>40</v>
      </c>
      <c r="D68" s="7">
        <f t="shared" ca="1" si="0"/>
        <v>26085.513313558833</v>
      </c>
      <c r="E68" s="7">
        <f t="shared" ca="1" si="1"/>
        <v>15884.43437844188</v>
      </c>
      <c r="F68" s="11">
        <f t="shared" ca="1" si="2"/>
        <v>33278223.139522817</v>
      </c>
      <c r="G68" s="11">
        <f t="shared" ca="1" si="3"/>
        <v>182557.22536179578</v>
      </c>
      <c r="H68" s="11">
        <f t="shared" ca="1" si="4"/>
        <v>2301291.681196061</v>
      </c>
      <c r="I68" s="11">
        <f t="shared" ca="1" si="5"/>
        <v>521710.26627117663</v>
      </c>
      <c r="J68" s="11">
        <f t="shared" ca="1" si="6"/>
        <v>175215.33624770335</v>
      </c>
      <c r="K68" s="11">
        <f t="shared" ca="1" si="7"/>
        <v>1628460.6337784752</v>
      </c>
      <c r="L68" s="11">
        <f t="shared" ca="1" si="8"/>
        <v>158462.67026050156</v>
      </c>
    </row>
    <row r="69" spans="3:12" ht="15.75" x14ac:dyDescent="0.25">
      <c r="C69" s="5">
        <v>41</v>
      </c>
      <c r="D69" s="7">
        <f t="shared" ca="1" si="0"/>
        <v>35845.19163148159</v>
      </c>
      <c r="E69" s="7">
        <f t="shared" ca="1" si="1"/>
        <v>21827.46367337109</v>
      </c>
      <c r="F69" s="11">
        <f t="shared" ca="1" si="2"/>
        <v>45728994.145243391</v>
      </c>
      <c r="G69" s="11">
        <f t="shared" ca="1" si="3"/>
        <v>250859.49615581374</v>
      </c>
      <c r="H69" s="11">
        <f t="shared" ca="1" si="4"/>
        <v>3162300.8648838871</v>
      </c>
      <c r="I69" s="11">
        <f t="shared" ca="1" si="5"/>
        <v>716903.83262963174</v>
      </c>
      <c r="J69" s="11">
        <f t="shared" ca="1" si="6"/>
        <v>240770.7001613359</v>
      </c>
      <c r="K69" s="11">
        <f t="shared" ca="1" si="7"/>
        <v>2237735.6650203364</v>
      </c>
      <c r="L69" s="11">
        <f t="shared" ca="1" si="8"/>
        <v>217750.16322839679</v>
      </c>
    </row>
    <row r="70" spans="3:12" ht="15.75" x14ac:dyDescent="0.25">
      <c r="C70" s="5">
        <v>42</v>
      </c>
      <c r="D70" s="7">
        <f t="shared" ca="1" si="0"/>
        <v>30489.597409835766</v>
      </c>
      <c r="E70" s="7">
        <f t="shared" ca="1" si="1"/>
        <v>18566.244162422179</v>
      </c>
      <c r="F70" s="11">
        <f t="shared" ca="1" si="2"/>
        <v>38896670.877905935</v>
      </c>
      <c r="G70" s="11">
        <f t="shared" ca="1" si="3"/>
        <v>213378.82979840168</v>
      </c>
      <c r="H70" s="11">
        <f t="shared" ca="1" si="4"/>
        <v>2689824.6562700812</v>
      </c>
      <c r="I70" s="11">
        <f t="shared" ca="1" si="5"/>
        <v>609791.94819671533</v>
      </c>
      <c r="J70" s="11">
        <f t="shared" ca="1" si="6"/>
        <v>204797.39072049104</v>
      </c>
      <c r="K70" s="11">
        <f t="shared" ca="1" si="7"/>
        <v>1903397.81797063</v>
      </c>
      <c r="L70" s="11">
        <f t="shared" ca="1" si="8"/>
        <v>185216.32918064669</v>
      </c>
    </row>
    <row r="71" spans="3:12" ht="15.75" x14ac:dyDescent="0.25">
      <c r="C71" s="5">
        <v>43</v>
      </c>
      <c r="D71" s="7">
        <f t="shared" ca="1" si="0"/>
        <v>32280.557179041069</v>
      </c>
      <c r="E71" s="7">
        <f t="shared" ca="1" si="1"/>
        <v>19656.825842238464</v>
      </c>
      <c r="F71" s="11">
        <f t="shared" ca="1" si="2"/>
        <v>41181462.367998764</v>
      </c>
      <c r="G71" s="11">
        <f t="shared" ca="1" si="3"/>
        <v>225912.70798092449</v>
      </c>
      <c r="H71" s="11">
        <f t="shared" ca="1" si="4"/>
        <v>2847825.0286870073</v>
      </c>
      <c r="I71" s="11">
        <f t="shared" ca="1" si="5"/>
        <v>645611.14358082134</v>
      </c>
      <c r="J71" s="11">
        <f t="shared" ca="1" si="6"/>
        <v>216827.19494152992</v>
      </c>
      <c r="K71" s="11">
        <f t="shared" ca="1" si="7"/>
        <v>2015203.4568236659</v>
      </c>
      <c r="L71" s="11">
        <f t="shared" ca="1" si="8"/>
        <v>196095.94132191455</v>
      </c>
    </row>
    <row r="72" spans="3:12" ht="15.75" x14ac:dyDescent="0.25">
      <c r="C72" s="5">
        <v>44</v>
      </c>
      <c r="D72" s="7">
        <f t="shared" ca="1" si="0"/>
        <v>34299.091411752073</v>
      </c>
      <c r="E72" s="7">
        <f t="shared" ca="1" si="1"/>
        <v>20885.986034515397</v>
      </c>
      <c r="F72" s="11">
        <f t="shared" ca="1" si="2"/>
        <v>43756578.747863397</v>
      </c>
      <c r="G72" s="11">
        <f t="shared" ca="1" si="3"/>
        <v>240039.24650796136</v>
      </c>
      <c r="H72" s="11">
        <f t="shared" ca="1" si="4"/>
        <v>3025902.2619049093</v>
      </c>
      <c r="I72" s="11">
        <f t="shared" ca="1" si="5"/>
        <v>685981.82823504147</v>
      </c>
      <c r="J72" s="11">
        <f t="shared" ca="1" si="6"/>
        <v>230385.60761528485</v>
      </c>
      <c r="K72" s="11">
        <f t="shared" ca="1" si="7"/>
        <v>2141216.0637596212</v>
      </c>
      <c r="L72" s="11">
        <f t="shared" ca="1" si="8"/>
        <v>208358.00880292291</v>
      </c>
    </row>
    <row r="73" spans="3:12" ht="15.75" x14ac:dyDescent="0.25">
      <c r="C73" s="5">
        <v>45</v>
      </c>
      <c r="D73" s="7">
        <f t="shared" ca="1" si="0"/>
        <v>26534.383773130343</v>
      </c>
      <c r="E73" s="7">
        <f t="shared" ca="1" si="1"/>
        <v>16157.768212197745</v>
      </c>
      <c r="F73" s="11">
        <f t="shared" ca="1" si="2"/>
        <v>33850863.253397688</v>
      </c>
      <c r="G73" s="11">
        <f t="shared" ca="1" si="3"/>
        <v>185698.60673548162</v>
      </c>
      <c r="H73" s="11">
        <f t="shared" ca="1" si="4"/>
        <v>2340891.509734211</v>
      </c>
      <c r="I73" s="11">
        <f t="shared" ca="1" si="5"/>
        <v>530687.67546260683</v>
      </c>
      <c r="J73" s="11">
        <f t="shared" ca="1" si="6"/>
        <v>178230.38094167158</v>
      </c>
      <c r="K73" s="11">
        <f t="shared" ca="1" si="7"/>
        <v>1656482.619172886</v>
      </c>
      <c r="L73" s="11">
        <f t="shared" ca="1" si="8"/>
        <v>161189.44089252781</v>
      </c>
    </row>
    <row r="74" spans="3:12" ht="15.75" x14ac:dyDescent="0.25">
      <c r="C74" s="5">
        <v>46</v>
      </c>
      <c r="D74" s="7">
        <f t="shared" ca="1" si="0"/>
        <v>26353.380867428375</v>
      </c>
      <c r="E74" s="7">
        <f t="shared" ca="1" si="1"/>
        <v>16047.548844713197</v>
      </c>
      <c r="F74" s="11">
        <f t="shared" ca="1" si="2"/>
        <v>33619951.367077969</v>
      </c>
      <c r="G74" s="11">
        <f t="shared" ca="1" si="3"/>
        <v>184431.87343987124</v>
      </c>
      <c r="H74" s="11">
        <f t="shared" ca="1" si="4"/>
        <v>2324923.2412107107</v>
      </c>
      <c r="I74" s="11">
        <f t="shared" ca="1" si="5"/>
        <v>527067.61734856747</v>
      </c>
      <c r="J74" s="11">
        <f t="shared" ca="1" si="6"/>
        <v>177014.59175618921</v>
      </c>
      <c r="K74" s="11">
        <f t="shared" ca="1" si="7"/>
        <v>1645183.0099609806</v>
      </c>
      <c r="L74" s="11">
        <f t="shared" ca="1" si="8"/>
        <v>160089.89558484452</v>
      </c>
    </row>
    <row r="75" spans="3:12" ht="15.75" x14ac:dyDescent="0.25">
      <c r="C75" s="5">
        <v>47</v>
      </c>
      <c r="D75" s="7">
        <f t="shared" ca="1" si="0"/>
        <v>32799.514015850647</v>
      </c>
      <c r="E75" s="7">
        <f t="shared" ca="1" si="1"/>
        <v>19972.837864714584</v>
      </c>
      <c r="F75" s="11">
        <f t="shared" ca="1" si="2"/>
        <v>41843514.182258189</v>
      </c>
      <c r="G75" s="11">
        <f t="shared" ca="1" si="3"/>
        <v>229544.58284846818</v>
      </c>
      <c r="H75" s="11">
        <f t="shared" ca="1" si="4"/>
        <v>2893607.9518403322</v>
      </c>
      <c r="I75" s="11">
        <f t="shared" ca="1" si="5"/>
        <v>655990.28031701292</v>
      </c>
      <c r="J75" s="11">
        <f t="shared" ca="1" si="6"/>
        <v>220313.00699232714</v>
      </c>
      <c r="K75" s="11">
        <f t="shared" ca="1" si="7"/>
        <v>2047600.7790161078</v>
      </c>
      <c r="L75" s="11">
        <f t="shared" ca="1" si="8"/>
        <v>199248.46836335259</v>
      </c>
    </row>
    <row r="76" spans="3:12" ht="15.75" x14ac:dyDescent="0.25">
      <c r="C76" s="5">
        <v>48</v>
      </c>
      <c r="D76" s="7">
        <f t="shared" ca="1" si="0"/>
        <v>37160.998348509471</v>
      </c>
      <c r="E76" s="7">
        <f t="shared" ca="1" si="1"/>
        <v>22628.707076178827</v>
      </c>
      <c r="F76" s="11">
        <f t="shared" ca="1" si="2"/>
        <v>47407615.877213545</v>
      </c>
      <c r="G76" s="11">
        <f t="shared" ca="1" si="3"/>
        <v>260068.05649678147</v>
      </c>
      <c r="H76" s="11">
        <f t="shared" ca="1" si="4"/>
        <v>3278382.7305370434</v>
      </c>
      <c r="I76" s="11">
        <f t="shared" ca="1" si="5"/>
        <v>743219.96697018947</v>
      </c>
      <c r="J76" s="11">
        <f t="shared" ca="1" si="6"/>
        <v>249608.92057853547</v>
      </c>
      <c r="K76" s="11">
        <f t="shared" ca="1" si="7"/>
        <v>2319878.5546228741</v>
      </c>
      <c r="L76" s="11">
        <f t="shared" ca="1" si="8"/>
        <v>225743.34486222593</v>
      </c>
    </row>
    <row r="77" spans="3:12" ht="15.75" x14ac:dyDescent="0.25">
      <c r="C77" s="5">
        <v>49</v>
      </c>
      <c r="D77" s="7">
        <f t="shared" ca="1" si="0"/>
        <v>34258.64654002538</v>
      </c>
      <c r="E77" s="7">
        <f t="shared" ca="1" si="1"/>
        <v>20861.357655416057</v>
      </c>
      <c r="F77" s="11">
        <f t="shared" ca="1" si="2"/>
        <v>43704981.777162008</v>
      </c>
      <c r="G77" s="11">
        <f t="shared" ca="1" si="3"/>
        <v>239756.1965455632</v>
      </c>
      <c r="H77" s="11">
        <f t="shared" ca="1" si="4"/>
        <v>3022334.1723782485</v>
      </c>
      <c r="I77" s="11">
        <f t="shared" ca="1" si="5"/>
        <v>685172.93080050754</v>
      </c>
      <c r="J77" s="11">
        <f t="shared" ca="1" si="6"/>
        <v>230113.94105024909</v>
      </c>
      <c r="K77" s="11">
        <f t="shared" ca="1" si="7"/>
        <v>2138691.1802868121</v>
      </c>
      <c r="L77" s="11">
        <f t="shared" ca="1" si="8"/>
        <v>208112.31678624311</v>
      </c>
    </row>
    <row r="78" spans="3:12" ht="15.75" x14ac:dyDescent="0.25">
      <c r="C78" s="5">
        <v>50</v>
      </c>
      <c r="D78" s="7">
        <f t="shared" ca="1" si="0"/>
        <v>24863.426256204584</v>
      </c>
      <c r="E78" s="7">
        <f t="shared" ca="1" si="1"/>
        <v>15140.26034460385</v>
      </c>
      <c r="F78" s="11">
        <f t="shared" ca="1" si="2"/>
        <v>31719162.93236107</v>
      </c>
      <c r="G78" s="11">
        <f t="shared" ca="1" si="3"/>
        <v>174004.55401278345</v>
      </c>
      <c r="H78" s="11">
        <f t="shared" ca="1" si="4"/>
        <v>2193477.8634275268</v>
      </c>
      <c r="I78" s="11">
        <f t="shared" ca="1" si="5"/>
        <v>497268.52512409166</v>
      </c>
      <c r="J78" s="11">
        <f t="shared" ca="1" si="6"/>
        <v>167006.62698810868</v>
      </c>
      <c r="K78" s="11">
        <f t="shared" ca="1" si="7"/>
        <v>1552168.4542829257</v>
      </c>
      <c r="L78" s="11">
        <f t="shared" ca="1" si="8"/>
        <v>151038.8110451838</v>
      </c>
    </row>
    <row r="79" spans="3:12" ht="15.75" x14ac:dyDescent="0.25">
      <c r="C79" s="5">
        <v>51</v>
      </c>
      <c r="D79" s="7">
        <f t="shared" ca="1" si="0"/>
        <v>29846.035675257939</v>
      </c>
      <c r="E79" s="7">
        <f t="shared" ca="1" si="1"/>
        <v>18174.355606559864</v>
      </c>
      <c r="F79" s="11">
        <f t="shared" ca="1" si="2"/>
        <v>38075656.134975523</v>
      </c>
      <c r="G79" s="11">
        <f t="shared" ca="1" si="3"/>
        <v>208874.91825173932</v>
      </c>
      <c r="H79" s="11">
        <f t="shared" ca="1" si="4"/>
        <v>2633048.9567345749</v>
      </c>
      <c r="I79" s="11">
        <f t="shared" ca="1" si="5"/>
        <v>596920.71350515878</v>
      </c>
      <c r="J79" s="11">
        <f t="shared" ca="1" si="6"/>
        <v>200474.61261891547</v>
      </c>
      <c r="K79" s="11">
        <f t="shared" ca="1" si="7"/>
        <v>1863221.688884397</v>
      </c>
      <c r="L79" s="11">
        <f t="shared" ca="1" si="8"/>
        <v>181306.85997784277</v>
      </c>
    </row>
    <row r="80" spans="3:12" ht="15.75" x14ac:dyDescent="0.25">
      <c r="C80" s="5">
        <v>52</v>
      </c>
      <c r="D80" s="7">
        <f t="shared" ca="1" si="0"/>
        <v>31398.520281341411</v>
      </c>
      <c r="E80" s="7">
        <f t="shared" ca="1" si="1"/>
        <v>19119.720934527402</v>
      </c>
      <c r="F80" s="11">
        <f t="shared" ca="1" si="2"/>
        <v>40056216.322574593</v>
      </c>
      <c r="G80" s="11">
        <f t="shared" ca="1" si="3"/>
        <v>219739.84847936049</v>
      </c>
      <c r="H80" s="11">
        <f t="shared" ca="1" si="4"/>
        <v>2770010.7970564137</v>
      </c>
      <c r="I80" s="11">
        <f t="shared" ca="1" si="5"/>
        <v>627970.4056268282</v>
      </c>
      <c r="J80" s="11">
        <f t="shared" ca="1" si="6"/>
        <v>210902.5888294855</v>
      </c>
      <c r="K80" s="11">
        <f t="shared" ca="1" si="7"/>
        <v>1960139.8531989912</v>
      </c>
      <c r="L80" s="11">
        <f t="shared" ca="1" si="8"/>
        <v>190737.79788046936</v>
      </c>
    </row>
    <row r="81" spans="3:12" ht="15.75" x14ac:dyDescent="0.25">
      <c r="C81" s="5">
        <v>53</v>
      </c>
      <c r="D81" s="7">
        <f t="shared" ca="1" si="0"/>
        <v>32626.215578767082</v>
      </c>
      <c r="E81" s="7">
        <f t="shared" ca="1" si="1"/>
        <v>19867.310033283735</v>
      </c>
      <c r="F81" s="11">
        <f t="shared" ca="1" si="2"/>
        <v>41622431.162358411</v>
      </c>
      <c r="G81" s="11">
        <f t="shared" ca="1" si="3"/>
        <v>228331.76861501901</v>
      </c>
      <c r="H81" s="11">
        <f t="shared" ca="1" si="4"/>
        <v>2878319.379718679</v>
      </c>
      <c r="I81" s="11">
        <f t="shared" ca="1" si="5"/>
        <v>652524.31157534162</v>
      </c>
      <c r="J81" s="11">
        <f t="shared" ca="1" si="6"/>
        <v>219148.96841045973</v>
      </c>
      <c r="K81" s="11">
        <f t="shared" ca="1" si="7"/>
        <v>2036782.1426606087</v>
      </c>
      <c r="L81" s="11">
        <f t="shared" ca="1" si="8"/>
        <v>198195.72568728821</v>
      </c>
    </row>
    <row r="82" spans="3:12" ht="15.75" x14ac:dyDescent="0.25">
      <c r="C82" s="5">
        <v>54</v>
      </c>
      <c r="D82" s="7">
        <f t="shared" ca="1" si="0"/>
        <v>26456.707158610712</v>
      </c>
      <c r="E82" s="7">
        <f t="shared" ca="1" si="1"/>
        <v>16110.468047112043</v>
      </c>
      <c r="F82" s="11">
        <f t="shared" ca="1" si="2"/>
        <v>33751768.415598832</v>
      </c>
      <c r="G82" s="11">
        <f t="shared" ca="1" si="3"/>
        <v>185154.99361766613</v>
      </c>
      <c r="H82" s="11">
        <f t="shared" ca="1" si="4"/>
        <v>2334038.7963270117</v>
      </c>
      <c r="I82" s="11">
        <f t="shared" ca="1" si="5"/>
        <v>529134.14317221427</v>
      </c>
      <c r="J82" s="11">
        <f t="shared" ca="1" si="6"/>
        <v>177708.63026848985</v>
      </c>
      <c r="K82" s="11">
        <f t="shared" ca="1" si="7"/>
        <v>1651633.4407269836</v>
      </c>
      <c r="L82" s="11">
        <f t="shared" ca="1" si="8"/>
        <v>160717.57577699004</v>
      </c>
    </row>
    <row r="83" spans="3:12" ht="15.75" x14ac:dyDescent="0.25">
      <c r="C83" s="5">
        <v>55</v>
      </c>
      <c r="D83" s="7">
        <f t="shared" ca="1" si="0"/>
        <v>25441.360022559053</v>
      </c>
      <c r="E83" s="7">
        <f t="shared" ca="1" si="1"/>
        <v>15492.185601983072</v>
      </c>
      <c r="F83" s="11">
        <f t="shared" ca="1" si="2"/>
        <v>32456453.72688847</v>
      </c>
      <c r="G83" s="11">
        <f t="shared" ca="1" si="3"/>
        <v>178049.17385830227</v>
      </c>
      <c r="H83" s="11">
        <f t="shared" ca="1" si="4"/>
        <v>2244463.7939249165</v>
      </c>
      <c r="I83" s="11">
        <f t="shared" ca="1" si="5"/>
        <v>508827.20045118104</v>
      </c>
      <c r="J83" s="11">
        <f t="shared" ca="1" si="6"/>
        <v>170888.5846856045</v>
      </c>
      <c r="K83" s="11">
        <f t="shared" ca="1" si="7"/>
        <v>1588247.5751392667</v>
      </c>
      <c r="L83" s="11">
        <f t="shared" ca="1" si="8"/>
        <v>154549.60750716645</v>
      </c>
    </row>
    <row r="84" spans="3:12" ht="15.75" x14ac:dyDescent="0.25">
      <c r="C84" s="5">
        <v>56</v>
      </c>
      <c r="D84" s="7">
        <f t="shared" ca="1" si="0"/>
        <v>29674.313183622893</v>
      </c>
      <c r="E84" s="7">
        <f t="shared" ca="1" si="1"/>
        <v>18069.787426632134</v>
      </c>
      <c r="F84" s="11">
        <f t="shared" ca="1" si="2"/>
        <v>37856583.605099894</v>
      </c>
      <c r="G84" s="11">
        <f t="shared" ca="1" si="3"/>
        <v>207673.1331372094</v>
      </c>
      <c r="H84" s="11">
        <f t="shared" ca="1" si="4"/>
        <v>2617899.4161936734</v>
      </c>
      <c r="I84" s="11">
        <f t="shared" ca="1" si="5"/>
        <v>593486.26367245789</v>
      </c>
      <c r="J84" s="11">
        <f t="shared" ca="1" si="6"/>
        <v>199321.15959878694</v>
      </c>
      <c r="K84" s="11">
        <f t="shared" ca="1" si="7"/>
        <v>1852501.4353014759</v>
      </c>
      <c r="L84" s="11">
        <f t="shared" ca="1" si="8"/>
        <v>180263.69075816218</v>
      </c>
    </row>
    <row r="85" spans="3:12" ht="15.75" x14ac:dyDescent="0.25">
      <c r="C85" s="5">
        <v>57</v>
      </c>
      <c r="D85" s="7">
        <f t="shared" ca="1" si="0"/>
        <v>31680.812911331632</v>
      </c>
      <c r="E85" s="7">
        <f t="shared" ca="1" si="1"/>
        <v>19291.619363463691</v>
      </c>
      <c r="F85" s="11">
        <f t="shared" ca="1" si="2"/>
        <v>40416347.136123672</v>
      </c>
      <c r="G85" s="11">
        <f t="shared" ca="1" si="3"/>
        <v>221715.44921420634</v>
      </c>
      <c r="H85" s="11">
        <f t="shared" ca="1" si="4"/>
        <v>2794914.9526024647</v>
      </c>
      <c r="I85" s="11">
        <f t="shared" ca="1" si="5"/>
        <v>633616.25822663261</v>
      </c>
      <c r="J85" s="11">
        <f t="shared" ca="1" si="6"/>
        <v>212798.7369899388</v>
      </c>
      <c r="K85" s="11">
        <f t="shared" ca="1" si="7"/>
        <v>1977762.754830983</v>
      </c>
      <c r="L85" s="11">
        <f t="shared" ca="1" si="8"/>
        <v>192452.65176911699</v>
      </c>
    </row>
    <row r="86" spans="3:12" ht="15.75" x14ac:dyDescent="0.25">
      <c r="C86" s="5">
        <v>58</v>
      </c>
      <c r="D86" s="7">
        <f t="shared" ca="1" si="0"/>
        <v>24539.447000511962</v>
      </c>
      <c r="E86" s="7">
        <f t="shared" ca="1" si="1"/>
        <v>14942.977386620003</v>
      </c>
      <c r="F86" s="11">
        <f t="shared" ca="1" si="2"/>
        <v>31305850.998111665</v>
      </c>
      <c r="G86" s="11">
        <f t="shared" ca="1" si="3"/>
        <v>171737.21300695083</v>
      </c>
      <c r="H86" s="11">
        <f t="shared" ca="1" si="4"/>
        <v>2164896.0695006275</v>
      </c>
      <c r="I86" s="11">
        <f t="shared" ca="1" si="5"/>
        <v>490788.94001023925</v>
      </c>
      <c r="J86" s="11">
        <f t="shared" ca="1" si="6"/>
        <v>164830.47145146612</v>
      </c>
      <c r="K86" s="11">
        <f t="shared" ca="1" si="7"/>
        <v>1531943.1492366167</v>
      </c>
      <c r="L86" s="11">
        <f t="shared" ca="1" si="8"/>
        <v>149070.72180925636</v>
      </c>
    </row>
    <row r="87" spans="3:12" ht="15.75" x14ac:dyDescent="0.25">
      <c r="C87" s="5">
        <v>59</v>
      </c>
      <c r="D87" s="7">
        <f t="shared" ca="1" si="0"/>
        <v>28356.264712659024</v>
      </c>
      <c r="E87" s="7">
        <f t="shared" ca="1" si="1"/>
        <v>17267.178936894317</v>
      </c>
      <c r="F87" s="11">
        <f t="shared" ca="1" si="2"/>
        <v>36175101.987383612</v>
      </c>
      <c r="G87" s="11">
        <f t="shared" ca="1" si="3"/>
        <v>198448.88407378568</v>
      </c>
      <c r="H87" s="11">
        <f t="shared" ca="1" si="4"/>
        <v>2501619.7806280688</v>
      </c>
      <c r="I87" s="11">
        <f t="shared" ca="1" si="5"/>
        <v>567125.2942531805</v>
      </c>
      <c r="J87" s="11">
        <f t="shared" ca="1" si="6"/>
        <v>190467.88141120897</v>
      </c>
      <c r="K87" s="11">
        <f t="shared" ca="1" si="7"/>
        <v>1770218.5979819237</v>
      </c>
      <c r="L87" s="11">
        <f t="shared" ca="1" si="8"/>
        <v>172256.89105554111</v>
      </c>
    </row>
    <row r="88" spans="3:12" ht="15.75" x14ac:dyDescent="0.25">
      <c r="C88" s="5">
        <v>60</v>
      </c>
      <c r="D88" s="7">
        <f t="shared" ca="1" si="0"/>
        <v>25802.89005740912</v>
      </c>
      <c r="E88" s="7">
        <f t="shared" ca="1" si="1"/>
        <v>15712.334619001907</v>
      </c>
      <c r="F88" s="11">
        <f t="shared" ca="1" si="2"/>
        <v>32917670.534346364</v>
      </c>
      <c r="G88" s="11">
        <f t="shared" ca="1" si="3"/>
        <v>180579.3107681585</v>
      </c>
      <c r="H88" s="11">
        <f t="shared" ca="1" si="4"/>
        <v>2276358.3574591726</v>
      </c>
      <c r="I88" s="11">
        <f t="shared" ca="1" si="5"/>
        <v>516057.80114818242</v>
      </c>
      <c r="J88" s="11">
        <f t="shared" ca="1" si="6"/>
        <v>173316.96728472985</v>
      </c>
      <c r="K88" s="11">
        <f t="shared" ca="1" si="7"/>
        <v>1610817.0918900021</v>
      </c>
      <c r="L88" s="11">
        <f t="shared" ca="1" si="8"/>
        <v>156745.8079044167</v>
      </c>
    </row>
    <row r="89" spans="3:12" ht="15.75" x14ac:dyDescent="0.25">
      <c r="C89" s="5">
        <v>61</v>
      </c>
      <c r="D89" s="7">
        <f t="shared" ca="1" si="0"/>
        <v>33481.020183710803</v>
      </c>
      <c r="E89" s="7">
        <f t="shared" ca="1" si="1"/>
        <v>20387.832190176112</v>
      </c>
      <c r="F89" s="11">
        <f t="shared" ca="1" si="2"/>
        <v>42712935.997056179</v>
      </c>
      <c r="G89" s="11">
        <f t="shared" ca="1" si="3"/>
        <v>234314.04525375014</v>
      </c>
      <c r="H89" s="11">
        <f t="shared" ca="1" si="4"/>
        <v>2953731.1495680604</v>
      </c>
      <c r="I89" s="11">
        <f t="shared" ca="1" si="5"/>
        <v>669620.40367421601</v>
      </c>
      <c r="J89" s="11">
        <f t="shared" ca="1" si="6"/>
        <v>224890.65631519607</v>
      </c>
      <c r="K89" s="11">
        <f t="shared" ca="1" si="7"/>
        <v>2090145.6947590781</v>
      </c>
      <c r="L89" s="11">
        <f t="shared" ca="1" si="8"/>
        <v>203388.44007332018</v>
      </c>
    </row>
    <row r="90" spans="3:12" ht="15.75" x14ac:dyDescent="0.25">
      <c r="C90" s="5">
        <v>62</v>
      </c>
      <c r="D90" s="7">
        <f t="shared" ca="1" si="0"/>
        <v>24548.6352724223</v>
      </c>
      <c r="E90" s="7">
        <f t="shared" ca="1" si="1"/>
        <v>14948.57246540786</v>
      </c>
      <c r="F90" s="11">
        <f t="shared" ca="1" si="2"/>
        <v>31317572.805508107</v>
      </c>
      <c r="G90" s="11">
        <f t="shared" ca="1" si="3"/>
        <v>171801.51633905928</v>
      </c>
      <c r="H90" s="11">
        <f t="shared" ca="1" si="4"/>
        <v>2165706.668604339</v>
      </c>
      <c r="I90" s="11">
        <f t="shared" ca="1" si="5"/>
        <v>490972.70544844598</v>
      </c>
      <c r="J90" s="11">
        <f t="shared" ca="1" si="6"/>
        <v>164892.18870168671</v>
      </c>
      <c r="K90" s="11">
        <f t="shared" ca="1" si="7"/>
        <v>1532516.7526355062</v>
      </c>
      <c r="L90" s="11">
        <f t="shared" ca="1" si="8"/>
        <v>149126.5381577597</v>
      </c>
    </row>
    <row r="91" spans="3:12" ht="15.75" x14ac:dyDescent="0.25">
      <c r="C91" s="5">
        <v>63</v>
      </c>
      <c r="D91" s="7">
        <f t="shared" ca="1" si="0"/>
        <v>35919.949091075774</v>
      </c>
      <c r="E91" s="7">
        <f t="shared" ca="1" si="1"/>
        <v>21872.986256996293</v>
      </c>
      <c r="F91" s="11">
        <f t="shared" ca="1" si="2"/>
        <v>45824364.912604369</v>
      </c>
      <c r="G91" s="11">
        <f t="shared" ca="1" si="3"/>
        <v>251382.67981850661</v>
      </c>
      <c r="H91" s="11">
        <f t="shared" ca="1" si="4"/>
        <v>3168896.0473441081</v>
      </c>
      <c r="I91" s="11">
        <f t="shared" ca="1" si="5"/>
        <v>718398.98182151548</v>
      </c>
      <c r="J91" s="11">
        <f t="shared" ca="1" si="6"/>
        <v>241272.84298913338</v>
      </c>
      <c r="K91" s="11">
        <f t="shared" ca="1" si="7"/>
        <v>2242402.607110647</v>
      </c>
      <c r="L91" s="11">
        <f t="shared" ca="1" si="8"/>
        <v>218204.29524131911</v>
      </c>
    </row>
    <row r="92" spans="3:12" ht="15.75" x14ac:dyDescent="0.25">
      <c r="C92" s="5">
        <v>64</v>
      </c>
      <c r="D92" s="7">
        <f t="shared" ca="1" si="0"/>
        <v>22414.61780303581</v>
      </c>
      <c r="E92" s="7">
        <f t="shared" ca="1" si="1"/>
        <v>13649.090256740767</v>
      </c>
      <c r="F92" s="11">
        <f t="shared" ca="1" si="2"/>
        <v>28595130.326564431</v>
      </c>
      <c r="G92" s="11">
        <f t="shared" ca="1" si="3"/>
        <v>156866.77829492424</v>
      </c>
      <c r="H92" s="11">
        <f t="shared" ca="1" si="4"/>
        <v>1977441.3816309164</v>
      </c>
      <c r="I92" s="11">
        <f t="shared" ca="1" si="5"/>
        <v>448292.35606071621</v>
      </c>
      <c r="J92" s="11">
        <f t="shared" ca="1" si="6"/>
        <v>150558.07980521073</v>
      </c>
      <c r="K92" s="11">
        <f t="shared" ca="1" si="7"/>
        <v>1399294.7838393191</v>
      </c>
      <c r="L92" s="11">
        <f t="shared" ca="1" si="8"/>
        <v>136162.94022059487</v>
      </c>
    </row>
    <row r="93" spans="3:12" ht="15.75" x14ac:dyDescent="0.25">
      <c r="C93" s="5">
        <v>65</v>
      </c>
      <c r="D93" s="7">
        <f t="shared" ca="1" si="0"/>
        <v>32610.24049971889</v>
      </c>
      <c r="E93" s="7">
        <f t="shared" ca="1" si="1"/>
        <v>19857.582216476712</v>
      </c>
      <c r="F93" s="11">
        <f t="shared" ca="1" si="2"/>
        <v>41602051.182143077</v>
      </c>
      <c r="G93" s="11">
        <f t="shared" ca="1" si="3"/>
        <v>228219.9683958354</v>
      </c>
      <c r="H93" s="11">
        <f t="shared" ca="1" si="4"/>
        <v>2876910.041283275</v>
      </c>
      <c r="I93" s="11">
        <f t="shared" ca="1" si="5"/>
        <v>652204.80999437778</v>
      </c>
      <c r="J93" s="11">
        <f t="shared" ca="1" si="6"/>
        <v>219041.66445161612</v>
      </c>
      <c r="K93" s="11">
        <f t="shared" ca="1" si="7"/>
        <v>2035784.8539724865</v>
      </c>
      <c r="L93" s="11">
        <f t="shared" ca="1" si="8"/>
        <v>198098.68126063002</v>
      </c>
    </row>
    <row r="94" spans="3:12" ht="15.75" x14ac:dyDescent="0.25">
      <c r="C94" s="5">
        <v>66</v>
      </c>
      <c r="D94" s="7">
        <f t="shared" ref="D94:D157" ca="1" si="9">_xlfn.NORM.INV(RAND(),30000,4000)</f>
        <v>28735.311920446256</v>
      </c>
      <c r="E94" s="7">
        <f t="shared" ref="E94:E157" ca="1" si="10">D94*$F$18</f>
        <v>17497.994808755971</v>
      </c>
      <c r="F94" s="11">
        <f t="shared" ref="F94:F157" ca="1" si="11">E94*$F$19</f>
        <v>36658666.079434656</v>
      </c>
      <c r="G94" s="11">
        <f t="shared" ref="G94:G157" ca="1" si="12">F94*$F$20*0.15</f>
        <v>201101.61341451158</v>
      </c>
      <c r="H94" s="11">
        <f t="shared" ref="H94:H157" ca="1" si="13">F94*$F$21</f>
        <v>2535059.727757955</v>
      </c>
      <c r="I94" s="11">
        <f t="shared" ref="I94:I157" ca="1" si="14">D94*20</f>
        <v>574706.23840892513</v>
      </c>
      <c r="J94" s="11">
        <f t="shared" ref="J94:J157" ca="1" si="15">E94*$F$23</f>
        <v>193013.92615136254</v>
      </c>
      <c r="K94" s="11">
        <f t="shared" ref="K94:K157" ca="1" si="16">F94*$F$24</f>
        <v>1793881.672915715</v>
      </c>
      <c r="L94" s="11">
        <f t="shared" ref="L94:L157" ca="1" si="17">(G94+H94) - (I94+J94+K94)</f>
        <v>174559.50369646354</v>
      </c>
    </row>
    <row r="95" spans="3:12" ht="15.75" x14ac:dyDescent="0.25">
      <c r="C95" s="5">
        <v>67</v>
      </c>
      <c r="D95" s="7">
        <f t="shared" ca="1" si="9"/>
        <v>36577.907056290853</v>
      </c>
      <c r="E95" s="7">
        <f t="shared" ca="1" si="10"/>
        <v>22273.641210441263</v>
      </c>
      <c r="F95" s="11">
        <f t="shared" ca="1" si="11"/>
        <v>46663745.442312889</v>
      </c>
      <c r="G95" s="11">
        <f t="shared" ca="1" si="12"/>
        <v>255987.34214930012</v>
      </c>
      <c r="H95" s="11">
        <f t="shared" ca="1" si="13"/>
        <v>3226941.7976318402</v>
      </c>
      <c r="I95" s="11">
        <f t="shared" ca="1" si="14"/>
        <v>731558.14112581708</v>
      </c>
      <c r="J95" s="11">
        <f t="shared" ca="1" si="15"/>
        <v>245692.31998873266</v>
      </c>
      <c r="K95" s="11">
        <f t="shared" ca="1" si="16"/>
        <v>2283477.460886931</v>
      </c>
      <c r="L95" s="11">
        <f t="shared" ca="1" si="17"/>
        <v>222201.2177796592</v>
      </c>
    </row>
    <row r="96" spans="3:12" ht="15.75" x14ac:dyDescent="0.25">
      <c r="C96" s="5">
        <v>68</v>
      </c>
      <c r="D96" s="7">
        <f t="shared" ca="1" si="9"/>
        <v>29646.689381816417</v>
      </c>
      <c r="E96" s="7">
        <f t="shared" ca="1" si="10"/>
        <v>18052.966271464375</v>
      </c>
      <c r="F96" s="11">
        <f t="shared" ca="1" si="11"/>
        <v>37821342.932262525</v>
      </c>
      <c r="G96" s="11">
        <f t="shared" ca="1" si="12"/>
        <v>207479.81033189912</v>
      </c>
      <c r="H96" s="11">
        <f t="shared" ca="1" si="13"/>
        <v>2615462.4150683316</v>
      </c>
      <c r="I96" s="11">
        <f t="shared" ca="1" si="14"/>
        <v>592933.78763632837</v>
      </c>
      <c r="J96" s="11">
        <f t="shared" ca="1" si="15"/>
        <v>199135.61164104575</v>
      </c>
      <c r="K96" s="11">
        <f t="shared" ca="1" si="16"/>
        <v>1850776.9427351835</v>
      </c>
      <c r="L96" s="11">
        <f t="shared" ca="1" si="17"/>
        <v>180095.88338767318</v>
      </c>
    </row>
    <row r="97" spans="3:12" ht="15.75" x14ac:dyDescent="0.25">
      <c r="C97" s="5">
        <v>69</v>
      </c>
      <c r="D97" s="7">
        <f t="shared" ca="1" si="9"/>
        <v>27796.719675881912</v>
      </c>
      <c r="E97" s="7">
        <f t="shared" ca="1" si="10"/>
        <v>16926.451257448996</v>
      </c>
      <c r="F97" s="11">
        <f t="shared" ca="1" si="11"/>
        <v>35461270.353455119</v>
      </c>
      <c r="G97" s="11">
        <f t="shared" ca="1" si="12"/>
        <v>194532.95617345575</v>
      </c>
      <c r="H97" s="11">
        <f t="shared" ca="1" si="13"/>
        <v>2452256.1233784952</v>
      </c>
      <c r="I97" s="11">
        <f t="shared" ca="1" si="14"/>
        <v>555934.39351763821</v>
      </c>
      <c r="J97" s="11">
        <f t="shared" ca="1" si="15"/>
        <v>186709.44006538828</v>
      </c>
      <c r="K97" s="11">
        <f t="shared" ca="1" si="16"/>
        <v>1735287.4446530747</v>
      </c>
      <c r="L97" s="11">
        <f t="shared" ca="1" si="17"/>
        <v>168857.80131584965</v>
      </c>
    </row>
    <row r="98" spans="3:12" ht="15.75" x14ac:dyDescent="0.25">
      <c r="C98" s="5">
        <v>70</v>
      </c>
      <c r="D98" s="7">
        <f t="shared" ca="1" si="9"/>
        <v>33913.054972906859</v>
      </c>
      <c r="E98" s="7">
        <f t="shared" ca="1" si="10"/>
        <v>20650.914161218701</v>
      </c>
      <c r="F98" s="11">
        <f t="shared" ca="1" si="11"/>
        <v>43264098.243552208</v>
      </c>
      <c r="G98" s="11">
        <f t="shared" ca="1" si="12"/>
        <v>237337.60363373434</v>
      </c>
      <c r="H98" s="11">
        <f t="shared" ca="1" si="13"/>
        <v>2991845.7173901703</v>
      </c>
      <c r="I98" s="11">
        <f t="shared" ca="1" si="14"/>
        <v>678261.09945813718</v>
      </c>
      <c r="J98" s="11">
        <f t="shared" ca="1" si="15"/>
        <v>227792.61649323656</v>
      </c>
      <c r="K98" s="11">
        <f t="shared" ca="1" si="16"/>
        <v>2117116.666661052</v>
      </c>
      <c r="L98" s="11">
        <f t="shared" ca="1" si="17"/>
        <v>206012.93841147888</v>
      </c>
    </row>
    <row r="99" spans="3:12" ht="15.75" x14ac:dyDescent="0.25">
      <c r="C99" s="5">
        <v>71</v>
      </c>
      <c r="D99" s="7">
        <f t="shared" ca="1" si="9"/>
        <v>32648.523177123872</v>
      </c>
      <c r="E99" s="7">
        <f t="shared" ca="1" si="10"/>
        <v>19880.893955439289</v>
      </c>
      <c r="F99" s="11">
        <f t="shared" ca="1" si="11"/>
        <v>41650889.764146335</v>
      </c>
      <c r="G99" s="11">
        <f t="shared" ca="1" si="12"/>
        <v>228487.88642690753</v>
      </c>
      <c r="H99" s="11">
        <f t="shared" ca="1" si="13"/>
        <v>2880287.3797311326</v>
      </c>
      <c r="I99" s="11">
        <f t="shared" ca="1" si="14"/>
        <v>652970.46354247746</v>
      </c>
      <c r="J99" s="11">
        <f t="shared" ca="1" si="15"/>
        <v>219298.80764497968</v>
      </c>
      <c r="K99" s="11">
        <f t="shared" ca="1" si="16"/>
        <v>2038174.7564582177</v>
      </c>
      <c r="L99" s="11">
        <f t="shared" ca="1" si="17"/>
        <v>198331.23851236515</v>
      </c>
    </row>
    <row r="100" spans="3:12" ht="15.75" x14ac:dyDescent="0.25">
      <c r="C100" s="5">
        <v>72</v>
      </c>
      <c r="D100" s="7">
        <f t="shared" ca="1" si="9"/>
        <v>34891.23765931149</v>
      </c>
      <c r="E100" s="7">
        <f t="shared" ca="1" si="10"/>
        <v>21246.565797648105</v>
      </c>
      <c r="F100" s="11">
        <f t="shared" ca="1" si="11"/>
        <v>44512000.913440287</v>
      </c>
      <c r="G100" s="11">
        <f t="shared" ca="1" si="12"/>
        <v>244183.33118298507</v>
      </c>
      <c r="H100" s="11">
        <f t="shared" ca="1" si="13"/>
        <v>3078142.0325845089</v>
      </c>
      <c r="I100" s="11">
        <f t="shared" ca="1" si="14"/>
        <v>697824.75318622985</v>
      </c>
      <c r="J100" s="11">
        <f t="shared" ca="1" si="15"/>
        <v>234363.02997331103</v>
      </c>
      <c r="K100" s="11">
        <f t="shared" ca="1" si="16"/>
        <v>2178182.4382372485</v>
      </c>
      <c r="L100" s="11">
        <f t="shared" ca="1" si="17"/>
        <v>211955.14237070456</v>
      </c>
    </row>
    <row r="101" spans="3:12" ht="15.75" x14ac:dyDescent="0.25">
      <c r="C101" s="5">
        <v>73</v>
      </c>
      <c r="D101" s="7">
        <f t="shared" ca="1" si="9"/>
        <v>25524.160876537393</v>
      </c>
      <c r="E101" s="7">
        <f t="shared" ca="1" si="10"/>
        <v>15542.606106103045</v>
      </c>
      <c r="F101" s="11">
        <f t="shared" ca="1" si="11"/>
        <v>32562085.740401581</v>
      </c>
      <c r="G101" s="11">
        <f t="shared" ca="1" si="12"/>
        <v>178628.64852602963</v>
      </c>
      <c r="H101" s="11">
        <f t="shared" ca="1" si="13"/>
        <v>2251768.5731778992</v>
      </c>
      <c r="I101" s="11">
        <f t="shared" ca="1" si="14"/>
        <v>510483.21753074788</v>
      </c>
      <c r="J101" s="11">
        <f t="shared" ca="1" si="15"/>
        <v>171444.75466765623</v>
      </c>
      <c r="K101" s="11">
        <f t="shared" ca="1" si="16"/>
        <v>1593416.6484684423</v>
      </c>
      <c r="L101" s="11">
        <f t="shared" ca="1" si="17"/>
        <v>155052.60103708226</v>
      </c>
    </row>
    <row r="102" spans="3:12" ht="15.75" x14ac:dyDescent="0.25">
      <c r="C102" s="5">
        <v>74</v>
      </c>
      <c r="D102" s="7">
        <f t="shared" ca="1" si="9"/>
        <v>30538.745078195308</v>
      </c>
      <c r="E102" s="7">
        <f t="shared" ca="1" si="10"/>
        <v>18596.171996447389</v>
      </c>
      <c r="F102" s="11">
        <f t="shared" ca="1" si="11"/>
        <v>38959370.3178133</v>
      </c>
      <c r="G102" s="11">
        <f t="shared" ca="1" si="12"/>
        <v>213722.78553585912</v>
      </c>
      <c r="H102" s="11">
        <f t="shared" ca="1" si="13"/>
        <v>2694160.5157560133</v>
      </c>
      <c r="I102" s="11">
        <f t="shared" ca="1" si="14"/>
        <v>610774.90156390611</v>
      </c>
      <c r="J102" s="11">
        <f t="shared" ca="1" si="15"/>
        <v>205127.51361797421</v>
      </c>
      <c r="K102" s="11">
        <f t="shared" ca="1" si="16"/>
        <v>1906465.9976994882</v>
      </c>
      <c r="L102" s="11">
        <f t="shared" ca="1" si="17"/>
        <v>185514.88841050351</v>
      </c>
    </row>
    <row r="103" spans="3:12" ht="15.75" x14ac:dyDescent="0.25">
      <c r="C103" s="5">
        <v>75</v>
      </c>
      <c r="D103" s="7">
        <f t="shared" ca="1" si="9"/>
        <v>30958.951648074577</v>
      </c>
      <c r="E103" s="7">
        <f t="shared" ca="1" si="10"/>
        <v>18852.051327032306</v>
      </c>
      <c r="F103" s="11">
        <f t="shared" ca="1" si="11"/>
        <v>39495442.881502017</v>
      </c>
      <c r="G103" s="11">
        <f t="shared" ca="1" si="12"/>
        <v>216663.56513846264</v>
      </c>
      <c r="H103" s="11">
        <f t="shared" ca="1" si="13"/>
        <v>2731231.5855112113</v>
      </c>
      <c r="I103" s="11">
        <f t="shared" ca="1" si="14"/>
        <v>619179.0329614915</v>
      </c>
      <c r="J103" s="11">
        <f t="shared" ca="1" si="15"/>
        <v>207950.02412600472</v>
      </c>
      <c r="K103" s="11">
        <f t="shared" ca="1" si="16"/>
        <v>1932698.5601519886</v>
      </c>
      <c r="L103" s="11">
        <f t="shared" ca="1" si="17"/>
        <v>188067.53341018921</v>
      </c>
    </row>
    <row r="104" spans="3:12" ht="15.75" x14ac:dyDescent="0.25">
      <c r="C104" s="5">
        <v>76</v>
      </c>
      <c r="D104" s="7">
        <f t="shared" ca="1" si="9"/>
        <v>29217.034853052588</v>
      </c>
      <c r="E104" s="7">
        <f t="shared" ca="1" si="10"/>
        <v>17791.333729083006</v>
      </c>
      <c r="F104" s="11">
        <f t="shared" ca="1" si="11"/>
        <v>37273217.269208111</v>
      </c>
      <c r="G104" s="11">
        <f t="shared" ca="1" si="12"/>
        <v>204472.91000019343</v>
      </c>
      <c r="H104" s="11">
        <f t="shared" ca="1" si="13"/>
        <v>2577557.8363488298</v>
      </c>
      <c r="I104" s="11">
        <f t="shared" ca="1" si="14"/>
        <v>584340.69706105173</v>
      </c>
      <c r="J104" s="11">
        <f t="shared" ca="1" si="15"/>
        <v>196249.63957590825</v>
      </c>
      <c r="K104" s="11">
        <f t="shared" ca="1" si="16"/>
        <v>1823954.5652030208</v>
      </c>
      <c r="L104" s="11">
        <f t="shared" ca="1" si="17"/>
        <v>177485.84450904233</v>
      </c>
    </row>
    <row r="105" spans="3:12" ht="15.75" x14ac:dyDescent="0.25">
      <c r="C105" s="5">
        <v>77</v>
      </c>
      <c r="D105" s="7">
        <f t="shared" ca="1" si="9"/>
        <v>37368.027617560059</v>
      </c>
      <c r="E105" s="7">
        <f t="shared" ca="1" si="10"/>
        <v>22754.774859439258</v>
      </c>
      <c r="F105" s="11">
        <f t="shared" ca="1" si="11"/>
        <v>47671730.526945077</v>
      </c>
      <c r="G105" s="11">
        <f t="shared" ca="1" si="12"/>
        <v>261516.93306180238</v>
      </c>
      <c r="H105" s="11">
        <f t="shared" ca="1" si="13"/>
        <v>3296647.0724690296</v>
      </c>
      <c r="I105" s="11">
        <f t="shared" ca="1" si="14"/>
        <v>747360.55235120119</v>
      </c>
      <c r="J105" s="11">
        <f t="shared" ca="1" si="15"/>
        <v>250999.5277923471</v>
      </c>
      <c r="K105" s="11">
        <f t="shared" ca="1" si="16"/>
        <v>2332802.9318676786</v>
      </c>
      <c r="L105" s="11">
        <f t="shared" ca="1" si="17"/>
        <v>227000.99351960467</v>
      </c>
    </row>
    <row r="106" spans="3:12" ht="15.75" x14ac:dyDescent="0.25">
      <c r="C106" s="5">
        <v>78</v>
      </c>
      <c r="D106" s="7">
        <f t="shared" ca="1" si="9"/>
        <v>37388.019555033286</v>
      </c>
      <c r="E106" s="7">
        <f t="shared" ca="1" si="10"/>
        <v>22766.948689989349</v>
      </c>
      <c r="F106" s="11">
        <f t="shared" ca="1" si="11"/>
        <v>47697234.957248144</v>
      </c>
      <c r="G106" s="11">
        <f t="shared" ca="1" si="12"/>
        <v>261656.84491980754</v>
      </c>
      <c r="H106" s="11">
        <f t="shared" ca="1" si="13"/>
        <v>3298410.7824196485</v>
      </c>
      <c r="I106" s="11">
        <f t="shared" ca="1" si="14"/>
        <v>747760.39110066579</v>
      </c>
      <c r="J106" s="11">
        <f t="shared" ca="1" si="15"/>
        <v>251133.81282651564</v>
      </c>
      <c r="K106" s="11">
        <f t="shared" ca="1" si="16"/>
        <v>2334050.9841017588</v>
      </c>
      <c r="L106" s="11">
        <f t="shared" ca="1" si="17"/>
        <v>227122.43931051623</v>
      </c>
    </row>
    <row r="107" spans="3:12" ht="15.75" x14ac:dyDescent="0.25">
      <c r="C107" s="5">
        <v>79</v>
      </c>
      <c r="D107" s="7">
        <f t="shared" ca="1" si="9"/>
        <v>27558.458636696858</v>
      </c>
      <c r="E107" s="7">
        <f t="shared" ca="1" si="10"/>
        <v>16781.365293589235</v>
      </c>
      <c r="F107" s="11">
        <f t="shared" ca="1" si="11"/>
        <v>35157312.216532677</v>
      </c>
      <c r="G107" s="11">
        <f t="shared" ca="1" si="12"/>
        <v>192865.50674654209</v>
      </c>
      <c r="H107" s="11">
        <f t="shared" ca="1" si="13"/>
        <v>2431236.4815244591</v>
      </c>
      <c r="I107" s="11">
        <f t="shared" ca="1" si="14"/>
        <v>551169.17273393716</v>
      </c>
      <c r="J107" s="11">
        <f t="shared" ca="1" si="15"/>
        <v>185109.05031672894</v>
      </c>
      <c r="K107" s="11">
        <f t="shared" ca="1" si="16"/>
        <v>1720413.3373962189</v>
      </c>
      <c r="L107" s="11">
        <f t="shared" ca="1" si="17"/>
        <v>167410.42782411631</v>
      </c>
    </row>
    <row r="108" spans="3:12" ht="15.75" x14ac:dyDescent="0.25">
      <c r="C108" s="5">
        <v>80</v>
      </c>
      <c r="D108" s="7">
        <f t="shared" ca="1" si="9"/>
        <v>33460.965431408687</v>
      </c>
      <c r="E108" s="7">
        <f t="shared" ca="1" si="10"/>
        <v>20375.620109352185</v>
      </c>
      <c r="F108" s="11">
        <f t="shared" ca="1" si="11"/>
        <v>42687351.431627266</v>
      </c>
      <c r="G108" s="11">
        <f t="shared" ca="1" si="12"/>
        <v>234173.69379155795</v>
      </c>
      <c r="H108" s="11">
        <f t="shared" ca="1" si="13"/>
        <v>2951961.8980265427</v>
      </c>
      <c r="I108" s="11">
        <f t="shared" ca="1" si="14"/>
        <v>669219.30862817378</v>
      </c>
      <c r="J108" s="11">
        <f t="shared" ca="1" si="15"/>
        <v>224755.94935636644</v>
      </c>
      <c r="K108" s="11">
        <f t="shared" ca="1" si="16"/>
        <v>2088893.7211348063</v>
      </c>
      <c r="L108" s="11">
        <f t="shared" ca="1" si="17"/>
        <v>203266.6126987543</v>
      </c>
    </row>
    <row r="109" spans="3:12" ht="15.75" x14ac:dyDescent="0.25">
      <c r="C109" s="5">
        <v>81</v>
      </c>
      <c r="D109" s="7">
        <f t="shared" ca="1" si="9"/>
        <v>31365.657407167899</v>
      </c>
      <c r="E109" s="7">
        <f t="shared" ca="1" si="10"/>
        <v>19099.709514317979</v>
      </c>
      <c r="F109" s="11">
        <f t="shared" ca="1" si="11"/>
        <v>40014291.977571048</v>
      </c>
      <c r="G109" s="11">
        <f t="shared" ca="1" si="12"/>
        <v>219509.86047588842</v>
      </c>
      <c r="H109" s="11">
        <f t="shared" ca="1" si="13"/>
        <v>2767111.5994041907</v>
      </c>
      <c r="I109" s="11">
        <f t="shared" ca="1" si="14"/>
        <v>627313.14814335795</v>
      </c>
      <c r="J109" s="11">
        <f t="shared" ca="1" si="15"/>
        <v>210681.85023488078</v>
      </c>
      <c r="K109" s="11">
        <f t="shared" ca="1" si="16"/>
        <v>1958088.2969861194</v>
      </c>
      <c r="L109" s="11">
        <f t="shared" ca="1" si="17"/>
        <v>190538.16451572115</v>
      </c>
    </row>
    <row r="110" spans="3:12" ht="15.75" x14ac:dyDescent="0.25">
      <c r="C110" s="5">
        <v>82</v>
      </c>
      <c r="D110" s="7">
        <f t="shared" ca="1" si="9"/>
        <v>30697.479865178546</v>
      </c>
      <c r="E110" s="7">
        <f t="shared" ca="1" si="10"/>
        <v>18692.831482388981</v>
      </c>
      <c r="F110" s="11">
        <f t="shared" ca="1" si="11"/>
        <v>39161873.967932656</v>
      </c>
      <c r="G110" s="11">
        <f t="shared" ca="1" si="12"/>
        <v>214833.67731443848</v>
      </c>
      <c r="H110" s="11">
        <f t="shared" ca="1" si="13"/>
        <v>2708164.2672026474</v>
      </c>
      <c r="I110" s="11">
        <f t="shared" ca="1" si="14"/>
        <v>613949.59730357095</v>
      </c>
      <c r="J110" s="11">
        <f t="shared" ca="1" si="15"/>
        <v>206193.72875206624</v>
      </c>
      <c r="K110" s="11">
        <f t="shared" ca="1" si="16"/>
        <v>1916375.4577398642</v>
      </c>
      <c r="L110" s="11">
        <f t="shared" ca="1" si="17"/>
        <v>186479.16072158422</v>
      </c>
    </row>
    <row r="111" spans="3:12" ht="15.75" x14ac:dyDescent="0.25">
      <c r="C111" s="5">
        <v>83</v>
      </c>
      <c r="D111" s="7">
        <f t="shared" ca="1" si="9"/>
        <v>30301.551494233936</v>
      </c>
      <c r="E111" s="7">
        <f t="shared" ca="1" si="10"/>
        <v>18451.736045575628</v>
      </c>
      <c r="F111" s="11">
        <f t="shared" ca="1" si="11"/>
        <v>38656773.971732318</v>
      </c>
      <c r="G111" s="11">
        <f t="shared" ca="1" si="12"/>
        <v>212062.80660268242</v>
      </c>
      <c r="H111" s="11">
        <f t="shared" ca="1" si="13"/>
        <v>2673235.0459351968</v>
      </c>
      <c r="I111" s="11">
        <f t="shared" ca="1" si="14"/>
        <v>606031.02988467878</v>
      </c>
      <c r="J111" s="11">
        <f t="shared" ca="1" si="15"/>
        <v>203534.29392281154</v>
      </c>
      <c r="K111" s="11">
        <f t="shared" ca="1" si="16"/>
        <v>1891658.529300346</v>
      </c>
      <c r="L111" s="11">
        <f t="shared" ca="1" si="17"/>
        <v>184073.99943004316</v>
      </c>
    </row>
    <row r="112" spans="3:12" ht="15.75" x14ac:dyDescent="0.25">
      <c r="C112" s="5">
        <v>84</v>
      </c>
      <c r="D112" s="7">
        <f t="shared" ca="1" si="9"/>
        <v>33686.332456247241</v>
      </c>
      <c r="E112" s="7">
        <f t="shared" ca="1" si="10"/>
        <v>20512.854430719821</v>
      </c>
      <c r="F112" s="11">
        <f t="shared" ca="1" si="11"/>
        <v>42974860.212869823</v>
      </c>
      <c r="G112" s="11">
        <f t="shared" ca="1" si="12"/>
        <v>235750.90556607893</v>
      </c>
      <c r="H112" s="11">
        <f t="shared" ca="1" si="13"/>
        <v>2971844.0162445228</v>
      </c>
      <c r="I112" s="11">
        <f t="shared" ca="1" si="14"/>
        <v>673726.64912494482</v>
      </c>
      <c r="J112" s="11">
        <f t="shared" ca="1" si="15"/>
        <v>226269.73053297479</v>
      </c>
      <c r="K112" s="11">
        <f t="shared" ca="1" si="16"/>
        <v>2102962.883726696</v>
      </c>
      <c r="L112" s="11">
        <f t="shared" ca="1" si="17"/>
        <v>204635.6584259863</v>
      </c>
    </row>
    <row r="113" spans="3:12" ht="15.75" x14ac:dyDescent="0.25">
      <c r="C113" s="5">
        <v>85</v>
      </c>
      <c r="D113" s="7">
        <f t="shared" ca="1" si="9"/>
        <v>33142.334331897066</v>
      </c>
      <c r="E113" s="7">
        <f t="shared" ca="1" si="10"/>
        <v>20181.593841581085</v>
      </c>
      <c r="F113" s="11">
        <f t="shared" ca="1" si="11"/>
        <v>42280862.331670478</v>
      </c>
      <c r="G113" s="11">
        <f t="shared" ca="1" si="12"/>
        <v>231943.78139759385</v>
      </c>
      <c r="H113" s="11">
        <f t="shared" ca="1" si="13"/>
        <v>2923851.924116414</v>
      </c>
      <c r="I113" s="11">
        <f t="shared" ca="1" si="14"/>
        <v>662846.68663794128</v>
      </c>
      <c r="J113" s="11">
        <f t="shared" ca="1" si="15"/>
        <v>222615.71716814704</v>
      </c>
      <c r="K113" s="11">
        <f t="shared" ca="1" si="16"/>
        <v>2069002.2895951967</v>
      </c>
      <c r="L113" s="11">
        <f t="shared" ca="1" si="17"/>
        <v>201331.01211272273</v>
      </c>
    </row>
    <row r="114" spans="3:12" ht="15.75" x14ac:dyDescent="0.25">
      <c r="C114" s="5">
        <v>86</v>
      </c>
      <c r="D114" s="7">
        <f t="shared" ca="1" si="9"/>
        <v>41020.312383841178</v>
      </c>
      <c r="E114" s="7">
        <f t="shared" ca="1" si="10"/>
        <v>24978.78621026134</v>
      </c>
      <c r="F114" s="11">
        <f t="shared" ca="1" si="11"/>
        <v>52331080.947249345</v>
      </c>
      <c r="G114" s="11">
        <f t="shared" ca="1" si="12"/>
        <v>287077.13443291624</v>
      </c>
      <c r="H114" s="11">
        <f t="shared" ca="1" si="13"/>
        <v>3618855.5124169248</v>
      </c>
      <c r="I114" s="11">
        <f t="shared" ca="1" si="14"/>
        <v>820406.24767682352</v>
      </c>
      <c r="J114" s="11">
        <f t="shared" ca="1" si="15"/>
        <v>275531.77661965624</v>
      </c>
      <c r="K114" s="11">
        <f t="shared" ca="1" si="16"/>
        <v>2560806.954397155</v>
      </c>
      <c r="L114" s="11">
        <f t="shared" ca="1" si="17"/>
        <v>249187.66815620614</v>
      </c>
    </row>
    <row r="115" spans="3:12" ht="15.75" x14ac:dyDescent="0.25">
      <c r="C115" s="5">
        <v>87</v>
      </c>
      <c r="D115" s="7">
        <f t="shared" ca="1" si="9"/>
        <v>27725.357974144765</v>
      </c>
      <c r="E115" s="7">
        <f t="shared" ca="1" si="10"/>
        <v>16882.996476446529</v>
      </c>
      <c r="F115" s="11">
        <f t="shared" ca="1" si="11"/>
        <v>35370231.675953209</v>
      </c>
      <c r="G115" s="11">
        <f t="shared" ca="1" si="12"/>
        <v>194033.5374305837</v>
      </c>
      <c r="H115" s="11">
        <f t="shared" ca="1" si="13"/>
        <v>2445960.5182819176</v>
      </c>
      <c r="I115" s="11">
        <f t="shared" ca="1" si="14"/>
        <v>554507.15948289528</v>
      </c>
      <c r="J115" s="11">
        <f t="shared" ca="1" si="15"/>
        <v>186230.10640556019</v>
      </c>
      <c r="K115" s="11">
        <f t="shared" ca="1" si="16"/>
        <v>1730832.4921803558</v>
      </c>
      <c r="L115" s="11">
        <f t="shared" ca="1" si="17"/>
        <v>168424.2976436899</v>
      </c>
    </row>
    <row r="116" spans="3:12" ht="15.75" x14ac:dyDescent="0.25">
      <c r="C116" s="5">
        <v>88</v>
      </c>
      <c r="D116" s="7">
        <f t="shared" ca="1" si="9"/>
        <v>32438.973207155752</v>
      </c>
      <c r="E116" s="7">
        <f t="shared" ca="1" si="10"/>
        <v>19753.291224108987</v>
      </c>
      <c r="F116" s="11">
        <f t="shared" ca="1" si="11"/>
        <v>41383559.366018623</v>
      </c>
      <c r="G116" s="11">
        <f t="shared" ca="1" si="12"/>
        <v>227021.36895292919</v>
      </c>
      <c r="H116" s="11">
        <f t="shared" ca="1" si="13"/>
        <v>2861800.658887811</v>
      </c>
      <c r="I116" s="11">
        <f t="shared" ca="1" si="14"/>
        <v>648779.4641431151</v>
      </c>
      <c r="J116" s="11">
        <f t="shared" ca="1" si="15"/>
        <v>217891.26898521424</v>
      </c>
      <c r="K116" s="11">
        <f t="shared" ca="1" si="16"/>
        <v>2025093.017456165</v>
      </c>
      <c r="L116" s="11">
        <f t="shared" ca="1" si="17"/>
        <v>197058.27725624572</v>
      </c>
    </row>
    <row r="117" spans="3:12" ht="15.75" x14ac:dyDescent="0.25">
      <c r="C117" s="5">
        <v>89</v>
      </c>
      <c r="D117" s="7">
        <f t="shared" ca="1" si="9"/>
        <v>31089.555681227288</v>
      </c>
      <c r="E117" s="7">
        <f t="shared" ca="1" si="10"/>
        <v>18931.580955958401</v>
      </c>
      <c r="F117" s="11">
        <f t="shared" ca="1" si="11"/>
        <v>39662059.121939138</v>
      </c>
      <c r="G117" s="11">
        <f t="shared" ca="1" si="12"/>
        <v>217577.58625151569</v>
      </c>
      <c r="H117" s="11">
        <f t="shared" ca="1" si="13"/>
        <v>2742753.611986679</v>
      </c>
      <c r="I117" s="11">
        <f t="shared" ca="1" si="14"/>
        <v>621791.11362454575</v>
      </c>
      <c r="J117" s="11">
        <f t="shared" ca="1" si="15"/>
        <v>208827.28612614574</v>
      </c>
      <c r="K117" s="11">
        <f t="shared" ca="1" si="16"/>
        <v>1940851.8797376661</v>
      </c>
      <c r="L117" s="11">
        <f t="shared" ca="1" si="17"/>
        <v>188860.9187498372</v>
      </c>
    </row>
    <row r="118" spans="3:12" ht="15.75" x14ac:dyDescent="0.25">
      <c r="C118" s="5">
        <v>90</v>
      </c>
      <c r="D118" s="7">
        <f t="shared" ca="1" si="9"/>
        <v>30964.047932534697</v>
      </c>
      <c r="E118" s="7">
        <f t="shared" ca="1" si="10"/>
        <v>18855.154643233433</v>
      </c>
      <c r="F118" s="11">
        <f t="shared" ca="1" si="11"/>
        <v>39501944.394023851</v>
      </c>
      <c r="G118" s="11">
        <f t="shared" ca="1" si="12"/>
        <v>216699.23104771698</v>
      </c>
      <c r="H118" s="11">
        <f t="shared" ca="1" si="13"/>
        <v>2731681.1851373375</v>
      </c>
      <c r="I118" s="11">
        <f t="shared" ca="1" si="14"/>
        <v>619280.958650694</v>
      </c>
      <c r="J118" s="11">
        <f t="shared" ca="1" si="15"/>
        <v>207984.25566228162</v>
      </c>
      <c r="K118" s="11">
        <f t="shared" ca="1" si="16"/>
        <v>1933016.7098668166</v>
      </c>
      <c r="L118" s="11">
        <f t="shared" ca="1" si="17"/>
        <v>188098.49200526206</v>
      </c>
    </row>
    <row r="119" spans="3:12" ht="15.75" x14ac:dyDescent="0.25">
      <c r="C119" s="5">
        <v>91</v>
      </c>
      <c r="D119" s="7">
        <f t="shared" ca="1" si="9"/>
        <v>29916.542444293744</v>
      </c>
      <c r="E119" s="7">
        <f t="shared" ca="1" si="10"/>
        <v>18217.289787402802</v>
      </c>
      <c r="F119" s="11">
        <f t="shared" ca="1" si="11"/>
        <v>38165604.144225575</v>
      </c>
      <c r="G119" s="11">
        <f t="shared" ca="1" si="12"/>
        <v>209368.35382150099</v>
      </c>
      <c r="H119" s="11">
        <f t="shared" ca="1" si="13"/>
        <v>2639269.1387605029</v>
      </c>
      <c r="I119" s="11">
        <f t="shared" ca="1" si="14"/>
        <v>598330.84888587485</v>
      </c>
      <c r="J119" s="11">
        <f t="shared" ca="1" si="15"/>
        <v>200948.2037304205</v>
      </c>
      <c r="K119" s="11">
        <f t="shared" ca="1" si="16"/>
        <v>1867623.2698082442</v>
      </c>
      <c r="L119" s="11">
        <f t="shared" ca="1" si="17"/>
        <v>181735.17015746469</v>
      </c>
    </row>
    <row r="120" spans="3:12" ht="15.75" x14ac:dyDescent="0.25">
      <c r="C120" s="5">
        <v>92</v>
      </c>
      <c r="D120" s="7">
        <f t="shared" ca="1" si="9"/>
        <v>34941.396067006652</v>
      </c>
      <c r="E120" s="7">
        <f t="shared" ca="1" si="10"/>
        <v>21277.109108258242</v>
      </c>
      <c r="F120" s="11">
        <f t="shared" ca="1" si="11"/>
        <v>44575989.789700389</v>
      </c>
      <c r="G120" s="11">
        <f t="shared" ca="1" si="12"/>
        <v>244534.36049290607</v>
      </c>
      <c r="H120" s="11">
        <f t="shared" ca="1" si="13"/>
        <v>3082567.0605677958</v>
      </c>
      <c r="I120" s="11">
        <f t="shared" ca="1" si="14"/>
        <v>698827.92134013306</v>
      </c>
      <c r="J120" s="11">
        <f t="shared" ca="1" si="15"/>
        <v>234699.94196596823</v>
      </c>
      <c r="K120" s="11">
        <f t="shared" ca="1" si="16"/>
        <v>2181313.7161769513</v>
      </c>
      <c r="L120" s="11">
        <f t="shared" ca="1" si="17"/>
        <v>212259.84157764912</v>
      </c>
    </row>
    <row r="121" spans="3:12" ht="15.75" x14ac:dyDescent="0.25">
      <c r="C121" s="5">
        <v>93</v>
      </c>
      <c r="D121" s="7">
        <f t="shared" ca="1" si="9"/>
        <v>33013.66469573338</v>
      </c>
      <c r="E121" s="7">
        <f t="shared" ca="1" si="10"/>
        <v>20103.242138565998</v>
      </c>
      <c r="F121" s="11">
        <f t="shared" ca="1" si="11"/>
        <v>42116713.870719522</v>
      </c>
      <c r="G121" s="11">
        <f t="shared" ca="1" si="12"/>
        <v>231043.29799579148</v>
      </c>
      <c r="H121" s="11">
        <f t="shared" ca="1" si="13"/>
        <v>2912500.5521971923</v>
      </c>
      <c r="I121" s="11">
        <f t="shared" ca="1" si="14"/>
        <v>660273.29391466756</v>
      </c>
      <c r="J121" s="11">
        <f t="shared" ca="1" si="15"/>
        <v>221751.44843422217</v>
      </c>
      <c r="K121" s="11">
        <f t="shared" ca="1" si="16"/>
        <v>2060969.7301152861</v>
      </c>
      <c r="L121" s="11">
        <f t="shared" ca="1" si="17"/>
        <v>200549.37772880774</v>
      </c>
    </row>
    <row r="122" spans="3:12" ht="15.75" x14ac:dyDescent="0.25">
      <c r="C122" s="5">
        <v>94</v>
      </c>
      <c r="D122" s="7">
        <f t="shared" ca="1" si="9"/>
        <v>31234.909474836335</v>
      </c>
      <c r="E122" s="7">
        <f t="shared" ca="1" si="10"/>
        <v>19020.092259856738</v>
      </c>
      <c r="F122" s="11">
        <f t="shared" ca="1" si="11"/>
        <v>39847492.159800187</v>
      </c>
      <c r="G122" s="11">
        <f t="shared" ca="1" si="12"/>
        <v>218594.83229678657</v>
      </c>
      <c r="H122" s="11">
        <f t="shared" ca="1" si="13"/>
        <v>2755576.8779903776</v>
      </c>
      <c r="I122" s="11">
        <f t="shared" ca="1" si="14"/>
        <v>624698.18949672673</v>
      </c>
      <c r="J122" s="11">
        <f t="shared" ca="1" si="15"/>
        <v>209803.62166978448</v>
      </c>
      <c r="K122" s="11">
        <f t="shared" ca="1" si="16"/>
        <v>1949925.9940944521</v>
      </c>
      <c r="L122" s="11">
        <f t="shared" ca="1" si="17"/>
        <v>189743.90502620069</v>
      </c>
    </row>
    <row r="123" spans="3:12" ht="15.75" x14ac:dyDescent="0.25">
      <c r="C123" s="5">
        <v>95</v>
      </c>
      <c r="D123" s="7">
        <f t="shared" ca="1" si="9"/>
        <v>38866.588940317888</v>
      </c>
      <c r="E123" s="7">
        <f t="shared" ca="1" si="10"/>
        <v>23667.30430470208</v>
      </c>
      <c r="F123" s="11">
        <f t="shared" ca="1" si="11"/>
        <v>49583498.851667754</v>
      </c>
      <c r="G123" s="11">
        <f t="shared" ca="1" si="12"/>
        <v>272004.4858206347</v>
      </c>
      <c r="H123" s="11">
        <f t="shared" ca="1" si="13"/>
        <v>3428851.7434820482</v>
      </c>
      <c r="I123" s="11">
        <f t="shared" ca="1" si="14"/>
        <v>777331.77880635776</v>
      </c>
      <c r="J123" s="11">
        <f t="shared" ca="1" si="15"/>
        <v>261065.30349315863</v>
      </c>
      <c r="K123" s="11">
        <f t="shared" ca="1" si="16"/>
        <v>2426354.7854225663</v>
      </c>
      <c r="L123" s="11">
        <f t="shared" ca="1" si="17"/>
        <v>236104.36158060003</v>
      </c>
    </row>
    <row r="124" spans="3:12" ht="15.75" x14ac:dyDescent="0.25">
      <c r="C124" s="5">
        <v>96</v>
      </c>
      <c r="D124" s="7">
        <f t="shared" ca="1" si="9"/>
        <v>22176.282148483449</v>
      </c>
      <c r="E124" s="7">
        <f t="shared" ca="1" si="10"/>
        <v>13503.95885682263</v>
      </c>
      <c r="F124" s="11">
        <f t="shared" ca="1" si="11"/>
        <v>28291077.000146847</v>
      </c>
      <c r="G124" s="11">
        <f t="shared" ca="1" si="12"/>
        <v>155198.80667876857</v>
      </c>
      <c r="H124" s="11">
        <f t="shared" ca="1" si="13"/>
        <v>1956415.1571299525</v>
      </c>
      <c r="I124" s="11">
        <f t="shared" ca="1" si="14"/>
        <v>443525.64296966896</v>
      </c>
      <c r="J124" s="11">
        <f t="shared" ca="1" si="15"/>
        <v>148957.18886815172</v>
      </c>
      <c r="K124" s="11">
        <f t="shared" ca="1" si="16"/>
        <v>1384416.0185108788</v>
      </c>
      <c r="L124" s="11">
        <f t="shared" ca="1" si="17"/>
        <v>134715.11346002156</v>
      </c>
    </row>
    <row r="125" spans="3:12" ht="15.75" x14ac:dyDescent="0.25">
      <c r="C125" s="5">
        <v>97</v>
      </c>
      <c r="D125" s="7">
        <f t="shared" ca="1" si="9"/>
        <v>35969.599895917745</v>
      </c>
      <c r="E125" s="7">
        <f t="shared" ca="1" si="10"/>
        <v>21903.220469444746</v>
      </c>
      <c r="F125" s="11">
        <f t="shared" ca="1" si="11"/>
        <v>45887706.221733563</v>
      </c>
      <c r="G125" s="11">
        <f t="shared" ca="1" si="12"/>
        <v>251730.15671343962</v>
      </c>
      <c r="H125" s="11">
        <f t="shared" ca="1" si="13"/>
        <v>3173276.2940647323</v>
      </c>
      <c r="I125" s="11">
        <f t="shared" ca="1" si="14"/>
        <v>719391.99791835493</v>
      </c>
      <c r="J125" s="11">
        <f t="shared" ca="1" si="15"/>
        <v>241606.34543398782</v>
      </c>
      <c r="K125" s="11">
        <f t="shared" ca="1" si="16"/>
        <v>2245502.1965321261</v>
      </c>
      <c r="L125" s="11">
        <f t="shared" ca="1" si="17"/>
        <v>218505.91089370335</v>
      </c>
    </row>
    <row r="126" spans="3:12" ht="15.75" x14ac:dyDescent="0.25">
      <c r="C126" s="5">
        <v>98</v>
      </c>
      <c r="D126" s="7">
        <f t="shared" ca="1" si="9"/>
        <v>25186.891551595225</v>
      </c>
      <c r="E126" s="7">
        <f t="shared" ca="1" si="10"/>
        <v>15337.23033314018</v>
      </c>
      <c r="F126" s="11">
        <f t="shared" ca="1" si="11"/>
        <v>32131819.189054564</v>
      </c>
      <c r="G126" s="11">
        <f t="shared" ca="1" si="12"/>
        <v>176268.29811156858</v>
      </c>
      <c r="H126" s="11">
        <f t="shared" ca="1" si="13"/>
        <v>2222014.3152308804</v>
      </c>
      <c r="I126" s="11">
        <f t="shared" ca="1" si="14"/>
        <v>503737.8310319045</v>
      </c>
      <c r="J126" s="11">
        <f t="shared" ca="1" si="15"/>
        <v>169179.33027422245</v>
      </c>
      <c r="K126" s="11">
        <f t="shared" ca="1" si="16"/>
        <v>1572361.6739296096</v>
      </c>
      <c r="L126" s="11">
        <f t="shared" ca="1" si="17"/>
        <v>153003.77810671274</v>
      </c>
    </row>
    <row r="127" spans="3:12" ht="15.75" x14ac:dyDescent="0.25">
      <c r="C127" s="5">
        <v>99</v>
      </c>
      <c r="D127" s="7">
        <f t="shared" ca="1" si="9"/>
        <v>27362.620986060239</v>
      </c>
      <c r="E127" s="7">
        <f t="shared" ca="1" si="10"/>
        <v>16662.11250093866</v>
      </c>
      <c r="F127" s="11">
        <f t="shared" ca="1" si="11"/>
        <v>34907475.115047775</v>
      </c>
      <c r="G127" s="11">
        <f t="shared" ca="1" si="12"/>
        <v>191494.95376213864</v>
      </c>
      <c r="H127" s="11">
        <f t="shared" ca="1" si="13"/>
        <v>2413959.4760518172</v>
      </c>
      <c r="I127" s="11">
        <f t="shared" ca="1" si="14"/>
        <v>547252.41972120479</v>
      </c>
      <c r="J127" s="11">
        <f t="shared" ca="1" si="15"/>
        <v>183793.6167504506</v>
      </c>
      <c r="K127" s="11">
        <f t="shared" ca="1" si="16"/>
        <v>1708187.6280210605</v>
      </c>
      <c r="L127" s="11">
        <f t="shared" ca="1" si="17"/>
        <v>166220.76532123983</v>
      </c>
    </row>
    <row r="128" spans="3:12" ht="15.75" x14ac:dyDescent="0.25">
      <c r="C128" s="5">
        <v>100</v>
      </c>
      <c r="D128" s="7">
        <f t="shared" ca="1" si="9"/>
        <v>23298.940714545275</v>
      </c>
      <c r="E128" s="7">
        <f t="shared" ca="1" si="10"/>
        <v>14187.587202856961</v>
      </c>
      <c r="F128" s="11">
        <f t="shared" ca="1" si="11"/>
        <v>29723292.721640162</v>
      </c>
      <c r="G128" s="11">
        <f t="shared" ca="1" si="12"/>
        <v>163055.63626787119</v>
      </c>
      <c r="H128" s="11">
        <f t="shared" ca="1" si="13"/>
        <v>2055457.2878270196</v>
      </c>
      <c r="I128" s="11">
        <f t="shared" ca="1" si="14"/>
        <v>465978.81429090549</v>
      </c>
      <c r="J128" s="11">
        <f t="shared" ca="1" si="15"/>
        <v>156498.04097941311</v>
      </c>
      <c r="K128" s="11">
        <f t="shared" ca="1" si="16"/>
        <v>1454501.0982265845</v>
      </c>
      <c r="L128" s="11">
        <f t="shared" ca="1" si="17"/>
        <v>141534.97059798753</v>
      </c>
    </row>
    <row r="129" spans="3:12" ht="15.75" x14ac:dyDescent="0.25">
      <c r="C129" s="5">
        <v>101</v>
      </c>
      <c r="D129" s="7">
        <f t="shared" ca="1" si="9"/>
        <v>35170.777070057818</v>
      </c>
      <c r="E129" s="7">
        <f t="shared" ca="1" si="10"/>
        <v>21416.787689501019</v>
      </c>
      <c r="F129" s="11">
        <f t="shared" ca="1" si="11"/>
        <v>44868619.346640587</v>
      </c>
      <c r="G129" s="11">
        <f t="shared" ca="1" si="12"/>
        <v>246139.66374932928</v>
      </c>
      <c r="H129" s="11">
        <f t="shared" ca="1" si="13"/>
        <v>3102803.2962055928</v>
      </c>
      <c r="I129" s="11">
        <f t="shared" ca="1" si="14"/>
        <v>703415.54140115634</v>
      </c>
      <c r="J129" s="11">
        <f t="shared" ca="1" si="15"/>
        <v>236240.68487163133</v>
      </c>
      <c r="K129" s="11">
        <f t="shared" ca="1" si="16"/>
        <v>2195633.4625095371</v>
      </c>
      <c r="L129" s="11">
        <f t="shared" ca="1" si="17"/>
        <v>213653.27117259707</v>
      </c>
    </row>
    <row r="130" spans="3:12" ht="15.75" x14ac:dyDescent="0.25">
      <c r="C130" s="5">
        <v>102</v>
      </c>
      <c r="D130" s="7">
        <f t="shared" ca="1" si="9"/>
        <v>32404.583124690194</v>
      </c>
      <c r="E130" s="7">
        <f t="shared" ca="1" si="10"/>
        <v>19732.349830254592</v>
      </c>
      <c r="F130" s="11">
        <f t="shared" ca="1" si="11"/>
        <v>41339686.706726141</v>
      </c>
      <c r="G130" s="11">
        <f t="shared" ca="1" si="12"/>
        <v>226780.69291334323</v>
      </c>
      <c r="H130" s="11">
        <f t="shared" ca="1" si="13"/>
        <v>2858766.7292985287</v>
      </c>
      <c r="I130" s="11">
        <f t="shared" ca="1" si="14"/>
        <v>648091.66249380389</v>
      </c>
      <c r="J130" s="11">
        <f t="shared" ca="1" si="15"/>
        <v>217660.27219437648</v>
      </c>
      <c r="K130" s="11">
        <f t="shared" ca="1" si="16"/>
        <v>2022946.1210231001</v>
      </c>
      <c r="L130" s="11">
        <f t="shared" ca="1" si="17"/>
        <v>196849.36650059139</v>
      </c>
    </row>
    <row r="131" spans="3:12" ht="15.75" x14ac:dyDescent="0.25">
      <c r="C131" s="5">
        <v>103</v>
      </c>
      <c r="D131" s="7">
        <f t="shared" ca="1" si="9"/>
        <v>27882.444923143601</v>
      </c>
      <c r="E131" s="7">
        <f t="shared" ca="1" si="10"/>
        <v>16978.652532859447</v>
      </c>
      <c r="F131" s="11">
        <f t="shared" ca="1" si="11"/>
        <v>35570633.120166801</v>
      </c>
      <c r="G131" s="11">
        <f t="shared" ca="1" si="12"/>
        <v>195132.89695650383</v>
      </c>
      <c r="H131" s="11">
        <f t="shared" ca="1" si="13"/>
        <v>2459818.8957119519</v>
      </c>
      <c r="I131" s="11">
        <f t="shared" ca="1" si="14"/>
        <v>557648.89846287202</v>
      </c>
      <c r="J131" s="11">
        <f t="shared" ca="1" si="15"/>
        <v>187285.25307866212</v>
      </c>
      <c r="K131" s="11">
        <f t="shared" ca="1" si="16"/>
        <v>1740639.0813568856</v>
      </c>
      <c r="L131" s="11">
        <f t="shared" ca="1" si="17"/>
        <v>169378.55977003602</v>
      </c>
    </row>
    <row r="132" spans="3:12" ht="15.75" x14ac:dyDescent="0.25">
      <c r="C132" s="5">
        <v>104</v>
      </c>
      <c r="D132" s="7">
        <f t="shared" ca="1" si="9"/>
        <v>33398.660507821507</v>
      </c>
      <c r="E132" s="7">
        <f t="shared" ca="1" si="10"/>
        <v>20337.680335720819</v>
      </c>
      <c r="F132" s="11">
        <f t="shared" ca="1" si="11"/>
        <v>42607866.810224496</v>
      </c>
      <c r="G132" s="11">
        <f t="shared" ca="1" si="12"/>
        <v>233737.65813300171</v>
      </c>
      <c r="H132" s="11">
        <f t="shared" ca="1" si="13"/>
        <v>2946465.291514521</v>
      </c>
      <c r="I132" s="11">
        <f t="shared" ca="1" si="14"/>
        <v>667973.21015643014</v>
      </c>
      <c r="J132" s="11">
        <f t="shared" ca="1" si="15"/>
        <v>224337.44970849712</v>
      </c>
      <c r="K132" s="11">
        <f t="shared" ca="1" si="16"/>
        <v>2085004.1631976978</v>
      </c>
      <c r="L132" s="11">
        <f t="shared" ca="1" si="17"/>
        <v>202888.12658489728</v>
      </c>
    </row>
    <row r="133" spans="3:12" ht="15.75" x14ac:dyDescent="0.25">
      <c r="C133" s="5">
        <v>105</v>
      </c>
      <c r="D133" s="7">
        <f t="shared" ca="1" si="9"/>
        <v>27635.996132062704</v>
      </c>
      <c r="E133" s="7">
        <f t="shared" ca="1" si="10"/>
        <v>16828.580743873947</v>
      </c>
      <c r="F133" s="11">
        <f t="shared" ca="1" si="11"/>
        <v>35256229.575046882</v>
      </c>
      <c r="G133" s="11">
        <f t="shared" ca="1" si="12"/>
        <v>193408.14625090387</v>
      </c>
      <c r="H133" s="11">
        <f t="shared" ca="1" si="13"/>
        <v>2438076.9216922</v>
      </c>
      <c r="I133" s="11">
        <f t="shared" ca="1" si="14"/>
        <v>552719.92264125403</v>
      </c>
      <c r="J133" s="11">
        <f t="shared" ca="1" si="15"/>
        <v>185629.86653219018</v>
      </c>
      <c r="K133" s="11">
        <f t="shared" ca="1" si="16"/>
        <v>1725253.8309424752</v>
      </c>
      <c r="L133" s="11">
        <f t="shared" ca="1" si="17"/>
        <v>167881.44782718457</v>
      </c>
    </row>
    <row r="134" spans="3:12" ht="15.75" x14ac:dyDescent="0.25">
      <c r="C134" s="5">
        <v>106</v>
      </c>
      <c r="D134" s="7">
        <f t="shared" ca="1" si="9"/>
        <v>23289.960746987439</v>
      </c>
      <c r="E134" s="7">
        <f t="shared" ca="1" si="10"/>
        <v>14182.118968297864</v>
      </c>
      <c r="F134" s="11">
        <f t="shared" ca="1" si="11"/>
        <v>29711836.655563056</v>
      </c>
      <c r="G134" s="11">
        <f t="shared" ca="1" si="12"/>
        <v>162992.79073588984</v>
      </c>
      <c r="H134" s="11">
        <f t="shared" ca="1" si="13"/>
        <v>2054665.0655544559</v>
      </c>
      <c r="I134" s="11">
        <f t="shared" ca="1" si="14"/>
        <v>465799.21493974875</v>
      </c>
      <c r="J134" s="11">
        <f t="shared" ca="1" si="15"/>
        <v>156437.72290109022</v>
      </c>
      <c r="K134" s="11">
        <f t="shared" ca="1" si="16"/>
        <v>1453940.4988055662</v>
      </c>
      <c r="L134" s="11">
        <f t="shared" ca="1" si="17"/>
        <v>141480.4196439404</v>
      </c>
    </row>
    <row r="135" spans="3:12" ht="15.75" x14ac:dyDescent="0.25">
      <c r="C135" s="5">
        <v>107</v>
      </c>
      <c r="D135" s="7">
        <f t="shared" ca="1" si="9"/>
        <v>34840.034513907864</v>
      </c>
      <c r="E135" s="7">
        <f t="shared" ca="1" si="10"/>
        <v>21215.386307585668</v>
      </c>
      <c r="F135" s="11">
        <f t="shared" ca="1" si="11"/>
        <v>44446679.227886125</v>
      </c>
      <c r="G135" s="11">
        <f t="shared" ca="1" si="12"/>
        <v>243824.99036590697</v>
      </c>
      <c r="H135" s="11">
        <f t="shared" ca="1" si="13"/>
        <v>3073624.8367313156</v>
      </c>
      <c r="I135" s="11">
        <f t="shared" ca="1" si="14"/>
        <v>696800.69027815724</v>
      </c>
      <c r="J135" s="11">
        <f t="shared" ca="1" si="15"/>
        <v>234019.10051978662</v>
      </c>
      <c r="K135" s="11">
        <f t="shared" ca="1" si="16"/>
        <v>2174985.9396438282</v>
      </c>
      <c r="L135" s="11">
        <f t="shared" ca="1" si="17"/>
        <v>211644.09665545076</v>
      </c>
    </row>
    <row r="136" spans="3:12" ht="15.75" x14ac:dyDescent="0.25">
      <c r="C136" s="5">
        <v>108</v>
      </c>
      <c r="D136" s="7">
        <f t="shared" ca="1" si="9"/>
        <v>25883.902370345488</v>
      </c>
      <c r="E136" s="7">
        <f t="shared" ca="1" si="10"/>
        <v>15761.666014294582</v>
      </c>
      <c r="F136" s="11">
        <f t="shared" ca="1" si="11"/>
        <v>33021020.842026297</v>
      </c>
      <c r="G136" s="11">
        <f t="shared" ca="1" si="12"/>
        <v>181146.26848495821</v>
      </c>
      <c r="H136" s="11">
        <f t="shared" ca="1" si="13"/>
        <v>2283505.3497224227</v>
      </c>
      <c r="I136" s="11">
        <f t="shared" ca="1" si="14"/>
        <v>517678.04740690975</v>
      </c>
      <c r="J136" s="11">
        <f t="shared" ca="1" si="15"/>
        <v>173861.12370905335</v>
      </c>
      <c r="K136" s="11">
        <f t="shared" ca="1" si="16"/>
        <v>1615874.510576091</v>
      </c>
      <c r="L136" s="11">
        <f t="shared" ca="1" si="17"/>
        <v>157237.93651532708</v>
      </c>
    </row>
    <row r="137" spans="3:12" ht="15.75" x14ac:dyDescent="0.25">
      <c r="C137" s="5">
        <v>109</v>
      </c>
      <c r="D137" s="7">
        <f t="shared" ca="1" si="9"/>
        <v>29519.753841071422</v>
      </c>
      <c r="E137" s="7">
        <f t="shared" ca="1" si="10"/>
        <v>17975.670523321751</v>
      </c>
      <c r="F137" s="11">
        <f t="shared" ca="1" si="11"/>
        <v>37659406.718914092</v>
      </c>
      <c r="G137" s="11">
        <f t="shared" ca="1" si="12"/>
        <v>206591.4628480043</v>
      </c>
      <c r="H137" s="11">
        <f t="shared" ca="1" si="13"/>
        <v>2604264.0268881484</v>
      </c>
      <c r="I137" s="11">
        <f t="shared" ca="1" si="14"/>
        <v>590395.07682142849</v>
      </c>
      <c r="J137" s="11">
        <f t="shared" ca="1" si="15"/>
        <v>198282.99075580298</v>
      </c>
      <c r="K137" s="11">
        <f t="shared" ca="1" si="16"/>
        <v>1842852.6389790769</v>
      </c>
      <c r="L137" s="11">
        <f t="shared" ca="1" si="17"/>
        <v>179324.78317984473</v>
      </c>
    </row>
    <row r="138" spans="3:12" ht="15.75" x14ac:dyDescent="0.25">
      <c r="C138" s="5">
        <v>110</v>
      </c>
      <c r="D138" s="7">
        <f t="shared" ca="1" si="9"/>
        <v>25661.855748278373</v>
      </c>
      <c r="E138" s="7">
        <f t="shared" ca="1" si="10"/>
        <v>15626.453609049468</v>
      </c>
      <c r="F138" s="11">
        <f t="shared" ca="1" si="11"/>
        <v>32737748.017462563</v>
      </c>
      <c r="G138" s="11">
        <f t="shared" ca="1" si="12"/>
        <v>179592.29426416109</v>
      </c>
      <c r="H138" s="11">
        <f t="shared" ca="1" si="13"/>
        <v>2263916.1609624252</v>
      </c>
      <c r="I138" s="11">
        <f t="shared" ca="1" si="14"/>
        <v>513237.11496556748</v>
      </c>
      <c r="J138" s="11">
        <f t="shared" ca="1" si="15"/>
        <v>172369.64554335695</v>
      </c>
      <c r="K138" s="11">
        <f t="shared" ca="1" si="16"/>
        <v>1602012.6333512396</v>
      </c>
      <c r="L138" s="11">
        <f t="shared" ca="1" si="17"/>
        <v>155889.0613664221</v>
      </c>
    </row>
    <row r="139" spans="3:12" ht="15.75" x14ac:dyDescent="0.25">
      <c r="C139" s="5">
        <v>111</v>
      </c>
      <c r="D139" s="7">
        <f t="shared" ca="1" si="9"/>
        <v>33511.202158969594</v>
      </c>
      <c r="E139" s="7">
        <f t="shared" ca="1" si="10"/>
        <v>20406.211111826884</v>
      </c>
      <c r="F139" s="11">
        <f t="shared" ca="1" si="11"/>
        <v>42751440.22334379</v>
      </c>
      <c r="G139" s="11">
        <f t="shared" ca="1" si="12"/>
        <v>234525.27121633527</v>
      </c>
      <c r="H139" s="11">
        <f t="shared" ca="1" si="13"/>
        <v>2956393.8354715435</v>
      </c>
      <c r="I139" s="11">
        <f t="shared" ca="1" si="14"/>
        <v>670224.04317939188</v>
      </c>
      <c r="J139" s="11">
        <f t="shared" ca="1" si="15"/>
        <v>225093.38742038925</v>
      </c>
      <c r="K139" s="11">
        <f t="shared" ca="1" si="16"/>
        <v>2092029.8884097002</v>
      </c>
      <c r="L139" s="11">
        <f t="shared" ca="1" si="17"/>
        <v>203571.78767839726</v>
      </c>
    </row>
    <row r="140" spans="3:12" ht="15.75" x14ac:dyDescent="0.25">
      <c r="C140" s="5">
        <v>112</v>
      </c>
      <c r="D140" s="7">
        <f t="shared" ca="1" si="9"/>
        <v>26983.255069609106</v>
      </c>
      <c r="E140" s="7">
        <f t="shared" ca="1" si="10"/>
        <v>16431.102555577407</v>
      </c>
      <c r="F140" s="11">
        <f t="shared" ca="1" si="11"/>
        <v>34423504.434945107</v>
      </c>
      <c r="G140" s="11">
        <f t="shared" ca="1" si="12"/>
        <v>188839.9939661911</v>
      </c>
      <c r="H140" s="11">
        <f t="shared" ca="1" si="13"/>
        <v>2380491.4121052083</v>
      </c>
      <c r="I140" s="11">
        <f t="shared" ca="1" si="14"/>
        <v>539665.10139218206</v>
      </c>
      <c r="J140" s="11">
        <f t="shared" ca="1" si="15"/>
        <v>181245.43125711192</v>
      </c>
      <c r="K140" s="11">
        <f t="shared" ca="1" si="16"/>
        <v>1684504.656813557</v>
      </c>
      <c r="L140" s="11">
        <f t="shared" ca="1" si="17"/>
        <v>163916.21660854854</v>
      </c>
    </row>
    <row r="141" spans="3:12" ht="15.75" x14ac:dyDescent="0.25">
      <c r="C141" s="5">
        <v>113</v>
      </c>
      <c r="D141" s="7">
        <f t="shared" ca="1" si="9"/>
        <v>30197.154620936239</v>
      </c>
      <c r="E141" s="7">
        <f t="shared" ca="1" si="10"/>
        <v>18388.164926108722</v>
      </c>
      <c r="F141" s="11">
        <f t="shared" ca="1" si="11"/>
        <v>38523591.143282339</v>
      </c>
      <c r="G141" s="11">
        <f t="shared" ca="1" si="12"/>
        <v>211332.19404786758</v>
      </c>
      <c r="H141" s="11">
        <f t="shared" ca="1" si="13"/>
        <v>2664025.042927972</v>
      </c>
      <c r="I141" s="11">
        <f t="shared" ca="1" si="14"/>
        <v>603943.09241872479</v>
      </c>
      <c r="J141" s="11">
        <f t="shared" ca="1" si="15"/>
        <v>202833.06435380946</v>
      </c>
      <c r="K141" s="11">
        <f t="shared" ca="1" si="16"/>
        <v>1885141.2644717295</v>
      </c>
      <c r="L141" s="11">
        <f t="shared" ca="1" si="17"/>
        <v>183439.81573157618</v>
      </c>
    </row>
    <row r="142" spans="3:12" ht="15.75" x14ac:dyDescent="0.25">
      <c r="C142" s="5">
        <v>114</v>
      </c>
      <c r="D142" s="7">
        <f t="shared" ca="1" si="9"/>
        <v>36937.030656397626</v>
      </c>
      <c r="E142" s="7">
        <f t="shared" ca="1" si="10"/>
        <v>22492.324860292261</v>
      </c>
      <c r="F142" s="11">
        <f t="shared" ca="1" si="11"/>
        <v>47121892.274823561</v>
      </c>
      <c r="G142" s="11">
        <f t="shared" ca="1" si="12"/>
        <v>258500.63783220909</v>
      </c>
      <c r="H142" s="11">
        <f t="shared" ca="1" si="13"/>
        <v>3258624.0629379754</v>
      </c>
      <c r="I142" s="11">
        <f t="shared" ca="1" si="14"/>
        <v>738740.61312795256</v>
      </c>
      <c r="J142" s="11">
        <f t="shared" ca="1" si="15"/>
        <v>248104.53866316786</v>
      </c>
      <c r="K142" s="11">
        <f t="shared" ca="1" si="16"/>
        <v>2305896.7492637751</v>
      </c>
      <c r="L142" s="11">
        <f t="shared" ca="1" si="17"/>
        <v>224382.79971528891</v>
      </c>
    </row>
    <row r="143" spans="3:12" ht="15.75" x14ac:dyDescent="0.25">
      <c r="C143" s="5">
        <v>115</v>
      </c>
      <c r="D143" s="7">
        <f t="shared" ca="1" si="9"/>
        <v>31632.157688786523</v>
      </c>
      <c r="E143" s="7">
        <f t="shared" ca="1" si="10"/>
        <v>19261.991397918366</v>
      </c>
      <c r="F143" s="11">
        <f t="shared" ca="1" si="11"/>
        <v>40354275.926970288</v>
      </c>
      <c r="G143" s="11">
        <f t="shared" ca="1" si="12"/>
        <v>221374.9398165025</v>
      </c>
      <c r="H143" s="11">
        <f t="shared" ca="1" si="13"/>
        <v>2790622.5372091434</v>
      </c>
      <c r="I143" s="11">
        <f t="shared" ca="1" si="14"/>
        <v>632643.1537757304</v>
      </c>
      <c r="J143" s="11">
        <f t="shared" ca="1" si="15"/>
        <v>212471.92183104306</v>
      </c>
      <c r="K143" s="11">
        <f t="shared" ca="1" si="16"/>
        <v>1974725.3174000985</v>
      </c>
      <c r="L143" s="11">
        <f t="shared" ca="1" si="17"/>
        <v>192157.08401877386</v>
      </c>
    </row>
    <row r="144" spans="3:12" ht="15.75" x14ac:dyDescent="0.25">
      <c r="C144" s="5">
        <v>116</v>
      </c>
      <c r="D144" s="7">
        <f t="shared" ca="1" si="9"/>
        <v>31806.997978833228</v>
      </c>
      <c r="E144" s="7">
        <f t="shared" ca="1" si="10"/>
        <v>19368.458120676361</v>
      </c>
      <c r="F144" s="11">
        <f t="shared" ca="1" si="11"/>
        <v>40577325.943890177</v>
      </c>
      <c r="G144" s="11">
        <f t="shared" ca="1" si="12"/>
        <v>222598.54457553892</v>
      </c>
      <c r="H144" s="11">
        <f t="shared" ca="1" si="13"/>
        <v>2806047.13323629</v>
      </c>
      <c r="I144" s="11">
        <f t="shared" ca="1" si="14"/>
        <v>636139.95957666449</v>
      </c>
      <c r="J144" s="11">
        <f t="shared" ca="1" si="15"/>
        <v>213646.31697680606</v>
      </c>
      <c r="K144" s="11">
        <f t="shared" ca="1" si="16"/>
        <v>1985640.2082100671</v>
      </c>
      <c r="L144" s="11">
        <f t="shared" ca="1" si="17"/>
        <v>193219.19304829137</v>
      </c>
    </row>
    <row r="145" spans="3:12" ht="15.75" x14ac:dyDescent="0.25">
      <c r="C145" s="5">
        <v>117</v>
      </c>
      <c r="D145" s="7">
        <f t="shared" ca="1" si="9"/>
        <v>28133.241590133068</v>
      </c>
      <c r="E145" s="7">
        <f t="shared" ca="1" si="10"/>
        <v>17131.371904383388</v>
      </c>
      <c r="F145" s="11">
        <f t="shared" ca="1" si="11"/>
        <v>35890583.406227916</v>
      </c>
      <c r="G145" s="11">
        <f t="shared" ca="1" si="12"/>
        <v>196888.07589836445</v>
      </c>
      <c r="H145" s="11">
        <f t="shared" ca="1" si="13"/>
        <v>2481944.4439607793</v>
      </c>
      <c r="I145" s="11">
        <f t="shared" ca="1" si="14"/>
        <v>562664.8318026613</v>
      </c>
      <c r="J145" s="11">
        <f t="shared" ca="1" si="15"/>
        <v>188969.84413148687</v>
      </c>
      <c r="K145" s="11">
        <f t="shared" ca="1" si="16"/>
        <v>1756295.7600032249</v>
      </c>
      <c r="L145" s="11">
        <f t="shared" ca="1" si="17"/>
        <v>170902.08392177103</v>
      </c>
    </row>
    <row r="146" spans="3:12" ht="15.75" x14ac:dyDescent="0.25">
      <c r="C146" s="5">
        <v>118</v>
      </c>
      <c r="D146" s="7">
        <f t="shared" ca="1" si="9"/>
        <v>31992.459810564102</v>
      </c>
      <c r="E146" s="7">
        <f t="shared" ca="1" si="10"/>
        <v>19481.39269322715</v>
      </c>
      <c r="F146" s="11">
        <f t="shared" ca="1" si="11"/>
        <v>40813926.241764955</v>
      </c>
      <c r="G146" s="11">
        <f t="shared" ca="1" si="12"/>
        <v>223896.48328214302</v>
      </c>
      <c r="H146" s="11">
        <f t="shared" ca="1" si="13"/>
        <v>2822408.7729483899</v>
      </c>
      <c r="I146" s="11">
        <f t="shared" ca="1" si="14"/>
        <v>639849.19621128205</v>
      </c>
      <c r="J146" s="11">
        <f t="shared" ca="1" si="15"/>
        <v>214892.05658780114</v>
      </c>
      <c r="K146" s="11">
        <f t="shared" ca="1" si="16"/>
        <v>1997218.178266159</v>
      </c>
      <c r="L146" s="11">
        <f t="shared" ca="1" si="17"/>
        <v>194345.82516529085</v>
      </c>
    </row>
    <row r="147" spans="3:12" ht="15.75" x14ac:dyDescent="0.25">
      <c r="C147" s="5">
        <v>119</v>
      </c>
      <c r="D147" s="7">
        <f t="shared" ca="1" si="9"/>
        <v>29621.219502824464</v>
      </c>
      <c r="E147" s="7">
        <f t="shared" ca="1" si="10"/>
        <v>18037.456719606555</v>
      </c>
      <c r="F147" s="11">
        <f t="shared" ca="1" si="11"/>
        <v>37788850.095865466</v>
      </c>
      <c r="G147" s="11">
        <f t="shared" ca="1" si="12"/>
        <v>207301.56157048204</v>
      </c>
      <c r="H147" s="11">
        <f t="shared" ca="1" si="13"/>
        <v>2613215.4353006468</v>
      </c>
      <c r="I147" s="11">
        <f t="shared" ca="1" si="14"/>
        <v>592424.39005648927</v>
      </c>
      <c r="J147" s="11">
        <f t="shared" ca="1" si="15"/>
        <v>198964.531495598</v>
      </c>
      <c r="K147" s="11">
        <f t="shared" ca="1" si="16"/>
        <v>1849186.9147841549</v>
      </c>
      <c r="L147" s="11">
        <f t="shared" ca="1" si="17"/>
        <v>179941.16053488664</v>
      </c>
    </row>
    <row r="148" spans="3:12" ht="15.75" x14ac:dyDescent="0.25">
      <c r="C148" s="5">
        <v>120</v>
      </c>
      <c r="D148" s="7">
        <f t="shared" ca="1" si="9"/>
        <v>34450.573435551494</v>
      </c>
      <c r="E148" s="7">
        <f t="shared" ca="1" si="10"/>
        <v>20978.229044558248</v>
      </c>
      <c r="F148" s="11">
        <f t="shared" ca="1" si="11"/>
        <v>43949829.788355805</v>
      </c>
      <c r="G148" s="11">
        <f t="shared" ca="1" si="12"/>
        <v>241099.38044608242</v>
      </c>
      <c r="H148" s="11">
        <f t="shared" ca="1" si="13"/>
        <v>3039266.1668827413</v>
      </c>
      <c r="I148" s="11">
        <f t="shared" ca="1" si="14"/>
        <v>689011.46871102985</v>
      </c>
      <c r="J148" s="11">
        <f t="shared" ca="1" si="15"/>
        <v>231403.10623286822</v>
      </c>
      <c r="K148" s="11">
        <f t="shared" ca="1" si="16"/>
        <v>2150672.7499101763</v>
      </c>
      <c r="L148" s="11">
        <f t="shared" ca="1" si="17"/>
        <v>209278.22247474967</v>
      </c>
    </row>
    <row r="149" spans="3:12" ht="15.75" x14ac:dyDescent="0.25">
      <c r="C149" s="5">
        <v>121</v>
      </c>
      <c r="D149" s="7">
        <f t="shared" ca="1" si="9"/>
        <v>34043.727999958101</v>
      </c>
      <c r="E149" s="7">
        <f t="shared" ca="1" si="10"/>
        <v>20730.485803082804</v>
      </c>
      <c r="F149" s="11">
        <f t="shared" ca="1" si="11"/>
        <v>43430802.501975507</v>
      </c>
      <c r="G149" s="11">
        <f t="shared" ca="1" si="12"/>
        <v>238252.10759466275</v>
      </c>
      <c r="H149" s="11">
        <f t="shared" ca="1" si="13"/>
        <v>3003373.830580621</v>
      </c>
      <c r="I149" s="11">
        <f t="shared" ca="1" si="14"/>
        <v>680874.55999916198</v>
      </c>
      <c r="J149" s="11">
        <f t="shared" ca="1" si="15"/>
        <v>228670.34192259921</v>
      </c>
      <c r="K149" s="11">
        <f t="shared" ca="1" si="16"/>
        <v>2125274.2933825091</v>
      </c>
      <c r="L149" s="11">
        <f t="shared" ca="1" si="17"/>
        <v>206806.74287101347</v>
      </c>
    </row>
    <row r="150" spans="3:12" ht="15.75" x14ac:dyDescent="0.25">
      <c r="C150" s="5">
        <v>122</v>
      </c>
      <c r="D150" s="7">
        <f t="shared" ca="1" si="9"/>
        <v>31762.87144892518</v>
      </c>
      <c r="E150" s="7">
        <f t="shared" ca="1" si="10"/>
        <v>19341.587843666766</v>
      </c>
      <c r="F150" s="11">
        <f t="shared" ca="1" si="11"/>
        <v>40521032.150051363</v>
      </c>
      <c r="G150" s="11">
        <f t="shared" ca="1" si="12"/>
        <v>222289.72884444607</v>
      </c>
      <c r="H150" s="11">
        <f t="shared" ca="1" si="13"/>
        <v>2802154.2439158149</v>
      </c>
      <c r="I150" s="11">
        <f t="shared" ca="1" si="14"/>
        <v>635257.42897850357</v>
      </c>
      <c r="J150" s="11">
        <f t="shared" ca="1" si="15"/>
        <v>213349.92086290385</v>
      </c>
      <c r="K150" s="11">
        <f t="shared" ca="1" si="16"/>
        <v>1982885.4869976933</v>
      </c>
      <c r="L150" s="11">
        <f t="shared" ca="1" si="17"/>
        <v>192951.13592116022</v>
      </c>
    </row>
    <row r="151" spans="3:12" ht="15.75" x14ac:dyDescent="0.25">
      <c r="C151" s="5">
        <v>123</v>
      </c>
      <c r="D151" s="7">
        <f t="shared" ca="1" si="9"/>
        <v>31611.503361719289</v>
      </c>
      <c r="E151" s="7">
        <f t="shared" ca="1" si="10"/>
        <v>19249.414213832064</v>
      </c>
      <c r="F151" s="11">
        <f t="shared" ca="1" si="11"/>
        <v>40327926.462550022</v>
      </c>
      <c r="G151" s="11">
        <f t="shared" ca="1" si="12"/>
        <v>221230.39228179294</v>
      </c>
      <c r="H151" s="11">
        <f t="shared" ca="1" si="13"/>
        <v>2788800.3905452397</v>
      </c>
      <c r="I151" s="11">
        <f t="shared" ca="1" si="14"/>
        <v>632230.06723438576</v>
      </c>
      <c r="J151" s="11">
        <f t="shared" ca="1" si="15"/>
        <v>212333.18755280389</v>
      </c>
      <c r="K151" s="11">
        <f t="shared" ca="1" si="16"/>
        <v>1973435.9136555041</v>
      </c>
      <c r="L151" s="11">
        <f t="shared" ca="1" si="17"/>
        <v>192031.61438433919</v>
      </c>
    </row>
    <row r="152" spans="3:12" ht="15.75" x14ac:dyDescent="0.25">
      <c r="C152" s="5">
        <v>124</v>
      </c>
      <c r="D152" s="7">
        <f t="shared" ca="1" si="9"/>
        <v>22861.436930492564</v>
      </c>
      <c r="E152" s="7">
        <f t="shared" ca="1" si="10"/>
        <v>13921.174958460257</v>
      </c>
      <c r="F152" s="11">
        <f t="shared" ca="1" si="11"/>
        <v>29165153.482627217</v>
      </c>
      <c r="G152" s="11">
        <f t="shared" ca="1" si="12"/>
        <v>159993.80359692141</v>
      </c>
      <c r="H152" s="11">
        <f t="shared" ca="1" si="13"/>
        <v>2016860.2394718707</v>
      </c>
      <c r="I152" s="11">
        <f t="shared" ca="1" si="14"/>
        <v>457228.73860985128</v>
      </c>
      <c r="J152" s="11">
        <f t="shared" ca="1" si="15"/>
        <v>153559.34578446008</v>
      </c>
      <c r="K152" s="11">
        <f t="shared" ca="1" si="16"/>
        <v>1427188.7091278951</v>
      </c>
      <c r="L152" s="11">
        <f t="shared" ca="1" si="17"/>
        <v>138877.24954658584</v>
      </c>
    </row>
    <row r="153" spans="3:12" ht="15.75" x14ac:dyDescent="0.25">
      <c r="C153" s="5">
        <v>125</v>
      </c>
      <c r="D153" s="7">
        <f t="shared" ca="1" si="9"/>
        <v>30042.902135291115</v>
      </c>
      <c r="E153" s="7">
        <f t="shared" ca="1" si="10"/>
        <v>18294.234879324176</v>
      </c>
      <c r="F153" s="11">
        <f t="shared" ca="1" si="11"/>
        <v>38326805.725436792</v>
      </c>
      <c r="G153" s="11">
        <f t="shared" ca="1" si="12"/>
        <v>210252.67127037657</v>
      </c>
      <c r="H153" s="11">
        <f t="shared" ca="1" si="13"/>
        <v>2650416.724864535</v>
      </c>
      <c r="I153" s="11">
        <f t="shared" ca="1" si="14"/>
        <v>600858.04270582227</v>
      </c>
      <c r="J153" s="11">
        <f t="shared" ca="1" si="15"/>
        <v>201796.95665623521</v>
      </c>
      <c r="K153" s="11">
        <f t="shared" ca="1" si="16"/>
        <v>1875511.6245441537</v>
      </c>
      <c r="L153" s="11">
        <f t="shared" ca="1" si="17"/>
        <v>182502.77222870057</v>
      </c>
    </row>
    <row r="154" spans="3:12" ht="15.75" x14ac:dyDescent="0.25">
      <c r="C154" s="5">
        <v>126</v>
      </c>
      <c r="D154" s="7">
        <f t="shared" ca="1" si="9"/>
        <v>30895.012049499008</v>
      </c>
      <c r="E154" s="7">
        <f t="shared" ca="1" si="10"/>
        <v>18813.116139307647</v>
      </c>
      <c r="F154" s="11">
        <f t="shared" ca="1" si="11"/>
        <v>39413872.846698709</v>
      </c>
      <c r="G154" s="11">
        <f t="shared" ca="1" si="12"/>
        <v>216216.08934734468</v>
      </c>
      <c r="H154" s="11">
        <f t="shared" ca="1" si="13"/>
        <v>2725590.7662360743</v>
      </c>
      <c r="I154" s="11">
        <f t="shared" ca="1" si="14"/>
        <v>617900.24098998017</v>
      </c>
      <c r="J154" s="11">
        <f t="shared" ca="1" si="15"/>
        <v>207520.54443245628</v>
      </c>
      <c r="K154" s="11">
        <f t="shared" ca="1" si="16"/>
        <v>1928706.953087627</v>
      </c>
      <c r="L154" s="11">
        <f t="shared" ca="1" si="17"/>
        <v>187679.11707335571</v>
      </c>
    </row>
    <row r="155" spans="3:12" ht="15.75" x14ac:dyDescent="0.25">
      <c r="C155" s="5">
        <v>127</v>
      </c>
      <c r="D155" s="7">
        <f t="shared" ca="1" si="9"/>
        <v>28198.845859229266</v>
      </c>
      <c r="E155" s="7">
        <f t="shared" ca="1" si="10"/>
        <v>17171.320771590941</v>
      </c>
      <c r="F155" s="11">
        <f t="shared" ca="1" si="11"/>
        <v>35974277.120806031</v>
      </c>
      <c r="G155" s="11">
        <f t="shared" ca="1" si="12"/>
        <v>197347.20174320132</v>
      </c>
      <c r="H155" s="11">
        <f t="shared" ca="1" si="13"/>
        <v>2487732.1222367347</v>
      </c>
      <c r="I155" s="11">
        <f t="shared" ca="1" si="14"/>
        <v>563976.91718458536</v>
      </c>
      <c r="J155" s="11">
        <f t="shared" ca="1" si="15"/>
        <v>189410.50534948945</v>
      </c>
      <c r="K155" s="11">
        <f t="shared" ca="1" si="16"/>
        <v>1760391.288749268</v>
      </c>
      <c r="L155" s="11">
        <f t="shared" ca="1" si="17"/>
        <v>171300.61269659316</v>
      </c>
    </row>
    <row r="156" spans="3:12" ht="15.75" x14ac:dyDescent="0.25">
      <c r="C156" s="5">
        <v>128</v>
      </c>
      <c r="D156" s="7">
        <f t="shared" ca="1" si="9"/>
        <v>25846.561152545415</v>
      </c>
      <c r="E156" s="7">
        <f t="shared" ca="1" si="10"/>
        <v>15738.927564925136</v>
      </c>
      <c r="F156" s="11">
        <f t="shared" ca="1" si="11"/>
        <v>32973383.313743252</v>
      </c>
      <c r="G156" s="11">
        <f t="shared" ca="1" si="12"/>
        <v>180884.93917810236</v>
      </c>
      <c r="H156" s="11">
        <f t="shared" ca="1" si="13"/>
        <v>2280211.067840518</v>
      </c>
      <c r="I156" s="11">
        <f t="shared" ca="1" si="14"/>
        <v>516931.2230509083</v>
      </c>
      <c r="J156" s="11">
        <f t="shared" ca="1" si="15"/>
        <v>173610.30426171905</v>
      </c>
      <c r="K156" s="11">
        <f t="shared" ca="1" si="16"/>
        <v>1613543.3813215573</v>
      </c>
      <c r="L156" s="11">
        <f t="shared" ca="1" si="17"/>
        <v>157011.09838443529</v>
      </c>
    </row>
    <row r="157" spans="3:12" ht="15.75" x14ac:dyDescent="0.25">
      <c r="C157" s="5">
        <v>129</v>
      </c>
      <c r="D157" s="7">
        <f t="shared" ca="1" si="9"/>
        <v>28664.972450151457</v>
      </c>
      <c r="E157" s="7">
        <f t="shared" ca="1" si="10"/>
        <v>17455.162502307499</v>
      </c>
      <c r="F157" s="11">
        <f t="shared" ca="1" si="11"/>
        <v>36568931.499177448</v>
      </c>
      <c r="G157" s="11">
        <f t="shared" ca="1" si="12"/>
        <v>200609.34867062548</v>
      </c>
      <c r="H157" s="11">
        <f t="shared" ca="1" si="13"/>
        <v>2528854.3050045907</v>
      </c>
      <c r="I157" s="11">
        <f t="shared" ca="1" si="14"/>
        <v>573299.44900302915</v>
      </c>
      <c r="J157" s="11">
        <f t="shared" ca="1" si="15"/>
        <v>192541.45877872387</v>
      </c>
      <c r="K157" s="11">
        <f t="shared" ca="1" si="16"/>
        <v>1789490.536080529</v>
      </c>
      <c r="L157" s="11">
        <f t="shared" ca="1" si="17"/>
        <v>174132.20981293451</v>
      </c>
    </row>
    <row r="158" spans="3:12" ht="15.75" x14ac:dyDescent="0.25">
      <c r="C158" s="5">
        <v>130</v>
      </c>
      <c r="D158" s="7">
        <f t="shared" ref="D158:D221" ca="1" si="18">_xlfn.NORM.INV(RAND(),30000,4000)</f>
        <v>37363.346330070061</v>
      </c>
      <c r="E158" s="7">
        <f t="shared" ref="E158:E221" ca="1" si="19">D158*$F$18</f>
        <v>22751.924250250639</v>
      </c>
      <c r="F158" s="11">
        <f t="shared" ref="F158:F221" ca="1" si="20">E158*$F$19</f>
        <v>47665758.440914035</v>
      </c>
      <c r="G158" s="11">
        <f t="shared" ref="G158:G221" ca="1" si="21">F158*$F$20*0.15</f>
        <v>261484.171473214</v>
      </c>
      <c r="H158" s="11">
        <f t="shared" ref="H158:H221" ca="1" si="22">F158*$F$21</f>
        <v>3296234.0843162369</v>
      </c>
      <c r="I158" s="11">
        <f t="shared" ref="I158:I221" ca="1" si="23">D158*20</f>
        <v>747266.92660140118</v>
      </c>
      <c r="J158" s="11">
        <f t="shared" ref="J158:J221" ca="1" si="24">E158*$F$23</f>
        <v>250968.08377390774</v>
      </c>
      <c r="K158" s="11">
        <f t="shared" ref="K158:K221" ca="1" si="25">F158*$F$24</f>
        <v>2332510.6894915667</v>
      </c>
      <c r="L158" s="11">
        <f t="shared" ref="L158:L221" ca="1" si="26">(G158+H158) - (I158+J158+K158)</f>
        <v>226972.55592257529</v>
      </c>
    </row>
    <row r="159" spans="3:12" ht="15.75" x14ac:dyDescent="0.25">
      <c r="C159" s="5">
        <v>131</v>
      </c>
      <c r="D159" s="7">
        <f t="shared" ca="1" si="18"/>
        <v>32756.600097015678</v>
      </c>
      <c r="E159" s="7">
        <f t="shared" ca="1" si="19"/>
        <v>19946.705991461338</v>
      </c>
      <c r="F159" s="11">
        <f t="shared" ca="1" si="20"/>
        <v>41788767.359774195</v>
      </c>
      <c r="G159" s="11">
        <f t="shared" ca="1" si="21"/>
        <v>229244.25347186203</v>
      </c>
      <c r="H159" s="11">
        <f t="shared" ca="1" si="22"/>
        <v>2889822.0403562333</v>
      </c>
      <c r="I159" s="11">
        <f t="shared" ca="1" si="23"/>
        <v>655132.00194031361</v>
      </c>
      <c r="J159" s="11">
        <f t="shared" ca="1" si="24"/>
        <v>220024.75593788203</v>
      </c>
      <c r="K159" s="11">
        <f t="shared" ca="1" si="25"/>
        <v>2044921.758418588</v>
      </c>
      <c r="L159" s="11">
        <f t="shared" ca="1" si="26"/>
        <v>198987.77753131185</v>
      </c>
    </row>
    <row r="160" spans="3:12" ht="15.75" x14ac:dyDescent="0.25">
      <c r="C160" s="5">
        <v>132</v>
      </c>
      <c r="D160" s="7">
        <f t="shared" ca="1" si="18"/>
        <v>30321.837203297171</v>
      </c>
      <c r="E160" s="7">
        <f t="shared" ca="1" si="19"/>
        <v>18464.088764518201</v>
      </c>
      <c r="F160" s="11">
        <f t="shared" ca="1" si="20"/>
        <v>38682653.176969156</v>
      </c>
      <c r="G160" s="11">
        <f t="shared" ca="1" si="21"/>
        <v>212204.77439593861</v>
      </c>
      <c r="H160" s="11">
        <f t="shared" ca="1" si="22"/>
        <v>2675024.6727274028</v>
      </c>
      <c r="I160" s="11">
        <f t="shared" ca="1" si="23"/>
        <v>606436.74406594341</v>
      </c>
      <c r="J160" s="11">
        <f t="shared" ca="1" si="24"/>
        <v>203670.55220884999</v>
      </c>
      <c r="K160" s="11">
        <f t="shared" ca="1" si="25"/>
        <v>1892924.9210420256</v>
      </c>
      <c r="L160" s="11">
        <f t="shared" ca="1" si="26"/>
        <v>184197.22980652237</v>
      </c>
    </row>
    <row r="161" spans="3:12" ht="15.75" x14ac:dyDescent="0.25">
      <c r="C161" s="5">
        <v>133</v>
      </c>
      <c r="D161" s="7">
        <f t="shared" ca="1" si="18"/>
        <v>36628.146446263876</v>
      </c>
      <c r="E161" s="7">
        <f t="shared" ca="1" si="19"/>
        <v>22304.233834157225</v>
      </c>
      <c r="F161" s="11">
        <f t="shared" ca="1" si="20"/>
        <v>46727837.630563855</v>
      </c>
      <c r="G161" s="11">
        <f t="shared" ca="1" si="21"/>
        <v>256338.93820674007</v>
      </c>
      <c r="H161" s="11">
        <f t="shared" ca="1" si="22"/>
        <v>3231373.9699576646</v>
      </c>
      <c r="I161" s="11">
        <f t="shared" ca="1" si="23"/>
        <v>732562.92892527755</v>
      </c>
      <c r="J161" s="11">
        <f t="shared" ca="1" si="24"/>
        <v>246029.77593606981</v>
      </c>
      <c r="K161" s="11">
        <f t="shared" ca="1" si="25"/>
        <v>2286613.7943702973</v>
      </c>
      <c r="L161" s="11">
        <f t="shared" ca="1" si="26"/>
        <v>222506.40893275989</v>
      </c>
    </row>
    <row r="162" spans="3:12" ht="15.75" x14ac:dyDescent="0.25">
      <c r="C162" s="5">
        <v>134</v>
      </c>
      <c r="D162" s="7">
        <f t="shared" ca="1" si="18"/>
        <v>33265.428592996053</v>
      </c>
      <c r="E162" s="7">
        <f t="shared" ca="1" si="19"/>
        <v>20256.550492396666</v>
      </c>
      <c r="F162" s="11">
        <f t="shared" ca="1" si="20"/>
        <v>42437898.087064929</v>
      </c>
      <c r="G162" s="11">
        <f t="shared" ca="1" si="21"/>
        <v>232805.2460156779</v>
      </c>
      <c r="H162" s="11">
        <f t="shared" ca="1" si="22"/>
        <v>2934711.4305276922</v>
      </c>
      <c r="I162" s="11">
        <f t="shared" ca="1" si="23"/>
        <v>665308.5718599211</v>
      </c>
      <c r="J162" s="11">
        <f t="shared" ca="1" si="24"/>
        <v>223442.53633361121</v>
      </c>
      <c r="K162" s="11">
        <f t="shared" ca="1" si="25"/>
        <v>2076686.7907983819</v>
      </c>
      <c r="L162" s="11">
        <f t="shared" ca="1" si="26"/>
        <v>202078.77755145542</v>
      </c>
    </row>
    <row r="163" spans="3:12" ht="15.75" x14ac:dyDescent="0.25">
      <c r="C163" s="5">
        <v>135</v>
      </c>
      <c r="D163" s="7">
        <f t="shared" ca="1" si="18"/>
        <v>34232.175898519345</v>
      </c>
      <c r="E163" s="7">
        <f t="shared" ca="1" si="19"/>
        <v>20845.238702229144</v>
      </c>
      <c r="F163" s="11">
        <f t="shared" ca="1" si="20"/>
        <v>43671212.232200585</v>
      </c>
      <c r="G163" s="11">
        <f t="shared" ca="1" si="21"/>
        <v>239570.94403361142</v>
      </c>
      <c r="H163" s="11">
        <f t="shared" ca="1" si="22"/>
        <v>3019998.9042789969</v>
      </c>
      <c r="I163" s="11">
        <f t="shared" ca="1" si="23"/>
        <v>684643.51797038689</v>
      </c>
      <c r="J163" s="11">
        <f t="shared" ca="1" si="24"/>
        <v>229936.13882353343</v>
      </c>
      <c r="K163" s="11">
        <f t="shared" ca="1" si="25"/>
        <v>2137038.6769557376</v>
      </c>
      <c r="L163" s="11">
        <f t="shared" ca="1" si="26"/>
        <v>207951.51456295047</v>
      </c>
    </row>
    <row r="164" spans="3:12" ht="15.75" x14ac:dyDescent="0.25">
      <c r="C164" s="5">
        <v>136</v>
      </c>
      <c r="D164" s="7">
        <f t="shared" ca="1" si="18"/>
        <v>26706.832342809259</v>
      </c>
      <c r="E164" s="7">
        <f t="shared" ca="1" si="19"/>
        <v>16262.778527915667</v>
      </c>
      <c r="F164" s="11">
        <f t="shared" ca="1" si="20"/>
        <v>34070862.067025922</v>
      </c>
      <c r="G164" s="11">
        <f t="shared" ca="1" si="21"/>
        <v>186905.47324486444</v>
      </c>
      <c r="H164" s="11">
        <f t="shared" ca="1" si="22"/>
        <v>2356105.1056510671</v>
      </c>
      <c r="I164" s="11">
        <f t="shared" ca="1" si="23"/>
        <v>534136.64685618517</v>
      </c>
      <c r="J164" s="11">
        <f t="shared" ca="1" si="24"/>
        <v>179388.71099860861</v>
      </c>
      <c r="K164" s="11">
        <f t="shared" ca="1" si="25"/>
        <v>1667248.2001947302</v>
      </c>
      <c r="L164" s="11">
        <f t="shared" ca="1" si="26"/>
        <v>162237.02084640739</v>
      </c>
    </row>
    <row r="165" spans="3:12" ht="15.75" x14ac:dyDescent="0.25">
      <c r="C165" s="5">
        <v>137</v>
      </c>
      <c r="D165" s="7">
        <f t="shared" ca="1" si="18"/>
        <v>32521.015688057854</v>
      </c>
      <c r="E165" s="7">
        <f t="shared" ca="1" si="19"/>
        <v>19803.249926798446</v>
      </c>
      <c r="F165" s="11">
        <f t="shared" ca="1" si="20"/>
        <v>41488223.895850249</v>
      </c>
      <c r="G165" s="11">
        <f t="shared" ca="1" si="21"/>
        <v>227595.53621179244</v>
      </c>
      <c r="H165" s="11">
        <f t="shared" ca="1" si="22"/>
        <v>2869038.5336627942</v>
      </c>
      <c r="I165" s="11">
        <f t="shared" ca="1" si="23"/>
        <v>650420.3137611571</v>
      </c>
      <c r="J165" s="11">
        <f t="shared" ca="1" si="24"/>
        <v>218442.34500603325</v>
      </c>
      <c r="K165" s="11">
        <f t="shared" ca="1" si="25"/>
        <v>2030214.747239307</v>
      </c>
      <c r="L165" s="11">
        <f t="shared" ca="1" si="26"/>
        <v>197556.66386808921</v>
      </c>
    </row>
    <row r="166" spans="3:12" ht="15.75" x14ac:dyDescent="0.25">
      <c r="C166" s="5">
        <v>138</v>
      </c>
      <c r="D166" s="7">
        <f t="shared" ca="1" si="18"/>
        <v>28623.20490026776</v>
      </c>
      <c r="E166" s="7">
        <f t="shared" ca="1" si="19"/>
        <v>17429.728695531267</v>
      </c>
      <c r="F166" s="11">
        <f t="shared" ca="1" si="20"/>
        <v>36515647.140602134</v>
      </c>
      <c r="G166" s="11">
        <f t="shared" ca="1" si="21"/>
        <v>200317.04205870364</v>
      </c>
      <c r="H166" s="11">
        <f t="shared" ca="1" si="22"/>
        <v>2525169.5274065463</v>
      </c>
      <c r="I166" s="11">
        <f t="shared" ca="1" si="23"/>
        <v>572464.09800535522</v>
      </c>
      <c r="J166" s="11">
        <f t="shared" ca="1" si="24"/>
        <v>192260.90783808701</v>
      </c>
      <c r="K166" s="11">
        <f t="shared" ca="1" si="25"/>
        <v>1786883.0807493883</v>
      </c>
      <c r="L166" s="11">
        <f t="shared" ca="1" si="26"/>
        <v>173878.48287241906</v>
      </c>
    </row>
    <row r="167" spans="3:12" ht="15.75" x14ac:dyDescent="0.25">
      <c r="C167" s="5">
        <v>139</v>
      </c>
      <c r="D167" s="7">
        <f t="shared" ca="1" si="18"/>
        <v>27347.011124303877</v>
      </c>
      <c r="E167" s="7">
        <f t="shared" ca="1" si="19"/>
        <v>16652.607078455883</v>
      </c>
      <c r="F167" s="11">
        <f t="shared" ca="1" si="20"/>
        <v>34887561.05560562</v>
      </c>
      <c r="G167" s="11">
        <f t="shared" ca="1" si="21"/>
        <v>191385.70948481627</v>
      </c>
      <c r="H167" s="11">
        <f t="shared" ca="1" si="22"/>
        <v>2412582.3574736728</v>
      </c>
      <c r="I167" s="11">
        <f t="shared" ca="1" si="23"/>
        <v>546940.22248607758</v>
      </c>
      <c r="J167" s="11">
        <f t="shared" ca="1" si="24"/>
        <v>183688.7659413619</v>
      </c>
      <c r="K167" s="11">
        <f t="shared" ca="1" si="25"/>
        <v>1707213.1390369488</v>
      </c>
      <c r="L167" s="11">
        <f t="shared" ca="1" si="26"/>
        <v>166125.9394941004</v>
      </c>
    </row>
    <row r="168" spans="3:12" ht="15.75" x14ac:dyDescent="0.25">
      <c r="C168" s="5">
        <v>140</v>
      </c>
      <c r="D168" s="7">
        <f t="shared" ca="1" si="18"/>
        <v>29039.095341707442</v>
      </c>
      <c r="E168" s="7">
        <f t="shared" ca="1" si="19"/>
        <v>17682.979775786454</v>
      </c>
      <c r="F168" s="11">
        <f t="shared" ca="1" si="20"/>
        <v>37046213.464732334</v>
      </c>
      <c r="G168" s="11">
        <f t="shared" ca="1" si="21"/>
        <v>203227.61560698249</v>
      </c>
      <c r="H168" s="11">
        <f t="shared" ca="1" si="22"/>
        <v>2561859.8237280915</v>
      </c>
      <c r="I168" s="11">
        <f t="shared" ca="1" si="23"/>
        <v>580781.9068341488</v>
      </c>
      <c r="J168" s="11">
        <f t="shared" ca="1" si="24"/>
        <v>195054.42708622781</v>
      </c>
      <c r="K168" s="11">
        <f t="shared" ca="1" si="25"/>
        <v>1812846.1968939053</v>
      </c>
      <c r="L168" s="11">
        <f t="shared" ca="1" si="26"/>
        <v>176404.90852079261</v>
      </c>
    </row>
    <row r="169" spans="3:12" ht="15.75" x14ac:dyDescent="0.25">
      <c r="C169" s="5">
        <v>141</v>
      </c>
      <c r="D169" s="7">
        <f t="shared" ca="1" si="18"/>
        <v>35802.466624392604</v>
      </c>
      <c r="E169" s="7">
        <f t="shared" ca="1" si="19"/>
        <v>21801.446835470848</v>
      </c>
      <c r="F169" s="11">
        <f t="shared" ca="1" si="20"/>
        <v>45674488.324236371</v>
      </c>
      <c r="G169" s="11">
        <f t="shared" ca="1" si="21"/>
        <v>250560.48886184287</v>
      </c>
      <c r="H169" s="11">
        <f t="shared" ca="1" si="22"/>
        <v>3158531.6193945976</v>
      </c>
      <c r="I169" s="11">
        <f t="shared" ca="1" si="23"/>
        <v>716049.33248785208</v>
      </c>
      <c r="J169" s="11">
        <f t="shared" ca="1" si="24"/>
        <v>240483.71801943606</v>
      </c>
      <c r="K169" s="11">
        <f t="shared" ca="1" si="25"/>
        <v>2235068.4377633529</v>
      </c>
      <c r="L169" s="11">
        <f t="shared" ca="1" si="26"/>
        <v>217490.61998579931</v>
      </c>
    </row>
    <row r="170" spans="3:12" ht="15.75" x14ac:dyDescent="0.25">
      <c r="C170" s="5">
        <v>142</v>
      </c>
      <c r="D170" s="7">
        <f t="shared" ca="1" si="18"/>
        <v>19851.3037760558</v>
      </c>
      <c r="E170" s="7">
        <f t="shared" ca="1" si="19"/>
        <v>12088.193487585006</v>
      </c>
      <c r="F170" s="11">
        <f t="shared" ca="1" si="20"/>
        <v>25325018.861202899</v>
      </c>
      <c r="G170" s="11">
        <f t="shared" ca="1" si="21"/>
        <v>138927.64514958535</v>
      </c>
      <c r="H170" s="11">
        <f t="shared" ca="1" si="22"/>
        <v>1751303.0965347169</v>
      </c>
      <c r="I170" s="11">
        <f t="shared" ca="1" si="23"/>
        <v>397026.07552111603</v>
      </c>
      <c r="J170" s="11">
        <f t="shared" ca="1" si="24"/>
        <v>133340.40332144737</v>
      </c>
      <c r="K170" s="11">
        <f t="shared" ca="1" si="25"/>
        <v>1239272.7848557143</v>
      </c>
      <c r="L170" s="11">
        <f t="shared" ca="1" si="26"/>
        <v>120591.47798602446</v>
      </c>
    </row>
    <row r="171" spans="3:12" ht="15.75" x14ac:dyDescent="0.25">
      <c r="C171" s="5">
        <v>143</v>
      </c>
      <c r="D171" s="7">
        <f t="shared" ca="1" si="18"/>
        <v>25721.497483669147</v>
      </c>
      <c r="E171" s="7">
        <f t="shared" ca="1" si="19"/>
        <v>15662.771668833964</v>
      </c>
      <c r="F171" s="11">
        <f t="shared" ca="1" si="20"/>
        <v>32813835.11434675</v>
      </c>
      <c r="G171" s="11">
        <f t="shared" ca="1" si="21"/>
        <v>180009.69182877184</v>
      </c>
      <c r="H171" s="11">
        <f t="shared" ca="1" si="22"/>
        <v>2269177.8181840805</v>
      </c>
      <c r="I171" s="11">
        <f t="shared" ca="1" si="23"/>
        <v>514429.94967338291</v>
      </c>
      <c r="J171" s="11">
        <f t="shared" ca="1" si="24"/>
        <v>172770.25666399219</v>
      </c>
      <c r="K171" s="11">
        <f t="shared" ca="1" si="25"/>
        <v>1605735.9343668888</v>
      </c>
      <c r="L171" s="11">
        <f t="shared" ca="1" si="26"/>
        <v>156251.36930858856</v>
      </c>
    </row>
    <row r="172" spans="3:12" ht="15.75" x14ac:dyDescent="0.25">
      <c r="C172" s="5">
        <v>144</v>
      </c>
      <c r="D172" s="7">
        <f t="shared" ca="1" si="18"/>
        <v>33925.747851330198</v>
      </c>
      <c r="E172" s="7">
        <f t="shared" ca="1" si="19"/>
        <v>20658.643324603967</v>
      </c>
      <c r="F172" s="11">
        <f t="shared" ca="1" si="20"/>
        <v>43280291.002934672</v>
      </c>
      <c r="G172" s="11">
        <f t="shared" ca="1" si="21"/>
        <v>237426.43365363716</v>
      </c>
      <c r="H172" s="11">
        <f t="shared" ca="1" si="22"/>
        <v>2992965.4966015257</v>
      </c>
      <c r="I172" s="11">
        <f t="shared" ca="1" si="23"/>
        <v>678514.95702660398</v>
      </c>
      <c r="J172" s="11">
        <f t="shared" ca="1" si="24"/>
        <v>227877.87404343934</v>
      </c>
      <c r="K172" s="11">
        <f t="shared" ca="1" si="25"/>
        <v>2117909.0548572619</v>
      </c>
      <c r="L172" s="11">
        <f t="shared" ca="1" si="26"/>
        <v>206090.04432785744</v>
      </c>
    </row>
    <row r="173" spans="3:12" ht="15.75" x14ac:dyDescent="0.25">
      <c r="C173" s="5">
        <v>145</v>
      </c>
      <c r="D173" s="7">
        <f t="shared" ca="1" si="18"/>
        <v>31554.573209713184</v>
      </c>
      <c r="E173" s="7">
        <f t="shared" ca="1" si="19"/>
        <v>19214.74733751548</v>
      </c>
      <c r="F173" s="11">
        <f t="shared" ca="1" si="20"/>
        <v>40255298.62965852</v>
      </c>
      <c r="G173" s="11">
        <f t="shared" ca="1" si="21"/>
        <v>220831.9715006976</v>
      </c>
      <c r="H173" s="11">
        <f t="shared" ca="1" si="22"/>
        <v>2783777.9520888422</v>
      </c>
      <c r="I173" s="11">
        <f t="shared" ca="1" si="23"/>
        <v>631091.46419426368</v>
      </c>
      <c r="J173" s="11">
        <f t="shared" ca="1" si="24"/>
        <v>211950.79002792182</v>
      </c>
      <c r="K173" s="11">
        <f t="shared" ca="1" si="25"/>
        <v>1969881.890765382</v>
      </c>
      <c r="L173" s="11">
        <f t="shared" ca="1" si="26"/>
        <v>191685.77860197239</v>
      </c>
    </row>
    <row r="174" spans="3:12" ht="15.75" x14ac:dyDescent="0.25">
      <c r="C174" s="5">
        <v>146</v>
      </c>
      <c r="D174" s="7">
        <f t="shared" ca="1" si="18"/>
        <v>29047.115001705119</v>
      </c>
      <c r="E174" s="7">
        <f t="shared" ca="1" si="19"/>
        <v>17687.863243534979</v>
      </c>
      <c r="F174" s="11">
        <f t="shared" ca="1" si="20"/>
        <v>37056444.432077989</v>
      </c>
      <c r="G174" s="11">
        <f t="shared" ca="1" si="21"/>
        <v>203283.74050895093</v>
      </c>
      <c r="H174" s="11">
        <f t="shared" ca="1" si="22"/>
        <v>2562567.3266480775</v>
      </c>
      <c r="I174" s="11">
        <f t="shared" ca="1" si="23"/>
        <v>580942.3000341024</v>
      </c>
      <c r="J174" s="11">
        <f t="shared" ca="1" si="24"/>
        <v>195108.29481756949</v>
      </c>
      <c r="K174" s="11">
        <f t="shared" ca="1" si="25"/>
        <v>1813346.8464477598</v>
      </c>
      <c r="L174" s="11">
        <f t="shared" ca="1" si="26"/>
        <v>176453.62585759629</v>
      </c>
    </row>
    <row r="175" spans="3:12" ht="15.75" x14ac:dyDescent="0.25">
      <c r="C175" s="5">
        <v>147</v>
      </c>
      <c r="D175" s="7">
        <f t="shared" ca="1" si="18"/>
        <v>28606.542555551794</v>
      </c>
      <c r="E175" s="7">
        <f t="shared" ca="1" si="19"/>
        <v>17419.58237722615</v>
      </c>
      <c r="F175" s="11">
        <f t="shared" ca="1" si="20"/>
        <v>36494390.39097178</v>
      </c>
      <c r="G175" s="11">
        <f t="shared" ca="1" si="21"/>
        <v>200200.43206974905</v>
      </c>
      <c r="H175" s="11">
        <f t="shared" ca="1" si="22"/>
        <v>2523699.5576642165</v>
      </c>
      <c r="I175" s="11">
        <f t="shared" ca="1" si="23"/>
        <v>572130.85111103591</v>
      </c>
      <c r="J175" s="11">
        <f t="shared" ca="1" si="24"/>
        <v>192148.9875435929</v>
      </c>
      <c r="K175" s="11">
        <f t="shared" ca="1" si="25"/>
        <v>1785842.8875927411</v>
      </c>
      <c r="L175" s="11">
        <f t="shared" ca="1" si="26"/>
        <v>173777.26348659582</v>
      </c>
    </row>
    <row r="176" spans="3:12" ht="15.75" x14ac:dyDescent="0.25">
      <c r="C176" s="5">
        <v>148</v>
      </c>
      <c r="D176" s="7">
        <f t="shared" ca="1" si="18"/>
        <v>27392.797280300772</v>
      </c>
      <c r="E176" s="7">
        <f t="shared" ca="1" si="19"/>
        <v>16680.487963207182</v>
      </c>
      <c r="F176" s="11">
        <f t="shared" ca="1" si="20"/>
        <v>34945972.093857028</v>
      </c>
      <c r="G176" s="11">
        <f t="shared" ca="1" si="21"/>
        <v>191706.13996660526</v>
      </c>
      <c r="H176" s="11">
        <f t="shared" ca="1" si="22"/>
        <v>2416621.6607698374</v>
      </c>
      <c r="I176" s="11">
        <f t="shared" ca="1" si="23"/>
        <v>547855.94560601539</v>
      </c>
      <c r="J176" s="11">
        <f t="shared" ca="1" si="24"/>
        <v>183996.30969647429</v>
      </c>
      <c r="K176" s="11">
        <f t="shared" ca="1" si="25"/>
        <v>1710071.4670183361</v>
      </c>
      <c r="L176" s="11">
        <f t="shared" ca="1" si="26"/>
        <v>166404.07841561688</v>
      </c>
    </row>
    <row r="177" spans="3:12" ht="15.75" x14ac:dyDescent="0.25">
      <c r="C177" s="5">
        <v>149</v>
      </c>
      <c r="D177" s="7">
        <f t="shared" ca="1" si="18"/>
        <v>37575.061215863767</v>
      </c>
      <c r="E177" s="7">
        <f t="shared" ca="1" si="19"/>
        <v>22880.845278942124</v>
      </c>
      <c r="F177" s="11">
        <f t="shared" ca="1" si="20"/>
        <v>47935850.699659787</v>
      </c>
      <c r="G177" s="11">
        <f t="shared" ca="1" si="21"/>
        <v>262965.83992472955</v>
      </c>
      <c r="H177" s="11">
        <f t="shared" ca="1" si="22"/>
        <v>3314911.7963323225</v>
      </c>
      <c r="I177" s="11">
        <f t="shared" ca="1" si="23"/>
        <v>751501.22431727534</v>
      </c>
      <c r="J177" s="11">
        <f t="shared" ca="1" si="24"/>
        <v>252390.16408557663</v>
      </c>
      <c r="K177" s="11">
        <f t="shared" ca="1" si="25"/>
        <v>2345727.5793781364</v>
      </c>
      <c r="L177" s="11">
        <f t="shared" ca="1" si="26"/>
        <v>228258.66847606329</v>
      </c>
    </row>
    <row r="178" spans="3:12" ht="15.75" x14ac:dyDescent="0.25">
      <c r="C178" s="5">
        <v>150</v>
      </c>
      <c r="D178" s="7">
        <f t="shared" ca="1" si="18"/>
        <v>28256.075337259081</v>
      </c>
      <c r="E178" s="7">
        <f t="shared" ca="1" si="19"/>
        <v>17206.169918600233</v>
      </c>
      <c r="F178" s="11">
        <f t="shared" ca="1" si="20"/>
        <v>36047286.814621203</v>
      </c>
      <c r="G178" s="11">
        <f t="shared" ca="1" si="21"/>
        <v>197747.717331775</v>
      </c>
      <c r="H178" s="11">
        <f t="shared" ca="1" si="22"/>
        <v>2492780.9675527569</v>
      </c>
      <c r="I178" s="11">
        <f t="shared" ca="1" si="23"/>
        <v>565121.50674518163</v>
      </c>
      <c r="J178" s="11">
        <f t="shared" ca="1" si="24"/>
        <v>189794.91343514758</v>
      </c>
      <c r="K178" s="11">
        <f t="shared" ca="1" si="25"/>
        <v>1763963.9978979432</v>
      </c>
      <c r="L178" s="11">
        <f t="shared" ca="1" si="26"/>
        <v>171648.26680625929</v>
      </c>
    </row>
    <row r="179" spans="3:12" ht="15.75" x14ac:dyDescent="0.25">
      <c r="C179" s="5">
        <v>151</v>
      </c>
      <c r="D179" s="7">
        <f t="shared" ca="1" si="18"/>
        <v>36494.275747349842</v>
      </c>
      <c r="E179" s="7">
        <f t="shared" ca="1" si="19"/>
        <v>22222.715011562661</v>
      </c>
      <c r="F179" s="11">
        <f t="shared" ca="1" si="20"/>
        <v>46557053.987675391</v>
      </c>
      <c r="G179" s="11">
        <f t="shared" ca="1" si="21"/>
        <v>255402.05561381491</v>
      </c>
      <c r="H179" s="11">
        <f t="shared" ca="1" si="22"/>
        <v>3219563.7547603031</v>
      </c>
      <c r="I179" s="11">
        <f t="shared" ca="1" si="23"/>
        <v>729885.51494699682</v>
      </c>
      <c r="J179" s="11">
        <f t="shared" ca="1" si="24"/>
        <v>245130.57187433698</v>
      </c>
      <c r="K179" s="11">
        <f t="shared" ca="1" si="25"/>
        <v>2278256.5440997188</v>
      </c>
      <c r="L179" s="11">
        <f t="shared" ca="1" si="26"/>
        <v>221693.17945306515</v>
      </c>
    </row>
    <row r="180" spans="3:12" ht="15.75" x14ac:dyDescent="0.25">
      <c r="C180" s="5">
        <v>152</v>
      </c>
      <c r="D180" s="7">
        <f t="shared" ca="1" si="18"/>
        <v>30237.856282818364</v>
      </c>
      <c r="E180" s="7">
        <f t="shared" ca="1" si="19"/>
        <v>18412.949674236494</v>
      </c>
      <c r="F180" s="11">
        <f t="shared" ca="1" si="20"/>
        <v>38575515.710377552</v>
      </c>
      <c r="G180" s="11">
        <f t="shared" ca="1" si="21"/>
        <v>211617.04113412192</v>
      </c>
      <c r="H180" s="11">
        <f t="shared" ca="1" si="22"/>
        <v>2667615.7867547963</v>
      </c>
      <c r="I180" s="11">
        <f t="shared" ca="1" si="23"/>
        <v>604757.12565636728</v>
      </c>
      <c r="J180" s="11">
        <f t="shared" ca="1" si="24"/>
        <v>203106.4557679171</v>
      </c>
      <c r="K180" s="11">
        <f t="shared" ca="1" si="25"/>
        <v>1887682.1787833509</v>
      </c>
      <c r="L180" s="11">
        <f t="shared" ca="1" si="26"/>
        <v>183687.06768128276</v>
      </c>
    </row>
    <row r="181" spans="3:12" ht="15.75" x14ac:dyDescent="0.25">
      <c r="C181" s="5">
        <v>153</v>
      </c>
      <c r="D181" s="7">
        <f t="shared" ca="1" si="18"/>
        <v>31605.561105578865</v>
      </c>
      <c r="E181" s="7">
        <f t="shared" ca="1" si="19"/>
        <v>19245.795754168728</v>
      </c>
      <c r="F181" s="11">
        <f t="shared" ca="1" si="20"/>
        <v>40320345.713671654</v>
      </c>
      <c r="G181" s="11">
        <f t="shared" ca="1" si="21"/>
        <v>221188.80591236459</v>
      </c>
      <c r="H181" s="11">
        <f t="shared" ca="1" si="22"/>
        <v>2788276.1583992536</v>
      </c>
      <c r="I181" s="11">
        <f t="shared" ca="1" si="23"/>
        <v>632111.22211157728</v>
      </c>
      <c r="J181" s="11">
        <f t="shared" ca="1" si="24"/>
        <v>212293.27365901927</v>
      </c>
      <c r="K181" s="11">
        <f t="shared" ca="1" si="25"/>
        <v>1973064.9518084361</v>
      </c>
      <c r="L181" s="11">
        <f t="shared" ca="1" si="26"/>
        <v>191995.51673258562</v>
      </c>
    </row>
    <row r="182" spans="3:12" ht="15.75" x14ac:dyDescent="0.25">
      <c r="C182" s="5">
        <v>154</v>
      </c>
      <c r="D182" s="7">
        <f t="shared" ca="1" si="18"/>
        <v>28048.778958560903</v>
      </c>
      <c r="E182" s="7">
        <f t="shared" ca="1" si="19"/>
        <v>17079.93948239071</v>
      </c>
      <c r="F182" s="11">
        <f t="shared" ca="1" si="20"/>
        <v>35782831.40355029</v>
      </c>
      <c r="G182" s="11">
        <f t="shared" ca="1" si="21"/>
        <v>196296.97142281805</v>
      </c>
      <c r="H182" s="11">
        <f t="shared" ca="1" si="22"/>
        <v>2474493.0609240527</v>
      </c>
      <c r="I182" s="11">
        <f t="shared" ca="1" si="23"/>
        <v>560975.57917121809</v>
      </c>
      <c r="J182" s="11">
        <f t="shared" ca="1" si="24"/>
        <v>188402.51205665318</v>
      </c>
      <c r="K182" s="11">
        <f t="shared" ca="1" si="25"/>
        <v>1751022.9455913608</v>
      </c>
      <c r="L182" s="11">
        <f t="shared" ca="1" si="26"/>
        <v>170388.99552763859</v>
      </c>
    </row>
    <row r="183" spans="3:12" ht="15.75" x14ac:dyDescent="0.25">
      <c r="C183" s="5">
        <v>155</v>
      </c>
      <c r="D183" s="7">
        <f t="shared" ca="1" si="18"/>
        <v>24364.556863848964</v>
      </c>
      <c r="E183" s="7">
        <f t="shared" ca="1" si="19"/>
        <v>14836.480310412722</v>
      </c>
      <c r="F183" s="11">
        <f t="shared" ca="1" si="20"/>
        <v>31082737.390078977</v>
      </c>
      <c r="G183" s="11">
        <f t="shared" ca="1" si="21"/>
        <v>170513.25940064987</v>
      </c>
      <c r="H183" s="11">
        <f t="shared" ca="1" si="22"/>
        <v>2149467.0759520666</v>
      </c>
      <c r="I183" s="11">
        <f t="shared" ca="1" si="23"/>
        <v>487291.13727697928</v>
      </c>
      <c r="J183" s="11">
        <f t="shared" ca="1" si="24"/>
        <v>163655.7414880007</v>
      </c>
      <c r="K183" s="11">
        <f t="shared" ca="1" si="25"/>
        <v>1521025.1466131532</v>
      </c>
      <c r="L183" s="11">
        <f t="shared" ca="1" si="26"/>
        <v>148008.30997458333</v>
      </c>
    </row>
    <row r="184" spans="3:12" ht="15.75" x14ac:dyDescent="0.25">
      <c r="C184" s="5">
        <v>156</v>
      </c>
      <c r="D184" s="7">
        <f t="shared" ca="1" si="18"/>
        <v>29825.22368716617</v>
      </c>
      <c r="E184" s="7">
        <f t="shared" ca="1" si="19"/>
        <v>18161.682416841311</v>
      </c>
      <c r="F184" s="11">
        <f t="shared" ca="1" si="20"/>
        <v>38049105.536742337</v>
      </c>
      <c r="G184" s="11">
        <f t="shared" ca="1" si="21"/>
        <v>208729.26733988553</v>
      </c>
      <c r="H184" s="11">
        <f t="shared" ca="1" si="22"/>
        <v>2631212.901047688</v>
      </c>
      <c r="I184" s="11">
        <f t="shared" ca="1" si="23"/>
        <v>596504.47374332335</v>
      </c>
      <c r="J184" s="11">
        <f t="shared" ca="1" si="24"/>
        <v>200334.81933796109</v>
      </c>
      <c r="K184" s="11">
        <f t="shared" ca="1" si="25"/>
        <v>1861922.4427123663</v>
      </c>
      <c r="L184" s="11">
        <f t="shared" ca="1" si="26"/>
        <v>181180.4325939226</v>
      </c>
    </row>
    <row r="185" spans="3:12" ht="15.75" x14ac:dyDescent="0.25">
      <c r="C185" s="5">
        <v>157</v>
      </c>
      <c r="D185" s="7">
        <f t="shared" ca="1" si="18"/>
        <v>31426.638950097909</v>
      </c>
      <c r="E185" s="7">
        <f t="shared" ca="1" si="19"/>
        <v>19136.843432494104</v>
      </c>
      <c r="F185" s="11">
        <f t="shared" ca="1" si="20"/>
        <v>40092088.31489528</v>
      </c>
      <c r="G185" s="11">
        <f t="shared" ca="1" si="21"/>
        <v>219936.63456853383</v>
      </c>
      <c r="H185" s="11">
        <f t="shared" ca="1" si="22"/>
        <v>2772491.4558695182</v>
      </c>
      <c r="I185" s="11">
        <f t="shared" ca="1" si="23"/>
        <v>628532.7790019582</v>
      </c>
      <c r="J185" s="11">
        <f t="shared" ca="1" si="24"/>
        <v>211091.46078848382</v>
      </c>
      <c r="K185" s="11">
        <f t="shared" ca="1" si="25"/>
        <v>1961895.2392093716</v>
      </c>
      <c r="L185" s="11">
        <f t="shared" ca="1" si="26"/>
        <v>190908.61143823853</v>
      </c>
    </row>
    <row r="186" spans="3:12" ht="15.75" x14ac:dyDescent="0.25">
      <c r="C186" s="5">
        <v>158</v>
      </c>
      <c r="D186" s="7">
        <f t="shared" ca="1" si="18"/>
        <v>34677.328847185978</v>
      </c>
      <c r="E186" s="7">
        <f t="shared" ca="1" si="19"/>
        <v>21116.308806024634</v>
      </c>
      <c r="F186" s="11">
        <f t="shared" ca="1" si="20"/>
        <v>44239109.784335189</v>
      </c>
      <c r="G186" s="11">
        <f t="shared" ca="1" si="21"/>
        <v>242686.30872639519</v>
      </c>
      <c r="H186" s="11">
        <f t="shared" ca="1" si="22"/>
        <v>3059270.7700579977</v>
      </c>
      <c r="I186" s="11">
        <f t="shared" ca="1" si="23"/>
        <v>693546.57694371953</v>
      </c>
      <c r="J186" s="11">
        <f t="shared" ca="1" si="24"/>
        <v>232926.2131473436</v>
      </c>
      <c r="K186" s="11">
        <f t="shared" ca="1" si="25"/>
        <v>2164828.5864047199</v>
      </c>
      <c r="L186" s="11">
        <f t="shared" ca="1" si="26"/>
        <v>210655.70228860946</v>
      </c>
    </row>
    <row r="187" spans="3:12" ht="15.75" x14ac:dyDescent="0.25">
      <c r="C187" s="5">
        <v>159</v>
      </c>
      <c r="D187" s="7">
        <f t="shared" ca="1" si="18"/>
        <v>22795.816803971829</v>
      </c>
      <c r="E187" s="7">
        <f t="shared" ca="1" si="19"/>
        <v>13881.216435080085</v>
      </c>
      <c r="F187" s="11">
        <f t="shared" ca="1" si="20"/>
        <v>29081439.538164966</v>
      </c>
      <c r="G187" s="11">
        <f t="shared" ca="1" si="21"/>
        <v>159534.56677526043</v>
      </c>
      <c r="H187" s="11">
        <f t="shared" ca="1" si="22"/>
        <v>2011071.1622370863</v>
      </c>
      <c r="I187" s="11">
        <f t="shared" ca="1" si="23"/>
        <v>455916.33607943659</v>
      </c>
      <c r="J187" s="11">
        <f t="shared" ca="1" si="24"/>
        <v>153118.57805277925</v>
      </c>
      <c r="K187" s="11">
        <f t="shared" ca="1" si="25"/>
        <v>1423092.1904380741</v>
      </c>
      <c r="L187" s="11">
        <f t="shared" ca="1" si="26"/>
        <v>138478.62444205699</v>
      </c>
    </row>
    <row r="188" spans="3:12" ht="15.75" x14ac:dyDescent="0.25">
      <c r="C188" s="5">
        <v>160</v>
      </c>
      <c r="D188" s="7">
        <f t="shared" ca="1" si="18"/>
        <v>24443.140344065963</v>
      </c>
      <c r="E188" s="7">
        <f t="shared" ca="1" si="19"/>
        <v>14884.332699581069</v>
      </c>
      <c r="F188" s="11">
        <f t="shared" ca="1" si="20"/>
        <v>31182989.148911811</v>
      </c>
      <c r="G188" s="11">
        <f t="shared" ca="1" si="21"/>
        <v>171063.21914018976</v>
      </c>
      <c r="H188" s="11">
        <f t="shared" ca="1" si="22"/>
        <v>2156399.7940139659</v>
      </c>
      <c r="I188" s="11">
        <f t="shared" ca="1" si="23"/>
        <v>488862.80688131927</v>
      </c>
      <c r="J188" s="11">
        <f t="shared" ca="1" si="24"/>
        <v>164183.58354133609</v>
      </c>
      <c r="K188" s="11">
        <f t="shared" ca="1" si="25"/>
        <v>1525930.9386694734</v>
      </c>
      <c r="L188" s="11">
        <f t="shared" ca="1" si="26"/>
        <v>148485.68406202691</v>
      </c>
    </row>
    <row r="189" spans="3:12" ht="15.75" x14ac:dyDescent="0.25">
      <c r="C189" s="5">
        <v>161</v>
      </c>
      <c r="D189" s="7">
        <f t="shared" ca="1" si="18"/>
        <v>27624.674164169926</v>
      </c>
      <c r="E189" s="7">
        <f t="shared" ca="1" si="19"/>
        <v>16821.68637864272</v>
      </c>
      <c r="F189" s="11">
        <f t="shared" ca="1" si="20"/>
        <v>35241785.735303901</v>
      </c>
      <c r="G189" s="11">
        <f t="shared" ca="1" si="21"/>
        <v>193328.91043065008</v>
      </c>
      <c r="H189" s="11">
        <f t="shared" ca="1" si="22"/>
        <v>2437078.0856634346</v>
      </c>
      <c r="I189" s="11">
        <f t="shared" ca="1" si="23"/>
        <v>552493.48328339856</v>
      </c>
      <c r="J189" s="11">
        <f t="shared" ca="1" si="24"/>
        <v>185553.8173324879</v>
      </c>
      <c r="K189" s="11">
        <f t="shared" ca="1" si="25"/>
        <v>1724547.0256445049</v>
      </c>
      <c r="L189" s="11">
        <f t="shared" ca="1" si="26"/>
        <v>167812.66983369319</v>
      </c>
    </row>
    <row r="190" spans="3:12" ht="15.75" x14ac:dyDescent="0.25">
      <c r="C190" s="5">
        <v>162</v>
      </c>
      <c r="D190" s="7">
        <f t="shared" ca="1" si="18"/>
        <v>27920.058927872411</v>
      </c>
      <c r="E190" s="7">
        <f t="shared" ca="1" si="19"/>
        <v>17001.557092284565</v>
      </c>
      <c r="F190" s="11">
        <f t="shared" ca="1" si="20"/>
        <v>35618618.652500018</v>
      </c>
      <c r="G190" s="11">
        <f t="shared" ca="1" si="21"/>
        <v>195396.13533926042</v>
      </c>
      <c r="H190" s="11">
        <f t="shared" ca="1" si="22"/>
        <v>2463137.243146345</v>
      </c>
      <c r="I190" s="11">
        <f t="shared" ca="1" si="23"/>
        <v>558401.17855744821</v>
      </c>
      <c r="J190" s="11">
        <f t="shared" ca="1" si="24"/>
        <v>187537.9048247466</v>
      </c>
      <c r="K190" s="11">
        <f t="shared" ca="1" si="25"/>
        <v>1742987.2400932438</v>
      </c>
      <c r="L190" s="11">
        <f t="shared" ca="1" si="26"/>
        <v>169607.05501016695</v>
      </c>
    </row>
    <row r="191" spans="3:12" ht="15.75" x14ac:dyDescent="0.25">
      <c r="C191" s="5">
        <v>163</v>
      </c>
      <c r="D191" s="7">
        <f t="shared" ca="1" si="18"/>
        <v>25712.239084023979</v>
      </c>
      <c r="E191" s="7">
        <f t="shared" ca="1" si="19"/>
        <v>15657.13388667322</v>
      </c>
      <c r="F191" s="11">
        <f t="shared" ca="1" si="20"/>
        <v>32802023.842488565</v>
      </c>
      <c r="G191" s="11">
        <f t="shared" ca="1" si="21"/>
        <v>179944.897713732</v>
      </c>
      <c r="H191" s="11">
        <f t="shared" ca="1" si="22"/>
        <v>2268361.0323371431</v>
      </c>
      <c r="I191" s="11">
        <f t="shared" ca="1" si="23"/>
        <v>514244.78168047959</v>
      </c>
      <c r="J191" s="11">
        <f t="shared" ca="1" si="24"/>
        <v>172708.06836861753</v>
      </c>
      <c r="K191" s="11">
        <f t="shared" ca="1" si="25"/>
        <v>1605157.9530493387</v>
      </c>
      <c r="L191" s="11">
        <f t="shared" ca="1" si="26"/>
        <v>156195.12695243955</v>
      </c>
    </row>
    <row r="192" spans="3:12" ht="15.75" x14ac:dyDescent="0.25">
      <c r="C192" s="5">
        <v>164</v>
      </c>
      <c r="D192" s="7">
        <f t="shared" ca="1" si="18"/>
        <v>33630.906559837233</v>
      </c>
      <c r="E192" s="7">
        <f t="shared" ca="1" si="19"/>
        <v>20479.103551302258</v>
      </c>
      <c r="F192" s="11">
        <f t="shared" ca="1" si="20"/>
        <v>42904151.412691377</v>
      </c>
      <c r="G192" s="11">
        <f t="shared" ca="1" si="21"/>
        <v>235363.01218862549</v>
      </c>
      <c r="H192" s="11">
        <f t="shared" ca="1" si="22"/>
        <v>2966954.2848139782</v>
      </c>
      <c r="I192" s="11">
        <f t="shared" ca="1" si="23"/>
        <v>672618.13119674462</v>
      </c>
      <c r="J192" s="11">
        <f t="shared" ca="1" si="24"/>
        <v>225897.43703199687</v>
      </c>
      <c r="K192" s="11">
        <f t="shared" ca="1" si="25"/>
        <v>2099502.7681709602</v>
      </c>
      <c r="L192" s="11">
        <f t="shared" ca="1" si="26"/>
        <v>204298.96060290188</v>
      </c>
    </row>
    <row r="193" spans="3:12" ht="15.75" x14ac:dyDescent="0.25">
      <c r="C193" s="5">
        <v>165</v>
      </c>
      <c r="D193" s="7">
        <f t="shared" ca="1" si="18"/>
        <v>28949.747159745675</v>
      </c>
      <c r="E193" s="7">
        <f t="shared" ca="1" si="19"/>
        <v>17628.572361366623</v>
      </c>
      <c r="F193" s="11">
        <f t="shared" ca="1" si="20"/>
        <v>36932228.790530466</v>
      </c>
      <c r="G193" s="11">
        <f t="shared" ca="1" si="21"/>
        <v>202602.32002648173</v>
      </c>
      <c r="H193" s="11">
        <f t="shared" ca="1" si="22"/>
        <v>2553977.4322486902</v>
      </c>
      <c r="I193" s="11">
        <f t="shared" ca="1" si="23"/>
        <v>578994.94319491345</v>
      </c>
      <c r="J193" s="11">
        <f t="shared" ca="1" si="24"/>
        <v>194454.27896733242</v>
      </c>
      <c r="K193" s="11">
        <f t="shared" ca="1" si="25"/>
        <v>1807268.3884269816</v>
      </c>
      <c r="L193" s="11">
        <f t="shared" ca="1" si="26"/>
        <v>175862.14168594405</v>
      </c>
    </row>
    <row r="194" spans="3:12" ht="15.75" x14ac:dyDescent="0.25">
      <c r="C194" s="5">
        <v>166</v>
      </c>
      <c r="D194" s="7">
        <f t="shared" ca="1" si="18"/>
        <v>35950.036927533933</v>
      </c>
      <c r="E194" s="7">
        <f t="shared" ca="1" si="19"/>
        <v>21891.307854047653</v>
      </c>
      <c r="F194" s="11">
        <f t="shared" ca="1" si="20"/>
        <v>45862749.042654037</v>
      </c>
      <c r="G194" s="11">
        <f t="shared" ca="1" si="21"/>
        <v>251593.24695877775</v>
      </c>
      <c r="H194" s="11">
        <f t="shared" ca="1" si="22"/>
        <v>3171550.4282226455</v>
      </c>
      <c r="I194" s="11">
        <f t="shared" ca="1" si="23"/>
        <v>719000.73855067859</v>
      </c>
      <c r="J194" s="11">
        <f t="shared" ca="1" si="24"/>
        <v>241474.94176781608</v>
      </c>
      <c r="K194" s="11">
        <f t="shared" ca="1" si="25"/>
        <v>2244280.9238851229</v>
      </c>
      <c r="L194" s="11">
        <f t="shared" ca="1" si="26"/>
        <v>218387.07097780565</v>
      </c>
    </row>
    <row r="195" spans="3:12" ht="15.75" x14ac:dyDescent="0.25">
      <c r="C195" s="5">
        <v>167</v>
      </c>
      <c r="D195" s="7">
        <f t="shared" ca="1" si="18"/>
        <v>28470.40111579849</v>
      </c>
      <c r="E195" s="7">
        <f t="shared" ca="1" si="19"/>
        <v>17336.680816503405</v>
      </c>
      <c r="F195" s="11">
        <f t="shared" ca="1" si="20"/>
        <v>36320709.882707007</v>
      </c>
      <c r="G195" s="11">
        <f t="shared" ca="1" si="21"/>
        <v>199247.65789201399</v>
      </c>
      <c r="H195" s="11">
        <f t="shared" ca="1" si="22"/>
        <v>2511689.0152990222</v>
      </c>
      <c r="I195" s="11">
        <f t="shared" ca="1" si="23"/>
        <v>569408.02231596981</v>
      </c>
      <c r="J195" s="11">
        <f t="shared" ca="1" si="24"/>
        <v>191234.53100762653</v>
      </c>
      <c r="K195" s="11">
        <f t="shared" ca="1" si="25"/>
        <v>1777343.8800171858</v>
      </c>
      <c r="L195" s="11">
        <f t="shared" ca="1" si="26"/>
        <v>172950.2398502538</v>
      </c>
    </row>
    <row r="196" spans="3:12" ht="15.75" x14ac:dyDescent="0.25">
      <c r="C196" s="5">
        <v>168</v>
      </c>
      <c r="D196" s="7">
        <f t="shared" ca="1" si="18"/>
        <v>30925.199903293193</v>
      </c>
      <c r="E196" s="7">
        <f t="shared" ca="1" si="19"/>
        <v>18831.498640616159</v>
      </c>
      <c r="F196" s="11">
        <f t="shared" ca="1" si="20"/>
        <v>39452384.57244435</v>
      </c>
      <c r="G196" s="11">
        <f t="shared" ca="1" si="21"/>
        <v>216427.35645035506</v>
      </c>
      <c r="H196" s="11">
        <f t="shared" ca="1" si="22"/>
        <v>2728253.9707501903</v>
      </c>
      <c r="I196" s="11">
        <f t="shared" ca="1" si="23"/>
        <v>618503.99806586385</v>
      </c>
      <c r="J196" s="11">
        <f t="shared" ca="1" si="24"/>
        <v>207723.31502353356</v>
      </c>
      <c r="K196" s="11">
        <f t="shared" ca="1" si="25"/>
        <v>1930591.5137221508</v>
      </c>
      <c r="L196" s="11">
        <f t="shared" ca="1" si="26"/>
        <v>187862.50038899714</v>
      </c>
    </row>
    <row r="197" spans="3:12" ht="15.75" x14ac:dyDescent="0.25">
      <c r="C197" s="5">
        <v>169</v>
      </c>
      <c r="D197" s="7">
        <f t="shared" ca="1" si="18"/>
        <v>27315.163642540607</v>
      </c>
      <c r="E197" s="7">
        <f t="shared" ca="1" si="19"/>
        <v>16633.213968260719</v>
      </c>
      <c r="F197" s="11">
        <f t="shared" ca="1" si="20"/>
        <v>34846932.083048694</v>
      </c>
      <c r="G197" s="11">
        <f t="shared" ca="1" si="21"/>
        <v>191162.82761795109</v>
      </c>
      <c r="H197" s="11">
        <f t="shared" ca="1" si="22"/>
        <v>2409772.7388179894</v>
      </c>
      <c r="I197" s="11">
        <f t="shared" ca="1" si="23"/>
        <v>546303.27285081218</v>
      </c>
      <c r="J197" s="11">
        <f t="shared" ca="1" si="24"/>
        <v>183474.84769644495</v>
      </c>
      <c r="K197" s="11">
        <f t="shared" ca="1" si="25"/>
        <v>1705224.971516032</v>
      </c>
      <c r="L197" s="11">
        <f t="shared" ca="1" si="26"/>
        <v>165932.47437265143</v>
      </c>
    </row>
    <row r="198" spans="3:12" ht="15.75" x14ac:dyDescent="0.25">
      <c r="C198" s="5">
        <v>170</v>
      </c>
      <c r="D198" s="7">
        <f t="shared" ca="1" si="18"/>
        <v>28251.949100627782</v>
      </c>
      <c r="E198" s="7">
        <f t="shared" ca="1" si="19"/>
        <v>17203.657300419716</v>
      </c>
      <c r="F198" s="11">
        <f t="shared" ca="1" si="20"/>
        <v>36042022.826840237</v>
      </c>
      <c r="G198" s="11">
        <f t="shared" ca="1" si="21"/>
        <v>197718.84021896755</v>
      </c>
      <c r="H198" s="11">
        <f t="shared" ca="1" si="22"/>
        <v>2492416.9465760519</v>
      </c>
      <c r="I198" s="11">
        <f t="shared" ca="1" si="23"/>
        <v>565038.9820125557</v>
      </c>
      <c r="J198" s="11">
        <f t="shared" ca="1" si="24"/>
        <v>189767.19767084191</v>
      </c>
      <c r="K198" s="11">
        <f t="shared" ca="1" si="25"/>
        <v>1763706.4061136087</v>
      </c>
      <c r="L198" s="11">
        <f t="shared" ca="1" si="26"/>
        <v>171623.20099801337</v>
      </c>
    </row>
    <row r="199" spans="3:12" ht="15.75" x14ac:dyDescent="0.25">
      <c r="C199" s="5">
        <v>171</v>
      </c>
      <c r="D199" s="7">
        <f t="shared" ca="1" si="18"/>
        <v>36118.027756156072</v>
      </c>
      <c r="E199" s="7">
        <f t="shared" ca="1" si="19"/>
        <v>21993.603686272716</v>
      </c>
      <c r="F199" s="11">
        <f t="shared" ca="1" si="20"/>
        <v>46077060.956438579</v>
      </c>
      <c r="G199" s="11">
        <f t="shared" ca="1" si="21"/>
        <v>252768.91635009259</v>
      </c>
      <c r="H199" s="11">
        <f t="shared" ca="1" si="22"/>
        <v>3186370.7574904012</v>
      </c>
      <c r="I199" s="11">
        <f t="shared" ca="1" si="23"/>
        <v>722360.55512312148</v>
      </c>
      <c r="J199" s="11">
        <f t="shared" ca="1" si="24"/>
        <v>242603.32935865023</v>
      </c>
      <c r="K199" s="11">
        <f t="shared" ca="1" si="25"/>
        <v>2254768.2180379578</v>
      </c>
      <c r="L199" s="11">
        <f t="shared" ca="1" si="26"/>
        <v>219407.57132076425</v>
      </c>
    </row>
    <row r="200" spans="3:12" ht="15.75" x14ac:dyDescent="0.25">
      <c r="C200" s="5">
        <v>172</v>
      </c>
      <c r="D200" s="7">
        <f t="shared" ca="1" si="18"/>
        <v>32156.66390492133</v>
      </c>
      <c r="E200" s="7">
        <f t="shared" ca="1" si="19"/>
        <v>19581.382642826229</v>
      </c>
      <c r="F200" s="11">
        <f t="shared" ca="1" si="20"/>
        <v>41023407.283090785</v>
      </c>
      <c r="G200" s="11">
        <f t="shared" ca="1" si="21"/>
        <v>225045.65153881369</v>
      </c>
      <c r="H200" s="11">
        <f t="shared" ca="1" si="22"/>
        <v>2836895.0324986745</v>
      </c>
      <c r="I200" s="11">
        <f t="shared" ca="1" si="23"/>
        <v>643133.27809842664</v>
      </c>
      <c r="J200" s="11">
        <f t="shared" ca="1" si="24"/>
        <v>215995.00883797198</v>
      </c>
      <c r="K200" s="11">
        <f t="shared" ca="1" si="25"/>
        <v>2007469.0750130136</v>
      </c>
      <c r="L200" s="11">
        <f t="shared" ca="1" si="26"/>
        <v>195343.3220880758</v>
      </c>
    </row>
    <row r="201" spans="3:12" ht="15.75" x14ac:dyDescent="0.25">
      <c r="C201" s="5">
        <v>173</v>
      </c>
      <c r="D201" s="7">
        <f t="shared" ca="1" si="18"/>
        <v>32157.025724234612</v>
      </c>
      <c r="E201" s="7">
        <f t="shared" ca="1" si="19"/>
        <v>19581.60296799559</v>
      </c>
      <c r="F201" s="11">
        <f t="shared" ca="1" si="20"/>
        <v>41023868.868941091</v>
      </c>
      <c r="G201" s="11">
        <f t="shared" ca="1" si="21"/>
        <v>225048.18370021382</v>
      </c>
      <c r="H201" s="11">
        <f t="shared" ca="1" si="22"/>
        <v>2836926.9525826592</v>
      </c>
      <c r="I201" s="11">
        <f t="shared" ca="1" si="23"/>
        <v>643140.51448469225</v>
      </c>
      <c r="J201" s="11">
        <f t="shared" ca="1" si="24"/>
        <v>215997.43916364262</v>
      </c>
      <c r="K201" s="11">
        <f t="shared" ca="1" si="25"/>
        <v>2007491.6625887738</v>
      </c>
      <c r="L201" s="11">
        <f t="shared" ca="1" si="26"/>
        <v>195345.52004576428</v>
      </c>
    </row>
    <row r="202" spans="3:12" ht="15.75" x14ac:dyDescent="0.25">
      <c r="C202" s="5">
        <v>174</v>
      </c>
      <c r="D202" s="7">
        <f t="shared" ca="1" si="18"/>
        <v>27630.680694125542</v>
      </c>
      <c r="E202" s="7">
        <f t="shared" ca="1" si="19"/>
        <v>16825.343977010645</v>
      </c>
      <c r="F202" s="11">
        <f t="shared" ca="1" si="20"/>
        <v>35249448.480589174</v>
      </c>
      <c r="G202" s="11">
        <f t="shared" ca="1" si="21"/>
        <v>193370.94661485584</v>
      </c>
      <c r="H202" s="11">
        <f t="shared" ca="1" si="22"/>
        <v>2437607.9881136399</v>
      </c>
      <c r="I202" s="11">
        <f t="shared" ca="1" si="23"/>
        <v>552613.61388251081</v>
      </c>
      <c r="J202" s="11">
        <f t="shared" ca="1" si="24"/>
        <v>185594.16295088554</v>
      </c>
      <c r="K202" s="11">
        <f t="shared" ca="1" si="25"/>
        <v>1724921.9999630381</v>
      </c>
      <c r="L202" s="11">
        <f t="shared" ca="1" si="26"/>
        <v>167849.15793206124</v>
      </c>
    </row>
    <row r="203" spans="3:12" ht="15.75" x14ac:dyDescent="0.25">
      <c r="C203" s="5">
        <v>175</v>
      </c>
      <c r="D203" s="7">
        <f t="shared" ca="1" si="18"/>
        <v>27118.280556503458</v>
      </c>
      <c r="E203" s="7">
        <f t="shared" ca="1" si="19"/>
        <v>16513.324571307327</v>
      </c>
      <c r="F203" s="11">
        <f t="shared" ca="1" si="20"/>
        <v>34595761.282198988</v>
      </c>
      <c r="G203" s="11">
        <f t="shared" ca="1" si="21"/>
        <v>189784.95824365254</v>
      </c>
      <c r="H203" s="11">
        <f t="shared" ca="1" si="22"/>
        <v>2392403.503924306</v>
      </c>
      <c r="I203" s="11">
        <f t="shared" ca="1" si="23"/>
        <v>542365.61113006913</v>
      </c>
      <c r="J203" s="11">
        <f t="shared" ca="1" si="24"/>
        <v>182152.39198293004</v>
      </c>
      <c r="K203" s="11">
        <f t="shared" ca="1" si="25"/>
        <v>1692933.9979317908</v>
      </c>
      <c r="L203" s="11">
        <f t="shared" ca="1" si="26"/>
        <v>164736.46112316893</v>
      </c>
    </row>
    <row r="204" spans="3:12" ht="15.75" x14ac:dyDescent="0.25">
      <c r="C204" s="5">
        <v>176</v>
      </c>
      <c r="D204" s="7">
        <f t="shared" ca="1" si="18"/>
        <v>28625.295495184255</v>
      </c>
      <c r="E204" s="7">
        <f t="shared" ca="1" si="19"/>
        <v>17431.001736140581</v>
      </c>
      <c r="F204" s="11">
        <f t="shared" ca="1" si="20"/>
        <v>36518314.187375918</v>
      </c>
      <c r="G204" s="11">
        <f t="shared" ca="1" si="21"/>
        <v>200331.67290773938</v>
      </c>
      <c r="H204" s="11">
        <f t="shared" ca="1" si="22"/>
        <v>2525353.9619097989</v>
      </c>
      <c r="I204" s="11">
        <f t="shared" ca="1" si="23"/>
        <v>572505.9099036851</v>
      </c>
      <c r="J204" s="11">
        <f t="shared" ca="1" si="24"/>
        <v>192274.95027945467</v>
      </c>
      <c r="K204" s="11">
        <f t="shared" ca="1" si="25"/>
        <v>1787013.5919446931</v>
      </c>
      <c r="L204" s="11">
        <f t="shared" ca="1" si="26"/>
        <v>173891.1826897054</v>
      </c>
    </row>
    <row r="205" spans="3:12" ht="15.75" x14ac:dyDescent="0.25">
      <c r="C205" s="5">
        <v>177</v>
      </c>
      <c r="D205" s="7">
        <f t="shared" ca="1" si="18"/>
        <v>39067.29223692794</v>
      </c>
      <c r="E205" s="7">
        <f t="shared" ca="1" si="19"/>
        <v>23789.519969244215</v>
      </c>
      <c r="F205" s="11">
        <f t="shared" ca="1" si="20"/>
        <v>49839543.231900647</v>
      </c>
      <c r="G205" s="11">
        <f t="shared" ca="1" si="21"/>
        <v>273409.09061064478</v>
      </c>
      <c r="H205" s="11">
        <f t="shared" ca="1" si="22"/>
        <v>3446558.0014086366</v>
      </c>
      <c r="I205" s="11">
        <f t="shared" ca="1" si="23"/>
        <v>781345.84473855887</v>
      </c>
      <c r="J205" s="11">
        <f t="shared" ca="1" si="24"/>
        <v>262413.41940634151</v>
      </c>
      <c r="K205" s="11">
        <f t="shared" ca="1" si="25"/>
        <v>2438884.2462643106</v>
      </c>
      <c r="L205" s="11">
        <f t="shared" ca="1" si="26"/>
        <v>237323.58161007054</v>
      </c>
    </row>
    <row r="206" spans="3:12" ht="15.75" x14ac:dyDescent="0.25">
      <c r="C206" s="5">
        <v>178</v>
      </c>
      <c r="D206" s="7">
        <f t="shared" ca="1" si="18"/>
        <v>23635.426410506258</v>
      </c>
      <c r="E206" s="7">
        <f t="shared" ca="1" si="19"/>
        <v>14392.485795134169</v>
      </c>
      <c r="F206" s="11">
        <f t="shared" ca="1" si="20"/>
        <v>30152559.569443647</v>
      </c>
      <c r="G206" s="11">
        <f t="shared" ca="1" si="21"/>
        <v>165410.50252218565</v>
      </c>
      <c r="H206" s="11">
        <f t="shared" ca="1" si="22"/>
        <v>2085142.4131932887</v>
      </c>
      <c r="I206" s="11">
        <f t="shared" ca="1" si="23"/>
        <v>472708.52821012517</v>
      </c>
      <c r="J206" s="11">
        <f t="shared" ca="1" si="24"/>
        <v>158758.20176872372</v>
      </c>
      <c r="K206" s="11">
        <f t="shared" ca="1" si="25"/>
        <v>1475507.1525493567</v>
      </c>
      <c r="L206" s="11">
        <f t="shared" ca="1" si="26"/>
        <v>143579.03318726877</v>
      </c>
    </row>
    <row r="207" spans="3:12" ht="15.75" x14ac:dyDescent="0.25">
      <c r="C207" s="5">
        <v>179</v>
      </c>
      <c r="D207" s="7">
        <f t="shared" ca="1" si="18"/>
        <v>33141.968415837735</v>
      </c>
      <c r="E207" s="7">
        <f t="shared" ca="1" si="19"/>
        <v>20181.371021751449</v>
      </c>
      <c r="F207" s="11">
        <f t="shared" ca="1" si="20"/>
        <v>42280395.519454576</v>
      </c>
      <c r="G207" s="11">
        <f t="shared" ca="1" si="21"/>
        <v>231941.22056546819</v>
      </c>
      <c r="H207" s="11">
        <f t="shared" ca="1" si="22"/>
        <v>2923819.6426131427</v>
      </c>
      <c r="I207" s="11">
        <f t="shared" ca="1" si="23"/>
        <v>662839.3683167547</v>
      </c>
      <c r="J207" s="11">
        <f t="shared" ca="1" si="24"/>
        <v>222613.25932479915</v>
      </c>
      <c r="K207" s="11">
        <f t="shared" ca="1" si="25"/>
        <v>2068979.4462686833</v>
      </c>
      <c r="L207" s="11">
        <f t="shared" ca="1" si="26"/>
        <v>201328.78926837351</v>
      </c>
    </row>
    <row r="208" spans="3:12" ht="15.75" x14ac:dyDescent="0.25">
      <c r="C208" s="5">
        <v>180</v>
      </c>
      <c r="D208" s="7">
        <f t="shared" ca="1" si="18"/>
        <v>26496.873905377488</v>
      </c>
      <c r="E208" s="7">
        <f t="shared" ca="1" si="19"/>
        <v>16134.927065630982</v>
      </c>
      <c r="F208" s="11">
        <f t="shared" ca="1" si="20"/>
        <v>33803010.572332576</v>
      </c>
      <c r="G208" s="11">
        <f t="shared" ca="1" si="21"/>
        <v>185436.09714641061</v>
      </c>
      <c r="H208" s="11">
        <f t="shared" ca="1" si="22"/>
        <v>2337582.3493744056</v>
      </c>
      <c r="I208" s="11">
        <f t="shared" ca="1" si="23"/>
        <v>529937.47810754972</v>
      </c>
      <c r="J208" s="11">
        <f t="shared" ca="1" si="24"/>
        <v>177978.42867943618</v>
      </c>
      <c r="K208" s="11">
        <f t="shared" ca="1" si="25"/>
        <v>1654140.9614765428</v>
      </c>
      <c r="L208" s="11">
        <f t="shared" ca="1" si="26"/>
        <v>160961.57825728739</v>
      </c>
    </row>
    <row r="209" spans="3:12" ht="15.75" x14ac:dyDescent="0.25">
      <c r="C209" s="5">
        <v>181</v>
      </c>
      <c r="D209" s="7">
        <f t="shared" ca="1" si="18"/>
        <v>23591.260942560584</v>
      </c>
      <c r="E209" s="7">
        <f t="shared" ca="1" si="19"/>
        <v>14365.591807312523</v>
      </c>
      <c r="F209" s="11">
        <f t="shared" ca="1" si="20"/>
        <v>30096216.100956347</v>
      </c>
      <c r="G209" s="11">
        <f t="shared" ca="1" si="21"/>
        <v>165101.41428657953</v>
      </c>
      <c r="H209" s="11">
        <f t="shared" ca="1" si="22"/>
        <v>2081246.0887177922</v>
      </c>
      <c r="I209" s="11">
        <f t="shared" ca="1" si="23"/>
        <v>471825.21885121171</v>
      </c>
      <c r="J209" s="11">
        <f t="shared" ca="1" si="24"/>
        <v>158461.5441096001</v>
      </c>
      <c r="K209" s="11">
        <f t="shared" ca="1" si="25"/>
        <v>1472750.0005218154</v>
      </c>
      <c r="L209" s="11">
        <f t="shared" ca="1" si="26"/>
        <v>143310.7395217442</v>
      </c>
    </row>
    <row r="210" spans="3:12" ht="15.75" x14ac:dyDescent="0.25">
      <c r="C210" s="5">
        <v>182</v>
      </c>
      <c r="D210" s="7">
        <f t="shared" ca="1" si="18"/>
        <v>31196.740174850795</v>
      </c>
      <c r="E210" s="7">
        <f t="shared" ca="1" si="19"/>
        <v>18996.849560600509</v>
      </c>
      <c r="F210" s="11">
        <f t="shared" ca="1" si="20"/>
        <v>39798798.217429571</v>
      </c>
      <c r="G210" s="11">
        <f t="shared" ca="1" si="21"/>
        <v>218327.70772785041</v>
      </c>
      <c r="H210" s="11">
        <f t="shared" ca="1" si="22"/>
        <v>2752209.5418188423</v>
      </c>
      <c r="I210" s="11">
        <f t="shared" ca="1" si="23"/>
        <v>623934.80349701585</v>
      </c>
      <c r="J210" s="11">
        <f t="shared" ca="1" si="24"/>
        <v>209547.24002795457</v>
      </c>
      <c r="K210" s="11">
        <f t="shared" ca="1" si="25"/>
        <v>1947543.16950909</v>
      </c>
      <c r="L210" s="11">
        <f t="shared" ca="1" si="26"/>
        <v>189512.03651263239</v>
      </c>
    </row>
    <row r="211" spans="3:12" ht="15.75" x14ac:dyDescent="0.25">
      <c r="C211" s="5">
        <v>183</v>
      </c>
      <c r="D211" s="7">
        <f t="shared" ca="1" si="18"/>
        <v>21585.878703772571</v>
      </c>
      <c r="E211" s="7">
        <f t="shared" ca="1" si="19"/>
        <v>13144.440350838646</v>
      </c>
      <c r="F211" s="11">
        <f t="shared" ca="1" si="20"/>
        <v>27537878.19055244</v>
      </c>
      <c r="G211" s="11">
        <f t="shared" ca="1" si="21"/>
        <v>151066.91885985259</v>
      </c>
      <c r="H211" s="11">
        <f t="shared" ca="1" si="22"/>
        <v>1904329.1383680974</v>
      </c>
      <c r="I211" s="11">
        <f t="shared" ca="1" si="23"/>
        <v>431717.57407545141</v>
      </c>
      <c r="J211" s="11">
        <f t="shared" ca="1" si="24"/>
        <v>144991.47284626117</v>
      </c>
      <c r="K211" s="11">
        <f t="shared" ca="1" si="25"/>
        <v>1347558.4433425523</v>
      </c>
      <c r="L211" s="11">
        <f t="shared" ca="1" si="26"/>
        <v>131128.56696368521</v>
      </c>
    </row>
    <row r="212" spans="3:12" ht="15.75" x14ac:dyDescent="0.25">
      <c r="C212" s="5">
        <v>184</v>
      </c>
      <c r="D212" s="7">
        <f t="shared" ca="1" si="18"/>
        <v>29438.373341496845</v>
      </c>
      <c r="E212" s="7">
        <f t="shared" ca="1" si="19"/>
        <v>17926.114925559938</v>
      </c>
      <c r="F212" s="11">
        <f t="shared" ca="1" si="20"/>
        <v>37555586.702359505</v>
      </c>
      <c r="G212" s="11">
        <f t="shared" ca="1" si="21"/>
        <v>206021.92840862763</v>
      </c>
      <c r="H212" s="11">
        <f t="shared" ca="1" si="22"/>
        <v>2597084.5528087476</v>
      </c>
      <c r="I212" s="11">
        <f t="shared" ca="1" si="23"/>
        <v>588767.46682993695</v>
      </c>
      <c r="J212" s="11">
        <f t="shared" ca="1" si="24"/>
        <v>197736.36123674523</v>
      </c>
      <c r="K212" s="11">
        <f t="shared" ca="1" si="25"/>
        <v>1837772.2352192807</v>
      </c>
      <c r="L212" s="11">
        <f t="shared" ca="1" si="26"/>
        <v>178830.41793141235</v>
      </c>
    </row>
    <row r="213" spans="3:12" ht="15.75" x14ac:dyDescent="0.25">
      <c r="C213" s="5">
        <v>185</v>
      </c>
      <c r="D213" s="7">
        <f t="shared" ca="1" si="18"/>
        <v>30917.100817638722</v>
      </c>
      <c r="E213" s="7">
        <f t="shared" ca="1" si="19"/>
        <v>18826.566807645981</v>
      </c>
      <c r="F213" s="11">
        <f t="shared" ca="1" si="20"/>
        <v>39442052.278945051</v>
      </c>
      <c r="G213" s="11">
        <f t="shared" ca="1" si="21"/>
        <v>216370.67569474655</v>
      </c>
      <c r="H213" s="11">
        <f t="shared" ca="1" si="22"/>
        <v>2727539.4608144308</v>
      </c>
      <c r="I213" s="11">
        <f t="shared" ca="1" si="23"/>
        <v>618342.01635277446</v>
      </c>
      <c r="J213" s="11">
        <f t="shared" ca="1" si="24"/>
        <v>207668.91379327257</v>
      </c>
      <c r="K213" s="11">
        <f t="shared" ca="1" si="25"/>
        <v>1930085.9058010275</v>
      </c>
      <c r="L213" s="11">
        <f t="shared" ca="1" si="26"/>
        <v>187813.30056210281</v>
      </c>
    </row>
    <row r="214" spans="3:12" ht="15.75" x14ac:dyDescent="0.25">
      <c r="C214" s="5">
        <v>186</v>
      </c>
      <c r="D214" s="7">
        <f t="shared" ca="1" si="18"/>
        <v>33009.75162275297</v>
      </c>
      <c r="E214" s="7">
        <f t="shared" ca="1" si="19"/>
        <v>20100.859323620851</v>
      </c>
      <c r="F214" s="11">
        <f t="shared" ca="1" si="20"/>
        <v>42111721.823438793</v>
      </c>
      <c r="G214" s="11">
        <f t="shared" ca="1" si="21"/>
        <v>231015.91269049366</v>
      </c>
      <c r="H214" s="11">
        <f t="shared" ca="1" si="22"/>
        <v>2912155.3367440985</v>
      </c>
      <c r="I214" s="11">
        <f t="shared" ca="1" si="23"/>
        <v>660195.03245505947</v>
      </c>
      <c r="J214" s="11">
        <f t="shared" ca="1" si="24"/>
        <v>221725.16448152464</v>
      </c>
      <c r="K214" s="11">
        <f t="shared" ca="1" si="25"/>
        <v>2060725.4456640235</v>
      </c>
      <c r="L214" s="11">
        <f t="shared" ca="1" si="26"/>
        <v>200525.60683398461</v>
      </c>
    </row>
    <row r="215" spans="3:12" ht="15.75" x14ac:dyDescent="0.25">
      <c r="C215" s="5">
        <v>187</v>
      </c>
      <c r="D215" s="7">
        <f t="shared" ca="1" si="18"/>
        <v>26333.298809127049</v>
      </c>
      <c r="E215" s="7">
        <f t="shared" ca="1" si="19"/>
        <v>16035.320136255861</v>
      </c>
      <c r="F215" s="11">
        <f t="shared" ca="1" si="20"/>
        <v>33594331.966408364</v>
      </c>
      <c r="G215" s="11">
        <f t="shared" ca="1" si="21"/>
        <v>184291.33087898791</v>
      </c>
      <c r="H215" s="11">
        <f t="shared" ca="1" si="22"/>
        <v>2323151.5807049503</v>
      </c>
      <c r="I215" s="11">
        <f t="shared" ca="1" si="23"/>
        <v>526665.976182541</v>
      </c>
      <c r="J215" s="11">
        <f t="shared" ca="1" si="24"/>
        <v>176879.70138406899</v>
      </c>
      <c r="K215" s="11">
        <f t="shared" ca="1" si="25"/>
        <v>1643929.3316838522</v>
      </c>
      <c r="L215" s="11">
        <f t="shared" ca="1" si="26"/>
        <v>159967.90233347612</v>
      </c>
    </row>
    <row r="216" spans="3:12" ht="15.75" x14ac:dyDescent="0.25">
      <c r="C216" s="5">
        <v>188</v>
      </c>
      <c r="D216" s="7">
        <f t="shared" ca="1" si="18"/>
        <v>30488.677008330291</v>
      </c>
      <c r="E216" s="7">
        <f t="shared" ca="1" si="19"/>
        <v>18565.683695885073</v>
      </c>
      <c r="F216" s="11">
        <f t="shared" ca="1" si="20"/>
        <v>38895496.68875701</v>
      </c>
      <c r="G216" s="11">
        <f t="shared" ca="1" si="21"/>
        <v>213372.38844748645</v>
      </c>
      <c r="H216" s="11">
        <f t="shared" ca="1" si="22"/>
        <v>2689743.4574720189</v>
      </c>
      <c r="I216" s="11">
        <f t="shared" ca="1" si="23"/>
        <v>609773.54016660585</v>
      </c>
      <c r="J216" s="11">
        <f t="shared" ca="1" si="24"/>
        <v>204791.20842086265</v>
      </c>
      <c r="K216" s="11">
        <f t="shared" ca="1" si="25"/>
        <v>1903340.3593497891</v>
      </c>
      <c r="L216" s="11">
        <f t="shared" ca="1" si="26"/>
        <v>185210.73798224749</v>
      </c>
    </row>
    <row r="217" spans="3:12" ht="15.75" x14ac:dyDescent="0.25">
      <c r="C217" s="5">
        <v>189</v>
      </c>
      <c r="D217" s="7">
        <f t="shared" ca="1" si="18"/>
        <v>31857.146031126656</v>
      </c>
      <c r="E217" s="7">
        <f t="shared" ca="1" si="19"/>
        <v>19398.995125499172</v>
      </c>
      <c r="F217" s="11">
        <f t="shared" ca="1" si="20"/>
        <v>40641301.609393589</v>
      </c>
      <c r="G217" s="11">
        <f t="shared" ca="1" si="21"/>
        <v>222949.50141406999</v>
      </c>
      <c r="H217" s="11">
        <f t="shared" ca="1" si="22"/>
        <v>2810471.2476550411</v>
      </c>
      <c r="I217" s="11">
        <f t="shared" ca="1" si="23"/>
        <v>637142.92062253319</v>
      </c>
      <c r="J217" s="11">
        <f t="shared" ca="1" si="24"/>
        <v>213983.15941264931</v>
      </c>
      <c r="K217" s="11">
        <f t="shared" ca="1" si="25"/>
        <v>1988770.8396850498</v>
      </c>
      <c r="L217" s="11">
        <f t="shared" ca="1" si="26"/>
        <v>193523.82934887847</v>
      </c>
    </row>
    <row r="218" spans="3:12" ht="15.75" x14ac:dyDescent="0.25">
      <c r="C218" s="5">
        <v>190</v>
      </c>
      <c r="D218" s="7">
        <f t="shared" ca="1" si="18"/>
        <v>24779.165732417809</v>
      </c>
      <c r="E218" s="7">
        <f t="shared" ca="1" si="19"/>
        <v>15088.950993520906</v>
      </c>
      <c r="F218" s="11">
        <f t="shared" ca="1" si="20"/>
        <v>31611668.765820291</v>
      </c>
      <c r="G218" s="11">
        <f t="shared" ca="1" si="21"/>
        <v>173414.8639712212</v>
      </c>
      <c r="H218" s="11">
        <f t="shared" ca="1" si="22"/>
        <v>2186044.310554218</v>
      </c>
      <c r="I218" s="11">
        <f t="shared" ca="1" si="23"/>
        <v>495583.31464835617</v>
      </c>
      <c r="J218" s="11">
        <f t="shared" ca="1" si="24"/>
        <v>166440.6524630824</v>
      </c>
      <c r="K218" s="11">
        <f t="shared" ca="1" si="25"/>
        <v>1546908.2570110171</v>
      </c>
      <c r="L218" s="11">
        <f t="shared" ca="1" si="26"/>
        <v>150526.95040298393</v>
      </c>
    </row>
    <row r="219" spans="3:12" ht="15.75" x14ac:dyDescent="0.25">
      <c r="C219" s="5">
        <v>191</v>
      </c>
      <c r="D219" s="7">
        <f t="shared" ca="1" si="18"/>
        <v>26014.777719955058</v>
      </c>
      <c r="E219" s="7">
        <f t="shared" ca="1" si="19"/>
        <v>15841.36085785161</v>
      </c>
      <c r="F219" s="11">
        <f t="shared" ca="1" si="20"/>
        <v>33187983.210579976</v>
      </c>
      <c r="G219" s="11">
        <f t="shared" ca="1" si="21"/>
        <v>182062.1883829408</v>
      </c>
      <c r="H219" s="11">
        <f t="shared" ca="1" si="22"/>
        <v>2295051.3120237887</v>
      </c>
      <c r="I219" s="11">
        <f t="shared" ca="1" si="23"/>
        <v>520295.55439910118</v>
      </c>
      <c r="J219" s="11">
        <f t="shared" ca="1" si="24"/>
        <v>174740.20813084455</v>
      </c>
      <c r="K219" s="11">
        <f t="shared" ca="1" si="25"/>
        <v>1624044.7678453012</v>
      </c>
      <c r="L219" s="11">
        <f t="shared" ca="1" si="26"/>
        <v>158032.97003148263</v>
      </c>
    </row>
    <row r="220" spans="3:12" ht="15.75" x14ac:dyDescent="0.25">
      <c r="C220" s="5">
        <v>192</v>
      </c>
      <c r="D220" s="7">
        <f t="shared" ca="1" si="18"/>
        <v>29975.229969390843</v>
      </c>
      <c r="E220" s="7">
        <f t="shared" ca="1" si="19"/>
        <v>18253.026793227928</v>
      </c>
      <c r="F220" s="11">
        <f t="shared" ca="1" si="20"/>
        <v>38240473.920879446</v>
      </c>
      <c r="G220" s="11">
        <f t="shared" ca="1" si="21"/>
        <v>209779.07342729496</v>
      </c>
      <c r="H220" s="11">
        <f t="shared" ca="1" si="22"/>
        <v>2644446.6145369043</v>
      </c>
      <c r="I220" s="11">
        <f t="shared" ca="1" si="23"/>
        <v>599504.59938781685</v>
      </c>
      <c r="J220" s="11">
        <f t="shared" ca="1" si="24"/>
        <v>201342.40545916659</v>
      </c>
      <c r="K220" s="11">
        <f t="shared" ca="1" si="25"/>
        <v>1871287.0015955286</v>
      </c>
      <c r="L220" s="11">
        <f t="shared" ca="1" si="26"/>
        <v>182091.68152168719</v>
      </c>
    </row>
    <row r="221" spans="3:12" ht="15.75" x14ac:dyDescent="0.25">
      <c r="C221" s="5">
        <v>193</v>
      </c>
      <c r="D221" s="7">
        <f t="shared" ca="1" si="18"/>
        <v>27113.475425882061</v>
      </c>
      <c r="E221" s="7">
        <f t="shared" ca="1" si="19"/>
        <v>16510.398549453053</v>
      </c>
      <c r="F221" s="11">
        <f t="shared" ca="1" si="20"/>
        <v>34589631.205051906</v>
      </c>
      <c r="G221" s="11">
        <f t="shared" ca="1" si="21"/>
        <v>189751.3299495416</v>
      </c>
      <c r="H221" s="11">
        <f t="shared" ca="1" si="22"/>
        <v>2391979.590198969</v>
      </c>
      <c r="I221" s="11">
        <f t="shared" ca="1" si="23"/>
        <v>542269.50851764122</v>
      </c>
      <c r="J221" s="11">
        <f t="shared" ca="1" si="24"/>
        <v>182120.11611519376</v>
      </c>
      <c r="K221" s="11">
        <f t="shared" ca="1" si="25"/>
        <v>1692634.0243041667</v>
      </c>
      <c r="L221" s="11">
        <f t="shared" ca="1" si="26"/>
        <v>164707.27121150866</v>
      </c>
    </row>
    <row r="222" spans="3:12" ht="15.75" x14ac:dyDescent="0.25">
      <c r="C222" s="5">
        <v>194</v>
      </c>
      <c r="D222" s="7">
        <f t="shared" ref="D222:D285" ca="1" si="27">_xlfn.NORM.INV(RAND(),30000,4000)</f>
        <v>30216.032802211026</v>
      </c>
      <c r="E222" s="7">
        <f t="shared" ref="E222:E285" ca="1" si="28">D222*$F$18</f>
        <v>18399.660549293865</v>
      </c>
      <c r="F222" s="11">
        <f t="shared" ref="F222:F285" ca="1" si="29">E222*$F$19</f>
        <v>38547674.714932978</v>
      </c>
      <c r="G222" s="11">
        <f t="shared" ref="G222:G285" ca="1" si="30">F222*$F$20*0.15</f>
        <v>211464.31137873916</v>
      </c>
      <c r="H222" s="11">
        <f t="shared" ref="H222:H285" ca="1" si="31">F222*$F$21</f>
        <v>2665690.4961242178</v>
      </c>
      <c r="I222" s="11">
        <f t="shared" ref="I222:I285" ca="1" si="32">D222*20</f>
        <v>604320.65604422055</v>
      </c>
      <c r="J222" s="11">
        <f t="shared" ref="J222:J285" ca="1" si="33">E222*$F$23</f>
        <v>202959.86833270942</v>
      </c>
      <c r="K222" s="11">
        <f t="shared" ref="K222:K285" ca="1" si="34">F222*$F$24</f>
        <v>1886319.7873811233</v>
      </c>
      <c r="L222" s="11">
        <f t="shared" ref="L222:L285" ca="1" si="35">(G222+H222) - (I222+J222+K222)</f>
        <v>183554.49574490357</v>
      </c>
    </row>
    <row r="223" spans="3:12" ht="15.75" x14ac:dyDescent="0.25">
      <c r="C223" s="5">
        <v>195</v>
      </c>
      <c r="D223" s="7">
        <f t="shared" ca="1" si="27"/>
        <v>29912.484366570534</v>
      </c>
      <c r="E223" s="7">
        <f t="shared" ca="1" si="28"/>
        <v>18214.818673703714</v>
      </c>
      <c r="F223" s="11">
        <f t="shared" ca="1" si="29"/>
        <v>38160427.109203607</v>
      </c>
      <c r="G223" s="11">
        <f t="shared" ca="1" si="30"/>
        <v>209339.95371296009</v>
      </c>
      <c r="H223" s="11">
        <f t="shared" ca="1" si="31"/>
        <v>2638911.1308350386</v>
      </c>
      <c r="I223" s="11">
        <f t="shared" ca="1" si="32"/>
        <v>598249.68733141071</v>
      </c>
      <c r="J223" s="11">
        <f t="shared" ca="1" si="33"/>
        <v>200920.94578673952</v>
      </c>
      <c r="K223" s="11">
        <f t="shared" ca="1" si="34"/>
        <v>1867369.9330330919</v>
      </c>
      <c r="L223" s="11">
        <f t="shared" ca="1" si="35"/>
        <v>181710.51839675661</v>
      </c>
    </row>
    <row r="224" spans="3:12" ht="15.75" x14ac:dyDescent="0.25">
      <c r="C224" s="5">
        <v>196</v>
      </c>
      <c r="D224" s="7">
        <f t="shared" ca="1" si="27"/>
        <v>29054.517039979884</v>
      </c>
      <c r="E224" s="7">
        <f t="shared" ca="1" si="28"/>
        <v>17692.370618560686</v>
      </c>
      <c r="F224" s="11">
        <f t="shared" ca="1" si="29"/>
        <v>37065887.477282204</v>
      </c>
      <c r="G224" s="11">
        <f t="shared" ca="1" si="30"/>
        <v>203335.54303831738</v>
      </c>
      <c r="H224" s="11">
        <f t="shared" ca="1" si="31"/>
        <v>2563220.3423238993</v>
      </c>
      <c r="I224" s="11">
        <f t="shared" ca="1" si="32"/>
        <v>581090.34079959767</v>
      </c>
      <c r="J224" s="11">
        <f t="shared" ca="1" si="33"/>
        <v>195158.0140088172</v>
      </c>
      <c r="K224" s="11">
        <f t="shared" ca="1" si="34"/>
        <v>1813808.9392498177</v>
      </c>
      <c r="L224" s="11">
        <f t="shared" ca="1" si="35"/>
        <v>176498.59130398417</v>
      </c>
    </row>
    <row r="225" spans="3:12" ht="15.75" x14ac:dyDescent="0.25">
      <c r="C225" s="5">
        <v>197</v>
      </c>
      <c r="D225" s="7">
        <f t="shared" ca="1" si="27"/>
        <v>32330.73062921597</v>
      </c>
      <c r="E225" s="7">
        <f t="shared" ca="1" si="28"/>
        <v>19687.378312771179</v>
      </c>
      <c r="F225" s="11">
        <f t="shared" ca="1" si="29"/>
        <v>41245470.434488766</v>
      </c>
      <c r="G225" s="11">
        <f t="shared" ca="1" si="30"/>
        <v>226263.84256434851</v>
      </c>
      <c r="H225" s="11">
        <f t="shared" ca="1" si="31"/>
        <v>2852251.383733829</v>
      </c>
      <c r="I225" s="11">
        <f t="shared" ca="1" si="32"/>
        <v>646614.61258431943</v>
      </c>
      <c r="J225" s="11">
        <f t="shared" ca="1" si="33"/>
        <v>217164.20797391422</v>
      </c>
      <c r="K225" s="11">
        <f t="shared" ca="1" si="34"/>
        <v>2018335.6738319548</v>
      </c>
      <c r="L225" s="11">
        <f t="shared" ca="1" si="35"/>
        <v>196400.7319079889</v>
      </c>
    </row>
    <row r="226" spans="3:12" ht="15.75" x14ac:dyDescent="0.25">
      <c r="C226" s="5">
        <v>198</v>
      </c>
      <c r="D226" s="7">
        <f t="shared" ca="1" si="27"/>
        <v>33886.408002837743</v>
      </c>
      <c r="E226" s="7">
        <f t="shared" ca="1" si="28"/>
        <v>20634.687835044504</v>
      </c>
      <c r="F226" s="11">
        <f t="shared" ca="1" si="29"/>
        <v>43230103.749930672</v>
      </c>
      <c r="G226" s="11">
        <f t="shared" ca="1" si="30"/>
        <v>237151.11710147245</v>
      </c>
      <c r="H226" s="11">
        <f t="shared" ca="1" si="31"/>
        <v>2989494.893397864</v>
      </c>
      <c r="I226" s="11">
        <f t="shared" ca="1" si="32"/>
        <v>677728.16005675483</v>
      </c>
      <c r="J226" s="11">
        <f t="shared" ca="1" si="33"/>
        <v>227613.62987470545</v>
      </c>
      <c r="K226" s="11">
        <f t="shared" ca="1" si="34"/>
        <v>2115453.1555295894</v>
      </c>
      <c r="L226" s="11">
        <f t="shared" ca="1" si="35"/>
        <v>205851.06503828662</v>
      </c>
    </row>
    <row r="227" spans="3:12" ht="15.75" x14ac:dyDescent="0.25">
      <c r="C227" s="5">
        <v>199</v>
      </c>
      <c r="D227" s="7">
        <f t="shared" ca="1" si="27"/>
        <v>32816.252804239513</v>
      </c>
      <c r="E227" s="7">
        <f t="shared" ca="1" si="28"/>
        <v>19983.03073240101</v>
      </c>
      <c r="F227" s="11">
        <f t="shared" ca="1" si="29"/>
        <v>41864868.453818582</v>
      </c>
      <c r="G227" s="11">
        <f t="shared" ca="1" si="30"/>
        <v>229661.7278219045</v>
      </c>
      <c r="H227" s="11">
        <f t="shared" ca="1" si="31"/>
        <v>2895084.6655246508</v>
      </c>
      <c r="I227" s="11">
        <f t="shared" ca="1" si="32"/>
        <v>656325.05608479027</v>
      </c>
      <c r="J227" s="11">
        <f t="shared" ca="1" si="33"/>
        <v>220425.44075587552</v>
      </c>
      <c r="K227" s="11">
        <f t="shared" ca="1" si="34"/>
        <v>2048645.7443813954</v>
      </c>
      <c r="L227" s="11">
        <f t="shared" ca="1" si="35"/>
        <v>199350.15212449431</v>
      </c>
    </row>
    <row r="228" spans="3:12" ht="15.75" x14ac:dyDescent="0.25">
      <c r="C228" s="5">
        <v>200</v>
      </c>
      <c r="D228" s="7">
        <f t="shared" ca="1" si="27"/>
        <v>27941.786590150772</v>
      </c>
      <c r="E228" s="7">
        <f t="shared" ca="1" si="28"/>
        <v>17014.787869900822</v>
      </c>
      <c r="F228" s="11">
        <f t="shared" ca="1" si="29"/>
        <v>35646337.40907222</v>
      </c>
      <c r="G228" s="11">
        <f t="shared" ca="1" si="30"/>
        <v>195548.19451829424</v>
      </c>
      <c r="H228" s="11">
        <f t="shared" ca="1" si="31"/>
        <v>2465054.0805822043</v>
      </c>
      <c r="I228" s="11">
        <f t="shared" ca="1" si="32"/>
        <v>558835.73180301546</v>
      </c>
      <c r="J228" s="11">
        <f t="shared" ca="1" si="33"/>
        <v>187683.84865211995</v>
      </c>
      <c r="K228" s="11">
        <f t="shared" ca="1" si="34"/>
        <v>1744343.6497701027</v>
      </c>
      <c r="L228" s="11">
        <f t="shared" ca="1" si="35"/>
        <v>169739.04487526044</v>
      </c>
    </row>
    <row r="229" spans="3:12" ht="15.75" x14ac:dyDescent="0.25">
      <c r="C229" s="5">
        <v>201</v>
      </c>
      <c r="D229" s="7">
        <f t="shared" ca="1" si="27"/>
        <v>35538.528140769704</v>
      </c>
      <c r="E229" s="7">
        <f t="shared" ca="1" si="28"/>
        <v>21640.724925472081</v>
      </c>
      <c r="F229" s="11">
        <f t="shared" ca="1" si="29"/>
        <v>45337772.552247144</v>
      </c>
      <c r="G229" s="11">
        <f t="shared" ca="1" si="30"/>
        <v>248713.3380445595</v>
      </c>
      <c r="H229" s="11">
        <f t="shared" ca="1" si="31"/>
        <v>3135246.6861288538</v>
      </c>
      <c r="I229" s="11">
        <f t="shared" ca="1" si="32"/>
        <v>710770.56281539402</v>
      </c>
      <c r="J229" s="11">
        <f t="shared" ca="1" si="33"/>
        <v>238710.85391663699</v>
      </c>
      <c r="K229" s="11">
        <f t="shared" ca="1" si="34"/>
        <v>2218591.3447058946</v>
      </c>
      <c r="L229" s="11">
        <f t="shared" ca="1" si="35"/>
        <v>215887.26273548789</v>
      </c>
    </row>
    <row r="230" spans="3:12" ht="15.75" x14ac:dyDescent="0.25">
      <c r="C230" s="5">
        <v>202</v>
      </c>
      <c r="D230" s="7">
        <f t="shared" ca="1" si="27"/>
        <v>29060.174701903092</v>
      </c>
      <c r="E230" s="7">
        <f t="shared" ca="1" si="28"/>
        <v>17695.815778273449</v>
      </c>
      <c r="F230" s="11">
        <f t="shared" ca="1" si="29"/>
        <v>37073105.159129806</v>
      </c>
      <c r="G230" s="11">
        <f t="shared" ca="1" si="30"/>
        <v>203375.13769955028</v>
      </c>
      <c r="H230" s="11">
        <f t="shared" ca="1" si="31"/>
        <v>2563719.4672658704</v>
      </c>
      <c r="I230" s="11">
        <f t="shared" ca="1" si="32"/>
        <v>581203.49403806182</v>
      </c>
      <c r="J230" s="11">
        <f t="shared" ca="1" si="33"/>
        <v>195196.0162947732</v>
      </c>
      <c r="K230" s="11">
        <f t="shared" ca="1" si="34"/>
        <v>1814162.1345122776</v>
      </c>
      <c r="L230" s="11">
        <f t="shared" ca="1" si="35"/>
        <v>176532.96012030821</v>
      </c>
    </row>
    <row r="231" spans="3:12" ht="15.75" x14ac:dyDescent="0.25">
      <c r="C231" s="5">
        <v>203</v>
      </c>
      <c r="D231" s="7">
        <f t="shared" ca="1" si="27"/>
        <v>33496.311979372447</v>
      </c>
      <c r="E231" s="7">
        <f t="shared" ca="1" si="28"/>
        <v>20397.143930443446</v>
      </c>
      <c r="F231" s="11">
        <f t="shared" ca="1" si="29"/>
        <v>42732444.288195215</v>
      </c>
      <c r="G231" s="11">
        <f t="shared" ca="1" si="30"/>
        <v>234421.06357281606</v>
      </c>
      <c r="H231" s="11">
        <f t="shared" ca="1" si="31"/>
        <v>2955080.2080176175</v>
      </c>
      <c r="I231" s="11">
        <f t="shared" ca="1" si="32"/>
        <v>669926.239587449</v>
      </c>
      <c r="J231" s="11">
        <f t="shared" ca="1" si="33"/>
        <v>224993.37068721087</v>
      </c>
      <c r="K231" s="11">
        <f t="shared" ca="1" si="34"/>
        <v>2091100.3275836438</v>
      </c>
      <c r="L231" s="11">
        <f t="shared" ca="1" si="35"/>
        <v>203481.33373212954</v>
      </c>
    </row>
    <row r="232" spans="3:12" ht="15.75" x14ac:dyDescent="0.25">
      <c r="C232" s="5">
        <v>204</v>
      </c>
      <c r="D232" s="7">
        <f t="shared" ca="1" si="27"/>
        <v>24412.947277635747</v>
      </c>
      <c r="E232" s="7">
        <f t="shared" ca="1" si="28"/>
        <v>14865.947024105577</v>
      </c>
      <c r="F232" s="11">
        <f t="shared" ca="1" si="29"/>
        <v>31144470.773219775</v>
      </c>
      <c r="G232" s="11">
        <f t="shared" ca="1" si="30"/>
        <v>170851.91555699366</v>
      </c>
      <c r="H232" s="11">
        <f t="shared" ca="1" si="31"/>
        <v>2153736.1296355636</v>
      </c>
      <c r="I232" s="11">
        <f t="shared" ca="1" si="32"/>
        <v>488258.94555271493</v>
      </c>
      <c r="J232" s="11">
        <f t="shared" ca="1" si="33"/>
        <v>163980.77793719372</v>
      </c>
      <c r="K232" s="11">
        <f t="shared" ca="1" si="34"/>
        <v>1524046.052621664</v>
      </c>
      <c r="L232" s="11">
        <f t="shared" ca="1" si="35"/>
        <v>148302.26908098487</v>
      </c>
    </row>
    <row r="233" spans="3:12" ht="15.75" x14ac:dyDescent="0.25">
      <c r="C233" s="5">
        <v>205</v>
      </c>
      <c r="D233" s="7">
        <f t="shared" ca="1" si="27"/>
        <v>22990.297857507863</v>
      </c>
      <c r="E233" s="7">
        <f t="shared" ca="1" si="28"/>
        <v>13999.643145553811</v>
      </c>
      <c r="F233" s="11">
        <f t="shared" ca="1" si="29"/>
        <v>29329545.980165381</v>
      </c>
      <c r="G233" s="11">
        <f t="shared" ca="1" si="30"/>
        <v>160895.62573132562</v>
      </c>
      <c r="H233" s="11">
        <f t="shared" ca="1" si="31"/>
        <v>2028228.4872731278</v>
      </c>
      <c r="I233" s="11">
        <f t="shared" ca="1" si="32"/>
        <v>459805.95715015725</v>
      </c>
      <c r="J233" s="11">
        <f t="shared" ca="1" si="33"/>
        <v>154424.89941128637</v>
      </c>
      <c r="K233" s="11">
        <f t="shared" ca="1" si="34"/>
        <v>1435233.210470621</v>
      </c>
      <c r="L233" s="11">
        <f t="shared" ca="1" si="35"/>
        <v>139660.0459723887</v>
      </c>
    </row>
    <row r="234" spans="3:12" ht="15.75" x14ac:dyDescent="0.25">
      <c r="C234" s="5">
        <v>206</v>
      </c>
      <c r="D234" s="7">
        <f t="shared" ca="1" si="27"/>
        <v>34359.611987256692</v>
      </c>
      <c r="E234" s="7">
        <f t="shared" ca="1" si="28"/>
        <v>20922.839252567617</v>
      </c>
      <c r="F234" s="11">
        <f t="shared" ca="1" si="29"/>
        <v>43833787.012541413</v>
      </c>
      <c r="G234" s="11">
        <f t="shared" ca="1" si="30"/>
        <v>240462.79455965641</v>
      </c>
      <c r="H234" s="11">
        <f t="shared" ca="1" si="31"/>
        <v>3031241.4513345305</v>
      </c>
      <c r="I234" s="11">
        <f t="shared" ca="1" si="32"/>
        <v>687192.23974513379</v>
      </c>
      <c r="J234" s="11">
        <f t="shared" ca="1" si="33"/>
        <v>230792.12186936449</v>
      </c>
      <c r="K234" s="11">
        <f t="shared" ca="1" si="34"/>
        <v>2144994.2288107825</v>
      </c>
      <c r="L234" s="11">
        <f t="shared" ca="1" si="35"/>
        <v>208725.65546890628</v>
      </c>
    </row>
    <row r="235" spans="3:12" ht="15.75" x14ac:dyDescent="0.25">
      <c r="C235" s="5">
        <v>207</v>
      </c>
      <c r="D235" s="7">
        <f t="shared" ca="1" si="27"/>
        <v>33982.849237563423</v>
      </c>
      <c r="E235" s="7">
        <f t="shared" ca="1" si="28"/>
        <v>20693.414471778146</v>
      </c>
      <c r="F235" s="11">
        <f t="shared" ca="1" si="29"/>
        <v>43353137.285459526</v>
      </c>
      <c r="G235" s="11">
        <f t="shared" ca="1" si="30"/>
        <v>237826.0528027697</v>
      </c>
      <c r="H235" s="11">
        <f t="shared" ca="1" si="31"/>
        <v>2998003.0415232494</v>
      </c>
      <c r="I235" s="11">
        <f t="shared" ca="1" si="32"/>
        <v>679656.98475126852</v>
      </c>
      <c r="J235" s="11">
        <f t="shared" ca="1" si="33"/>
        <v>228261.42174168857</v>
      </c>
      <c r="K235" s="11">
        <f t="shared" ca="1" si="34"/>
        <v>2121473.767519698</v>
      </c>
      <c r="L235" s="11">
        <f t="shared" ca="1" si="35"/>
        <v>206436.92031336389</v>
      </c>
    </row>
    <row r="236" spans="3:12" ht="15.75" x14ac:dyDescent="0.25">
      <c r="C236" s="5">
        <v>208</v>
      </c>
      <c r="D236" s="7">
        <f t="shared" ca="1" si="27"/>
        <v>32349.657049546357</v>
      </c>
      <c r="E236" s="7">
        <f t="shared" ca="1" si="28"/>
        <v>19698.903310502414</v>
      </c>
      <c r="F236" s="11">
        <f t="shared" ca="1" si="29"/>
        <v>41269615.546429493</v>
      </c>
      <c r="G236" s="11">
        <f t="shared" ca="1" si="30"/>
        <v>226396.29749210918</v>
      </c>
      <c r="H236" s="11">
        <f t="shared" ca="1" si="31"/>
        <v>2853921.0926307789</v>
      </c>
      <c r="I236" s="11">
        <f t="shared" ca="1" si="32"/>
        <v>646993.14099092712</v>
      </c>
      <c r="J236" s="11">
        <f t="shared" ca="1" si="33"/>
        <v>217291.33597259654</v>
      </c>
      <c r="K236" s="11">
        <f t="shared" ca="1" si="34"/>
        <v>2019517.2081984021</v>
      </c>
      <c r="L236" s="11">
        <f t="shared" ca="1" si="35"/>
        <v>196515.70496096229</v>
      </c>
    </row>
    <row r="237" spans="3:12" ht="15.75" x14ac:dyDescent="0.25">
      <c r="C237" s="5">
        <v>209</v>
      </c>
      <c r="D237" s="7">
        <f t="shared" ca="1" si="27"/>
        <v>29069.000870800191</v>
      </c>
      <c r="E237" s="7">
        <f t="shared" ca="1" si="28"/>
        <v>17701.190359136541</v>
      </c>
      <c r="F237" s="11">
        <f t="shared" ca="1" si="29"/>
        <v>37084365.018749744</v>
      </c>
      <c r="G237" s="11">
        <f t="shared" ca="1" si="30"/>
        <v>203436.90688480879</v>
      </c>
      <c r="H237" s="11">
        <f t="shared" ca="1" si="31"/>
        <v>2564498.1212572856</v>
      </c>
      <c r="I237" s="11">
        <f t="shared" ca="1" si="32"/>
        <v>581380.01741600386</v>
      </c>
      <c r="J237" s="11">
        <f t="shared" ca="1" si="33"/>
        <v>195255.30131372201</v>
      </c>
      <c r="K237" s="11">
        <f t="shared" ca="1" si="34"/>
        <v>1814713.1326246487</v>
      </c>
      <c r="L237" s="11">
        <f t="shared" ca="1" si="35"/>
        <v>176586.57678771997</v>
      </c>
    </row>
    <row r="238" spans="3:12" ht="15.75" x14ac:dyDescent="0.25">
      <c r="C238" s="5">
        <v>210</v>
      </c>
      <c r="D238" s="7">
        <f t="shared" ca="1" si="27"/>
        <v>24178.258591073674</v>
      </c>
      <c r="E238" s="7">
        <f t="shared" ca="1" si="28"/>
        <v>14723.036397956608</v>
      </c>
      <c r="F238" s="11">
        <f t="shared" ca="1" si="29"/>
        <v>30845070.014421035</v>
      </c>
      <c r="G238" s="11">
        <f t="shared" ca="1" si="30"/>
        <v>169209.46693320878</v>
      </c>
      <c r="H238" s="11">
        <f t="shared" ca="1" si="31"/>
        <v>2133031.6445229244</v>
      </c>
      <c r="I238" s="11">
        <f t="shared" ca="1" si="32"/>
        <v>483565.17182147352</v>
      </c>
      <c r="J238" s="11">
        <f t="shared" ca="1" si="33"/>
        <v>162404.38353639306</v>
      </c>
      <c r="K238" s="11">
        <f t="shared" ca="1" si="34"/>
        <v>1509394.9594012422</v>
      </c>
      <c r="L238" s="11">
        <f t="shared" ca="1" si="35"/>
        <v>146876.59669702454</v>
      </c>
    </row>
    <row r="239" spans="3:12" ht="15.75" x14ac:dyDescent="0.25">
      <c r="C239" s="5">
        <v>211</v>
      </c>
      <c r="D239" s="7">
        <f t="shared" ca="1" si="27"/>
        <v>32838.923004991739</v>
      </c>
      <c r="E239" s="7">
        <f t="shared" ca="1" si="28"/>
        <v>19996.835456573626</v>
      </c>
      <c r="F239" s="11">
        <f t="shared" ca="1" si="29"/>
        <v>41893789.640462749</v>
      </c>
      <c r="G239" s="11">
        <f t="shared" ca="1" si="30"/>
        <v>229820.38327552631</v>
      </c>
      <c r="H239" s="11">
        <f t="shared" ca="1" si="31"/>
        <v>2897084.6547054281</v>
      </c>
      <c r="I239" s="11">
        <f t="shared" ca="1" si="32"/>
        <v>656778.46009983472</v>
      </c>
      <c r="J239" s="11">
        <f t="shared" ca="1" si="33"/>
        <v>220577.71557599719</v>
      </c>
      <c r="K239" s="11">
        <f t="shared" ca="1" si="34"/>
        <v>2050060.9946408437</v>
      </c>
      <c r="L239" s="11">
        <f t="shared" ca="1" si="35"/>
        <v>199487.86766427848</v>
      </c>
    </row>
    <row r="240" spans="3:12" ht="15.75" x14ac:dyDescent="0.25">
      <c r="C240" s="5">
        <v>212</v>
      </c>
      <c r="D240" s="7">
        <f t="shared" ca="1" si="27"/>
        <v>35378.614560377595</v>
      </c>
      <c r="E240" s="7">
        <f t="shared" ca="1" si="28"/>
        <v>21543.347628601339</v>
      </c>
      <c r="F240" s="11">
        <f t="shared" ca="1" si="29"/>
        <v>45133765.073177814</v>
      </c>
      <c r="G240" s="11">
        <f t="shared" ca="1" si="30"/>
        <v>247594.19658151304</v>
      </c>
      <c r="H240" s="11">
        <f t="shared" ca="1" si="31"/>
        <v>3121138.9402760877</v>
      </c>
      <c r="I240" s="11">
        <f t="shared" ca="1" si="32"/>
        <v>707572.29120755196</v>
      </c>
      <c r="J240" s="11">
        <f t="shared" ca="1" si="33"/>
        <v>237636.72087496848</v>
      </c>
      <c r="K240" s="11">
        <f t="shared" ca="1" si="34"/>
        <v>2208608.2952122986</v>
      </c>
      <c r="L240" s="11">
        <f t="shared" ca="1" si="35"/>
        <v>214915.82956278184</v>
      </c>
    </row>
    <row r="241" spans="3:12" ht="15.75" x14ac:dyDescent="0.25">
      <c r="C241" s="5">
        <v>213</v>
      </c>
      <c r="D241" s="7">
        <f t="shared" ca="1" si="27"/>
        <v>31701.785410270404</v>
      </c>
      <c r="E241" s="7">
        <f t="shared" ca="1" si="28"/>
        <v>19304.390294176861</v>
      </c>
      <c r="F241" s="11">
        <f t="shared" ca="1" si="29"/>
        <v>40443102.503790334</v>
      </c>
      <c r="G241" s="11">
        <f t="shared" ca="1" si="30"/>
        <v>221862.22344744237</v>
      </c>
      <c r="H241" s="11">
        <f t="shared" ca="1" si="31"/>
        <v>2796765.1687266994</v>
      </c>
      <c r="I241" s="11">
        <f t="shared" ca="1" si="32"/>
        <v>634035.70820540807</v>
      </c>
      <c r="J241" s="11">
        <f t="shared" ca="1" si="33"/>
        <v>212939.60841575055</v>
      </c>
      <c r="K241" s="11">
        <f t="shared" ca="1" si="34"/>
        <v>1979072.0213385355</v>
      </c>
      <c r="L241" s="11">
        <f t="shared" ca="1" si="35"/>
        <v>192580.05421444774</v>
      </c>
    </row>
    <row r="242" spans="3:12" ht="15.75" x14ac:dyDescent="0.25">
      <c r="C242" s="5">
        <v>214</v>
      </c>
      <c r="D242" s="7">
        <f t="shared" ca="1" si="27"/>
        <v>27946.548623273204</v>
      </c>
      <c r="E242" s="7">
        <f t="shared" ca="1" si="28"/>
        <v>17017.687648093106</v>
      </c>
      <c r="F242" s="11">
        <f t="shared" ca="1" si="29"/>
        <v>35652412.505197078</v>
      </c>
      <c r="G242" s="11">
        <f t="shared" ca="1" si="30"/>
        <v>195581.52119825882</v>
      </c>
      <c r="H242" s="11">
        <f t="shared" ca="1" si="31"/>
        <v>2465474.1922004232</v>
      </c>
      <c r="I242" s="11">
        <f t="shared" ca="1" si="32"/>
        <v>558930.97246546403</v>
      </c>
      <c r="J242" s="11">
        <f t="shared" ca="1" si="33"/>
        <v>187715.83503570152</v>
      </c>
      <c r="K242" s="11">
        <f t="shared" ca="1" si="34"/>
        <v>1744640.9329166298</v>
      </c>
      <c r="L242" s="11">
        <f t="shared" ca="1" si="35"/>
        <v>169767.9729808867</v>
      </c>
    </row>
    <row r="243" spans="3:12" ht="15.75" x14ac:dyDescent="0.25">
      <c r="C243" s="5">
        <v>215</v>
      </c>
      <c r="D243" s="7">
        <f t="shared" ca="1" si="27"/>
        <v>29311.712849127449</v>
      </c>
      <c r="E243" s="7">
        <f t="shared" ca="1" si="28"/>
        <v>17848.986664551667</v>
      </c>
      <c r="F243" s="11">
        <f t="shared" ca="1" si="29"/>
        <v>37394001.37806996</v>
      </c>
      <c r="G243" s="11">
        <f t="shared" ca="1" si="30"/>
        <v>205135.50582717519</v>
      </c>
      <c r="H243" s="11">
        <f t="shared" ca="1" si="31"/>
        <v>2585910.4296882958</v>
      </c>
      <c r="I243" s="11">
        <f t="shared" ca="1" si="32"/>
        <v>586234.25698254898</v>
      </c>
      <c r="J243" s="11">
        <f t="shared" ca="1" si="33"/>
        <v>196885.58784029959</v>
      </c>
      <c r="K243" s="11">
        <f t="shared" ca="1" si="34"/>
        <v>1829865.1021221008</v>
      </c>
      <c r="L243" s="11">
        <f t="shared" ca="1" si="35"/>
        <v>178060.98857052159</v>
      </c>
    </row>
    <row r="244" spans="3:12" ht="15.75" x14ac:dyDescent="0.25">
      <c r="C244" s="5">
        <v>216</v>
      </c>
      <c r="D244" s="7">
        <f t="shared" ca="1" si="27"/>
        <v>31346.125907835853</v>
      </c>
      <c r="E244" s="7">
        <f t="shared" ca="1" si="28"/>
        <v>19087.816061591049</v>
      </c>
      <c r="F244" s="11">
        <f t="shared" ca="1" si="29"/>
        <v>39989374.944687381</v>
      </c>
      <c r="G244" s="11">
        <f t="shared" ca="1" si="30"/>
        <v>219373.1709546835</v>
      </c>
      <c r="H244" s="11">
        <f t="shared" ca="1" si="31"/>
        <v>2765388.5097952639</v>
      </c>
      <c r="I244" s="11">
        <f t="shared" ca="1" si="32"/>
        <v>626922.51815671707</v>
      </c>
      <c r="J244" s="11">
        <f t="shared" ca="1" si="33"/>
        <v>210550.65794505499</v>
      </c>
      <c r="K244" s="11">
        <f t="shared" ca="1" si="34"/>
        <v>1956868.988882093</v>
      </c>
      <c r="L244" s="11">
        <f t="shared" ca="1" si="35"/>
        <v>190419.51576608233</v>
      </c>
    </row>
    <row r="245" spans="3:12" ht="15.75" x14ac:dyDescent="0.25">
      <c r="C245" s="5">
        <v>217</v>
      </c>
      <c r="D245" s="7">
        <f t="shared" ca="1" si="27"/>
        <v>26531.404876297529</v>
      </c>
      <c r="E245" s="7">
        <f t="shared" ca="1" si="28"/>
        <v>16155.954251679039</v>
      </c>
      <c r="F245" s="11">
        <f t="shared" ca="1" si="29"/>
        <v>33847062.968069956</v>
      </c>
      <c r="G245" s="11">
        <f t="shared" ca="1" si="30"/>
        <v>185677.75918174942</v>
      </c>
      <c r="H245" s="11">
        <f t="shared" ca="1" si="31"/>
        <v>2340628.7082927334</v>
      </c>
      <c r="I245" s="11">
        <f t="shared" ca="1" si="32"/>
        <v>530628.09752595052</v>
      </c>
      <c r="J245" s="11">
        <f t="shared" ca="1" si="33"/>
        <v>178210.3718123156</v>
      </c>
      <c r="K245" s="11">
        <f t="shared" ca="1" si="34"/>
        <v>1656296.6532627654</v>
      </c>
      <c r="L245" s="11">
        <f t="shared" ca="1" si="35"/>
        <v>161171.34487345163</v>
      </c>
    </row>
    <row r="246" spans="3:12" ht="15.75" x14ac:dyDescent="0.25">
      <c r="C246" s="5">
        <v>218</v>
      </c>
      <c r="D246" s="7">
        <f t="shared" ca="1" si="27"/>
        <v>24736.772212316413</v>
      </c>
      <c r="E246" s="7">
        <f t="shared" ca="1" si="28"/>
        <v>15063.136010314432</v>
      </c>
      <c r="F246" s="11">
        <f t="shared" ca="1" si="29"/>
        <v>31557585.834629867</v>
      </c>
      <c r="G246" s="11">
        <f t="shared" ca="1" si="30"/>
        <v>173118.17656047328</v>
      </c>
      <c r="H246" s="11">
        <f t="shared" ca="1" si="31"/>
        <v>2182304.3091989355</v>
      </c>
      <c r="I246" s="11">
        <f t="shared" ca="1" si="32"/>
        <v>494735.44424632826</v>
      </c>
      <c r="J246" s="11">
        <f t="shared" ca="1" si="33"/>
        <v>166155.89690585024</v>
      </c>
      <c r="K246" s="11">
        <f t="shared" ca="1" si="34"/>
        <v>1544261.7237501005</v>
      </c>
      <c r="L246" s="11">
        <f t="shared" ca="1" si="35"/>
        <v>150269.42085712962</v>
      </c>
    </row>
    <row r="247" spans="3:12" ht="15.75" x14ac:dyDescent="0.25">
      <c r="C247" s="5">
        <v>219</v>
      </c>
      <c r="D247" s="7">
        <f t="shared" ca="1" si="27"/>
        <v>28893.811578964098</v>
      </c>
      <c r="E247" s="7">
        <f t="shared" ca="1" si="28"/>
        <v>17594.51111627381</v>
      </c>
      <c r="F247" s="11">
        <f t="shared" ca="1" si="29"/>
        <v>36860869.767753616</v>
      </c>
      <c r="G247" s="11">
        <f t="shared" ca="1" si="30"/>
        <v>202210.85966671273</v>
      </c>
      <c r="H247" s="11">
        <f t="shared" ca="1" si="31"/>
        <v>2549042.7359217214</v>
      </c>
      <c r="I247" s="11">
        <f t="shared" ca="1" si="32"/>
        <v>577876.23157928197</v>
      </c>
      <c r="J247" s="11">
        <f t="shared" ca="1" si="33"/>
        <v>194078.56193707717</v>
      </c>
      <c r="K247" s="11">
        <f t="shared" ca="1" si="34"/>
        <v>1803776.4544084554</v>
      </c>
      <c r="L247" s="11">
        <f t="shared" ca="1" si="35"/>
        <v>175522.34766361956</v>
      </c>
    </row>
    <row r="248" spans="3:12" ht="15.75" x14ac:dyDescent="0.25">
      <c r="C248" s="5">
        <v>220</v>
      </c>
      <c r="D248" s="7">
        <f t="shared" ca="1" si="27"/>
        <v>38500.04843698124</v>
      </c>
      <c r="E248" s="7">
        <f t="shared" ca="1" si="28"/>
        <v>23444.104228004118</v>
      </c>
      <c r="F248" s="11">
        <f t="shared" ca="1" si="29"/>
        <v>49115890.010197505</v>
      </c>
      <c r="G248" s="11">
        <f t="shared" ca="1" si="30"/>
        <v>269439.28357724723</v>
      </c>
      <c r="H248" s="11">
        <f t="shared" ca="1" si="31"/>
        <v>3396515.1510979678</v>
      </c>
      <c r="I248" s="11">
        <f t="shared" ca="1" si="32"/>
        <v>770000.96873962483</v>
      </c>
      <c r="J248" s="11">
        <f t="shared" ca="1" si="33"/>
        <v>258603.26578017444</v>
      </c>
      <c r="K248" s="11">
        <f t="shared" ca="1" si="34"/>
        <v>2403472.4762575468</v>
      </c>
      <c r="L248" s="11">
        <f t="shared" ca="1" si="35"/>
        <v>233877.72389786877</v>
      </c>
    </row>
    <row r="249" spans="3:12" ht="15.75" x14ac:dyDescent="0.25">
      <c r="C249" s="5">
        <v>221</v>
      </c>
      <c r="D249" s="7">
        <f t="shared" ca="1" si="27"/>
        <v>42605.336907608485</v>
      </c>
      <c r="E249" s="7">
        <f t="shared" ca="1" si="28"/>
        <v>25943.966298280393</v>
      </c>
      <c r="F249" s="11">
        <f t="shared" ca="1" si="29"/>
        <v>54353153.472696923</v>
      </c>
      <c r="G249" s="11">
        <f t="shared" ca="1" si="30"/>
        <v>298169.79248074378</v>
      </c>
      <c r="H249" s="11">
        <f t="shared" ca="1" si="31"/>
        <v>3758688.0588265629</v>
      </c>
      <c r="I249" s="11">
        <f t="shared" ca="1" si="32"/>
        <v>852106.73815216974</v>
      </c>
      <c r="J249" s="11">
        <f t="shared" ca="1" si="33"/>
        <v>286178.32213917229</v>
      </c>
      <c r="K249" s="11">
        <f t="shared" ca="1" si="34"/>
        <v>2659756.513468584</v>
      </c>
      <c r="L249" s="11">
        <f t="shared" ca="1" si="35"/>
        <v>258816.27754738089</v>
      </c>
    </row>
    <row r="250" spans="3:12" ht="15.75" x14ac:dyDescent="0.25">
      <c r="C250" s="5">
        <v>222</v>
      </c>
      <c r="D250" s="7">
        <f t="shared" ca="1" si="27"/>
        <v>35052.343636762278</v>
      </c>
      <c r="E250" s="7">
        <f t="shared" ca="1" si="28"/>
        <v>21344.669189213782</v>
      </c>
      <c r="F250" s="11">
        <f t="shared" ca="1" si="29"/>
        <v>44717529.576122627</v>
      </c>
      <c r="G250" s="11">
        <f t="shared" ca="1" si="30"/>
        <v>245310.81753447381</v>
      </c>
      <c r="H250" s="11">
        <f t="shared" ca="1" si="31"/>
        <v>3092354.9729718366</v>
      </c>
      <c r="I250" s="11">
        <f t="shared" ca="1" si="32"/>
        <v>701046.87273524562</v>
      </c>
      <c r="J250" s="11">
        <f t="shared" ca="1" si="33"/>
        <v>235445.17229772071</v>
      </c>
      <c r="K250" s="11">
        <f t="shared" ca="1" si="34"/>
        <v>2188239.9264296945</v>
      </c>
      <c r="L250" s="11">
        <f t="shared" ca="1" si="35"/>
        <v>212933.81904364936</v>
      </c>
    </row>
    <row r="251" spans="3:12" ht="15.75" x14ac:dyDescent="0.25">
      <c r="C251" s="5">
        <v>223</v>
      </c>
      <c r="D251" s="7">
        <f t="shared" ca="1" si="27"/>
        <v>30991.340932111314</v>
      </c>
      <c r="E251" s="7">
        <f t="shared" ca="1" si="28"/>
        <v>18871.774360681746</v>
      </c>
      <c r="F251" s="11">
        <f t="shared" ca="1" si="29"/>
        <v>39536763.050614566</v>
      </c>
      <c r="G251" s="11">
        <f t="shared" ca="1" si="30"/>
        <v>216890.2387620224</v>
      </c>
      <c r="H251" s="11">
        <f t="shared" ca="1" si="31"/>
        <v>2734089.0025387262</v>
      </c>
      <c r="I251" s="11">
        <f t="shared" ca="1" si="32"/>
        <v>619826.81864222628</v>
      </c>
      <c r="J251" s="11">
        <f t="shared" ca="1" si="33"/>
        <v>208167.58163484506</v>
      </c>
      <c r="K251" s="11">
        <f t="shared" ca="1" si="34"/>
        <v>1934720.5511849455</v>
      </c>
      <c r="L251" s="11">
        <f t="shared" ca="1" si="35"/>
        <v>188264.28983873175</v>
      </c>
    </row>
    <row r="252" spans="3:12" ht="15.75" x14ac:dyDescent="0.25">
      <c r="C252" s="5">
        <v>224</v>
      </c>
      <c r="D252" s="7">
        <f t="shared" ca="1" si="27"/>
        <v>23249.081056606927</v>
      </c>
      <c r="E252" s="7">
        <f t="shared" ca="1" si="28"/>
        <v>14157.225812029294</v>
      </c>
      <c r="F252" s="11">
        <f t="shared" ca="1" si="29"/>
        <v>29659684.97113942</v>
      </c>
      <c r="G252" s="11">
        <f t="shared" ca="1" si="30"/>
        <v>162706.69773247413</v>
      </c>
      <c r="H252" s="11">
        <f t="shared" ca="1" si="31"/>
        <v>2051058.6158644799</v>
      </c>
      <c r="I252" s="11">
        <f t="shared" ca="1" si="32"/>
        <v>464981.62113213853</v>
      </c>
      <c r="J252" s="11">
        <f t="shared" ca="1" si="33"/>
        <v>156163.13567677056</v>
      </c>
      <c r="K252" s="11">
        <f t="shared" ca="1" si="34"/>
        <v>1451388.4705703729</v>
      </c>
      <c r="L252" s="11">
        <f t="shared" ca="1" si="35"/>
        <v>141232.0862176721</v>
      </c>
    </row>
    <row r="253" spans="3:12" ht="15.75" x14ac:dyDescent="0.25">
      <c r="C253" s="5">
        <v>225</v>
      </c>
      <c r="D253" s="7">
        <f t="shared" ca="1" si="27"/>
        <v>27363.326972705698</v>
      </c>
      <c r="E253" s="7">
        <f t="shared" ca="1" si="28"/>
        <v>16662.542402332856</v>
      </c>
      <c r="F253" s="11">
        <f t="shared" ca="1" si="29"/>
        <v>34908375.767484196</v>
      </c>
      <c r="G253" s="11">
        <f t="shared" ca="1" si="30"/>
        <v>191499.89454906466</v>
      </c>
      <c r="H253" s="11">
        <f t="shared" ca="1" si="31"/>
        <v>2414021.7589432714</v>
      </c>
      <c r="I253" s="11">
        <f t="shared" ca="1" si="32"/>
        <v>547266.53945411392</v>
      </c>
      <c r="J253" s="11">
        <f t="shared" ca="1" si="33"/>
        <v>183798.35883414984</v>
      </c>
      <c r="K253" s="11">
        <f t="shared" ca="1" si="34"/>
        <v>1708231.701198624</v>
      </c>
      <c r="L253" s="11">
        <f t="shared" ca="1" si="35"/>
        <v>166225.05400544871</v>
      </c>
    </row>
    <row r="254" spans="3:12" ht="15.75" x14ac:dyDescent="0.25">
      <c r="C254" s="5">
        <v>226</v>
      </c>
      <c r="D254" s="7">
        <f t="shared" ca="1" si="27"/>
        <v>36999.262430654446</v>
      </c>
      <c r="E254" s="7">
        <f t="shared" ca="1" si="28"/>
        <v>22530.220090589402</v>
      </c>
      <c r="F254" s="11">
        <f t="shared" ca="1" si="29"/>
        <v>47201283.577007003</v>
      </c>
      <c r="G254" s="11">
        <f t="shared" ca="1" si="30"/>
        <v>258936.161561457</v>
      </c>
      <c r="H254" s="11">
        <f t="shared" ca="1" si="31"/>
        <v>3264114.2161384057</v>
      </c>
      <c r="I254" s="11">
        <f t="shared" ca="1" si="32"/>
        <v>739985.24861308886</v>
      </c>
      <c r="J254" s="11">
        <f t="shared" ca="1" si="33"/>
        <v>248522.54696994831</v>
      </c>
      <c r="K254" s="11">
        <f t="shared" ca="1" si="34"/>
        <v>2309781.7406507283</v>
      </c>
      <c r="L254" s="11">
        <f t="shared" ca="1" si="35"/>
        <v>224760.84146609716</v>
      </c>
    </row>
    <row r="255" spans="3:12" ht="15.75" x14ac:dyDescent="0.25">
      <c r="C255" s="5">
        <v>227</v>
      </c>
      <c r="D255" s="7">
        <f t="shared" ca="1" si="27"/>
        <v>29640.943805830895</v>
      </c>
      <c r="E255" s="7">
        <f t="shared" ca="1" si="28"/>
        <v>18049.467577625717</v>
      </c>
      <c r="F255" s="11">
        <f t="shared" ca="1" si="29"/>
        <v>37814013.095298506</v>
      </c>
      <c r="G255" s="11">
        <f t="shared" ca="1" si="30"/>
        <v>207439.60041164904</v>
      </c>
      <c r="H255" s="11">
        <f t="shared" ca="1" si="31"/>
        <v>2614955.5342544401</v>
      </c>
      <c r="I255" s="11">
        <f t="shared" ca="1" si="32"/>
        <v>592818.87611661793</v>
      </c>
      <c r="J255" s="11">
        <f t="shared" ca="1" si="33"/>
        <v>199097.01883989444</v>
      </c>
      <c r="K255" s="11">
        <f t="shared" ca="1" si="34"/>
        <v>1850418.2591931606</v>
      </c>
      <c r="L255" s="11">
        <f t="shared" ca="1" si="35"/>
        <v>180060.98051641602</v>
      </c>
    </row>
    <row r="256" spans="3:12" ht="15.75" x14ac:dyDescent="0.25">
      <c r="C256" s="5">
        <v>228</v>
      </c>
      <c r="D256" s="7">
        <f t="shared" ca="1" si="27"/>
        <v>32299.061981737996</v>
      </c>
      <c r="E256" s="7">
        <f t="shared" ca="1" si="28"/>
        <v>19668.094101390281</v>
      </c>
      <c r="F256" s="11">
        <f t="shared" ca="1" si="29"/>
        <v>41205069.607231475</v>
      </c>
      <c r="G256" s="11">
        <f t="shared" ca="1" si="30"/>
        <v>226042.21225387522</v>
      </c>
      <c r="H256" s="11">
        <f t="shared" ca="1" si="31"/>
        <v>2849457.5420286744</v>
      </c>
      <c r="I256" s="11">
        <f t="shared" ca="1" si="32"/>
        <v>645981.23963475996</v>
      </c>
      <c r="J256" s="11">
        <f t="shared" ca="1" si="33"/>
        <v>216951.49095164731</v>
      </c>
      <c r="K256" s="11">
        <f t="shared" ca="1" si="34"/>
        <v>2016358.6705380967</v>
      </c>
      <c r="L256" s="11">
        <f t="shared" ca="1" si="35"/>
        <v>196208.35315804556</v>
      </c>
    </row>
    <row r="257" spans="3:12" ht="15.75" x14ac:dyDescent="0.25">
      <c r="C257" s="5">
        <v>229</v>
      </c>
      <c r="D257" s="7">
        <f t="shared" ca="1" si="27"/>
        <v>24807.120966269627</v>
      </c>
      <c r="E257" s="7">
        <f t="shared" ca="1" si="28"/>
        <v>15105.973969926066</v>
      </c>
      <c r="F257" s="11">
        <f t="shared" ca="1" si="29"/>
        <v>31647332.258382455</v>
      </c>
      <c r="G257" s="11">
        <f t="shared" ca="1" si="30"/>
        <v>173610.50627524577</v>
      </c>
      <c r="H257" s="11">
        <f t="shared" ca="1" si="31"/>
        <v>2188510.5509665026</v>
      </c>
      <c r="I257" s="11">
        <f t="shared" ca="1" si="32"/>
        <v>496142.41932539258</v>
      </c>
      <c r="J257" s="11">
        <f t="shared" ca="1" si="33"/>
        <v>166628.42663644641</v>
      </c>
      <c r="K257" s="11">
        <f t="shared" ca="1" si="34"/>
        <v>1548653.440143453</v>
      </c>
      <c r="L257" s="11">
        <f t="shared" ca="1" si="35"/>
        <v>150696.77113645663</v>
      </c>
    </row>
    <row r="258" spans="3:12" ht="15.75" x14ac:dyDescent="0.25">
      <c r="C258" s="5">
        <v>230</v>
      </c>
      <c r="D258" s="7">
        <f t="shared" ca="1" si="27"/>
        <v>25825.961822895268</v>
      </c>
      <c r="E258" s="7">
        <f t="shared" ca="1" si="28"/>
        <v>15726.383870801334</v>
      </c>
      <c r="F258" s="11">
        <f t="shared" ca="1" si="29"/>
        <v>32947104.011496749</v>
      </c>
      <c r="G258" s="11">
        <f t="shared" ca="1" si="30"/>
        <v>180740.77653809445</v>
      </c>
      <c r="H258" s="11">
        <f t="shared" ca="1" si="31"/>
        <v>2278393.7731071436</v>
      </c>
      <c r="I258" s="11">
        <f t="shared" ca="1" si="32"/>
        <v>516519.23645790538</v>
      </c>
      <c r="J258" s="11">
        <f t="shared" ca="1" si="33"/>
        <v>173471.93939890256</v>
      </c>
      <c r="K258" s="11">
        <f t="shared" ca="1" si="34"/>
        <v>1612257.4109435063</v>
      </c>
      <c r="L258" s="11">
        <f t="shared" ca="1" si="35"/>
        <v>156885.9628449236</v>
      </c>
    </row>
    <row r="259" spans="3:12" ht="15.75" x14ac:dyDescent="0.25">
      <c r="C259" s="5">
        <v>231</v>
      </c>
      <c r="D259" s="7">
        <f t="shared" ca="1" si="27"/>
        <v>26627.44881273005</v>
      </c>
      <c r="E259" s="7">
        <f t="shared" ca="1" si="28"/>
        <v>16214.438958779536</v>
      </c>
      <c r="F259" s="11">
        <f t="shared" ca="1" si="29"/>
        <v>33969589.655943803</v>
      </c>
      <c r="G259" s="11">
        <f t="shared" ca="1" si="30"/>
        <v>186349.91442505189</v>
      </c>
      <c r="H259" s="11">
        <f t="shared" ca="1" si="31"/>
        <v>2349101.8063408597</v>
      </c>
      <c r="I259" s="11">
        <f t="shared" ca="1" si="32"/>
        <v>532548.97625460103</v>
      </c>
      <c r="J259" s="11">
        <f t="shared" ca="1" si="33"/>
        <v>178855.49504275745</v>
      </c>
      <c r="K259" s="11">
        <f t="shared" ca="1" si="34"/>
        <v>1662292.4628032348</v>
      </c>
      <c r="L259" s="11">
        <f t="shared" ca="1" si="35"/>
        <v>161754.78666531807</v>
      </c>
    </row>
    <row r="260" spans="3:12" ht="15.75" x14ac:dyDescent="0.25">
      <c r="C260" s="5">
        <v>232</v>
      </c>
      <c r="D260" s="7">
        <f t="shared" ca="1" si="27"/>
        <v>34677.371031823139</v>
      </c>
      <c r="E260" s="7">
        <f t="shared" ca="1" si="28"/>
        <v>21116.33449381129</v>
      </c>
      <c r="F260" s="11">
        <f t="shared" ca="1" si="29"/>
        <v>44239163.600786939</v>
      </c>
      <c r="G260" s="11">
        <f t="shared" ca="1" si="30"/>
        <v>242686.60395195667</v>
      </c>
      <c r="H260" s="11">
        <f t="shared" ca="1" si="31"/>
        <v>3059274.4916314781</v>
      </c>
      <c r="I260" s="11">
        <f t="shared" ca="1" si="32"/>
        <v>693547.42063646275</v>
      </c>
      <c r="J260" s="11">
        <f t="shared" ca="1" si="33"/>
        <v>232926.49649984261</v>
      </c>
      <c r="K260" s="11">
        <f t="shared" ca="1" si="34"/>
        <v>2164831.2198978835</v>
      </c>
      <c r="L260" s="11">
        <f t="shared" ca="1" si="35"/>
        <v>210655.95854924573</v>
      </c>
    </row>
    <row r="261" spans="3:12" ht="15.75" x14ac:dyDescent="0.25">
      <c r="C261" s="5">
        <v>233</v>
      </c>
      <c r="D261" s="7">
        <f t="shared" ca="1" si="27"/>
        <v>37810.338032367334</v>
      </c>
      <c r="E261" s="7">
        <f t="shared" ca="1" si="28"/>
        <v>23024.114039176835</v>
      </c>
      <c r="F261" s="11">
        <f t="shared" ca="1" si="29"/>
        <v>48236001.756878681</v>
      </c>
      <c r="G261" s="11">
        <f t="shared" ca="1" si="30"/>
        <v>264612.4045254162</v>
      </c>
      <c r="H261" s="11">
        <f t="shared" ca="1" si="31"/>
        <v>3335668.1668928559</v>
      </c>
      <c r="I261" s="11">
        <f t="shared" ca="1" si="32"/>
        <v>756206.76064734673</v>
      </c>
      <c r="J261" s="11">
        <f t="shared" ca="1" si="33"/>
        <v>253970.50893137016</v>
      </c>
      <c r="K261" s="11">
        <f t="shared" ca="1" si="34"/>
        <v>2360415.3882439723</v>
      </c>
      <c r="L261" s="11">
        <f t="shared" ca="1" si="35"/>
        <v>229687.91359558329</v>
      </c>
    </row>
    <row r="262" spans="3:12" ht="15.75" x14ac:dyDescent="0.25">
      <c r="C262" s="5">
        <v>234</v>
      </c>
      <c r="D262" s="7">
        <f t="shared" ca="1" si="27"/>
        <v>34136.886256913167</v>
      </c>
      <c r="E262" s="7">
        <f t="shared" ca="1" si="28"/>
        <v>20787.213313161879</v>
      </c>
      <c r="F262" s="11">
        <f t="shared" ca="1" si="29"/>
        <v>43549647.825238839</v>
      </c>
      <c r="G262" s="11">
        <f t="shared" ca="1" si="30"/>
        <v>238904.06765789137</v>
      </c>
      <c r="H262" s="11">
        <f t="shared" ca="1" si="31"/>
        <v>3011592.3509213342</v>
      </c>
      <c r="I262" s="11">
        <f t="shared" ca="1" si="32"/>
        <v>682737.72513826331</v>
      </c>
      <c r="J262" s="11">
        <f t="shared" ca="1" si="33"/>
        <v>229296.08216088492</v>
      </c>
      <c r="K262" s="11">
        <f t="shared" ca="1" si="34"/>
        <v>2131089.956365223</v>
      </c>
      <c r="L262" s="11">
        <f t="shared" ca="1" si="35"/>
        <v>207372.65491485409</v>
      </c>
    </row>
    <row r="263" spans="3:12" ht="15.75" x14ac:dyDescent="0.25">
      <c r="C263" s="5">
        <v>235</v>
      </c>
      <c r="D263" s="7">
        <f t="shared" ca="1" si="27"/>
        <v>31671.763965607333</v>
      </c>
      <c r="E263" s="7">
        <f t="shared" ca="1" si="28"/>
        <v>19286.109125546427</v>
      </c>
      <c r="F263" s="11">
        <f t="shared" ca="1" si="29"/>
        <v>40404803.072130337</v>
      </c>
      <c r="G263" s="11">
        <f t="shared" ca="1" si="30"/>
        <v>221652.1209444491</v>
      </c>
      <c r="H263" s="11">
        <f t="shared" ca="1" si="31"/>
        <v>2794116.6450028168</v>
      </c>
      <c r="I263" s="11">
        <f t="shared" ca="1" si="32"/>
        <v>633435.27931214671</v>
      </c>
      <c r="J263" s="11">
        <f t="shared" ca="1" si="33"/>
        <v>212737.95558806599</v>
      </c>
      <c r="K263" s="11">
        <f t="shared" ca="1" si="34"/>
        <v>1977197.8492563029</v>
      </c>
      <c r="L263" s="11">
        <f t="shared" ca="1" si="35"/>
        <v>192397.68179075047</v>
      </c>
    </row>
    <row r="264" spans="3:12" ht="15.75" x14ac:dyDescent="0.25">
      <c r="C264" s="5">
        <v>236</v>
      </c>
      <c r="D264" s="7">
        <f t="shared" ca="1" si="27"/>
        <v>29018.32602395894</v>
      </c>
      <c r="E264" s="7">
        <f t="shared" ca="1" si="28"/>
        <v>17670.332569618975</v>
      </c>
      <c r="F264" s="11">
        <f t="shared" ca="1" si="29"/>
        <v>37019717.302583553</v>
      </c>
      <c r="G264" s="11">
        <f t="shared" ca="1" si="30"/>
        <v>203082.26331986254</v>
      </c>
      <c r="H264" s="11">
        <f t="shared" ca="1" si="31"/>
        <v>2560027.5324641932</v>
      </c>
      <c r="I264" s="11">
        <f t="shared" ca="1" si="32"/>
        <v>580366.52047917875</v>
      </c>
      <c r="J264" s="11">
        <f t="shared" ca="1" si="33"/>
        <v>194914.92042024058</v>
      </c>
      <c r="K264" s="11">
        <f t="shared" ca="1" si="34"/>
        <v>1811549.6145365902</v>
      </c>
      <c r="L264" s="11">
        <f t="shared" ca="1" si="35"/>
        <v>176278.74034804618</v>
      </c>
    </row>
    <row r="265" spans="3:12" ht="15.75" x14ac:dyDescent="0.25">
      <c r="C265" s="5">
        <v>237</v>
      </c>
      <c r="D265" s="7">
        <f t="shared" ca="1" si="27"/>
        <v>26758.65386265171</v>
      </c>
      <c r="E265" s="7">
        <f t="shared" ca="1" si="28"/>
        <v>16294.334569057502</v>
      </c>
      <c r="F265" s="11">
        <f t="shared" ca="1" si="29"/>
        <v>34136972.634988181</v>
      </c>
      <c r="G265" s="11">
        <f t="shared" ca="1" si="30"/>
        <v>187268.14170236237</v>
      </c>
      <c r="H265" s="11">
        <f t="shared" ca="1" si="31"/>
        <v>2360676.8551538223</v>
      </c>
      <c r="I265" s="11">
        <f t="shared" ca="1" si="32"/>
        <v>535173.07725303422</v>
      </c>
      <c r="J265" s="11">
        <f t="shared" ca="1" si="33"/>
        <v>179736.79404818936</v>
      </c>
      <c r="K265" s="11">
        <f t="shared" ca="1" si="34"/>
        <v>1670483.3025303299</v>
      </c>
      <c r="L265" s="11">
        <f t="shared" ca="1" si="35"/>
        <v>162551.82302463148</v>
      </c>
    </row>
    <row r="266" spans="3:12" ht="15.75" x14ac:dyDescent="0.25">
      <c r="C266" s="5">
        <v>238</v>
      </c>
      <c r="D266" s="7">
        <f t="shared" ca="1" si="27"/>
        <v>38287.574984159248</v>
      </c>
      <c r="E266" s="7">
        <f t="shared" ca="1" si="28"/>
        <v>23314.721279777539</v>
      </c>
      <c r="F266" s="11">
        <f t="shared" ca="1" si="29"/>
        <v>48844830.020338692</v>
      </c>
      <c r="G266" s="11">
        <f t="shared" ca="1" si="30"/>
        <v>267952.30635951075</v>
      </c>
      <c r="H266" s="11">
        <f t="shared" ca="1" si="31"/>
        <v>3377770.5174932266</v>
      </c>
      <c r="I266" s="11">
        <f t="shared" ca="1" si="32"/>
        <v>765751.49968318501</v>
      </c>
      <c r="J266" s="11">
        <f t="shared" ca="1" si="33"/>
        <v>257176.09020450481</v>
      </c>
      <c r="K266" s="11">
        <f t="shared" ca="1" si="34"/>
        <v>2390208.2307169479</v>
      </c>
      <c r="L266" s="11">
        <f t="shared" ca="1" si="35"/>
        <v>232587.0032480997</v>
      </c>
    </row>
    <row r="267" spans="3:12" ht="15.75" x14ac:dyDescent="0.25">
      <c r="C267" s="5">
        <v>239</v>
      </c>
      <c r="D267" s="7">
        <f t="shared" ca="1" si="27"/>
        <v>26293.083079521926</v>
      </c>
      <c r="E267" s="7">
        <f t="shared" ca="1" si="28"/>
        <v>16010.831290273993</v>
      </c>
      <c r="F267" s="11">
        <f t="shared" ca="1" si="29"/>
        <v>33543027.320514262</v>
      </c>
      <c r="G267" s="11">
        <f t="shared" ca="1" si="30"/>
        <v>184009.88454805466</v>
      </c>
      <c r="H267" s="11">
        <f t="shared" ca="1" si="31"/>
        <v>2319603.7063395493</v>
      </c>
      <c r="I267" s="11">
        <f t="shared" ca="1" si="32"/>
        <v>525861.66159043857</v>
      </c>
      <c r="J267" s="11">
        <f t="shared" ca="1" si="33"/>
        <v>176609.57395738171</v>
      </c>
      <c r="K267" s="11">
        <f t="shared" ca="1" si="34"/>
        <v>1641418.7530445359</v>
      </c>
      <c r="L267" s="11">
        <f t="shared" ca="1" si="35"/>
        <v>159723.60229524737</v>
      </c>
    </row>
    <row r="268" spans="3:12" ht="15.75" x14ac:dyDescent="0.25">
      <c r="C268" s="5">
        <v>240</v>
      </c>
      <c r="D268" s="7">
        <f t="shared" ca="1" si="27"/>
        <v>35782.663155253365</v>
      </c>
      <c r="E268" s="7">
        <f t="shared" ca="1" si="28"/>
        <v>21789.387770263791</v>
      </c>
      <c r="F268" s="11">
        <f t="shared" ca="1" si="29"/>
        <v>45649224.329733729</v>
      </c>
      <c r="G268" s="11">
        <f t="shared" ca="1" si="30"/>
        <v>250421.8959832922</v>
      </c>
      <c r="H268" s="11">
        <f t="shared" ca="1" si="31"/>
        <v>3156784.5363205117</v>
      </c>
      <c r="I268" s="11">
        <f t="shared" ca="1" si="32"/>
        <v>715653.26310506731</v>
      </c>
      <c r="J268" s="11">
        <f t="shared" ca="1" si="33"/>
        <v>240350.69891943238</v>
      </c>
      <c r="K268" s="11">
        <f t="shared" ca="1" si="34"/>
        <v>2233832.151188584</v>
      </c>
      <c r="L268" s="11">
        <f t="shared" ca="1" si="35"/>
        <v>217370.31909072027</v>
      </c>
    </row>
    <row r="269" spans="3:12" ht="15.75" x14ac:dyDescent="0.25">
      <c r="C269" s="5">
        <v>241</v>
      </c>
      <c r="D269" s="7">
        <f t="shared" ca="1" si="27"/>
        <v>34028.345780687887</v>
      </c>
      <c r="E269" s="7">
        <f t="shared" ca="1" si="28"/>
        <v>20721.119000533992</v>
      </c>
      <c r="F269" s="11">
        <f t="shared" ca="1" si="29"/>
        <v>43411178.854202047</v>
      </c>
      <c r="G269" s="11">
        <f t="shared" ca="1" si="30"/>
        <v>238144.45645373553</v>
      </c>
      <c r="H269" s="11">
        <f t="shared" ca="1" si="31"/>
        <v>3002016.7948643076</v>
      </c>
      <c r="I269" s="11">
        <f t="shared" ca="1" si="32"/>
        <v>680566.91561375768</v>
      </c>
      <c r="J269" s="11">
        <f t="shared" ca="1" si="33"/>
        <v>228567.02017886855</v>
      </c>
      <c r="K269" s="11">
        <f t="shared" ca="1" si="34"/>
        <v>2124314.0156129831</v>
      </c>
      <c r="L269" s="11">
        <f t="shared" ca="1" si="35"/>
        <v>206713.29991243361</v>
      </c>
    </row>
    <row r="270" spans="3:12" ht="15.75" x14ac:dyDescent="0.25">
      <c r="C270" s="5">
        <v>242</v>
      </c>
      <c r="D270" s="7">
        <f t="shared" ca="1" si="27"/>
        <v>30419.762077119256</v>
      </c>
      <c r="E270" s="7">
        <f t="shared" ca="1" si="28"/>
        <v>18523.718844001265</v>
      </c>
      <c r="F270" s="11">
        <f t="shared" ca="1" si="29"/>
        <v>38807579.444004387</v>
      </c>
      <c r="G270" s="11">
        <f t="shared" ca="1" si="30"/>
        <v>212890.09321807465</v>
      </c>
      <c r="H270" s="11">
        <f t="shared" ca="1" si="31"/>
        <v>2683663.7090691482</v>
      </c>
      <c r="I270" s="11">
        <f t="shared" ca="1" si="32"/>
        <v>608395.24154238508</v>
      </c>
      <c r="J270" s="11">
        <f t="shared" ca="1" si="33"/>
        <v>204328.30961954396</v>
      </c>
      <c r="K270" s="11">
        <f t="shared" ca="1" si="34"/>
        <v>1899038.1533242553</v>
      </c>
      <c r="L270" s="11">
        <f t="shared" ca="1" si="35"/>
        <v>184792.09780103853</v>
      </c>
    </row>
    <row r="271" spans="3:12" ht="15.75" x14ac:dyDescent="0.25">
      <c r="C271" s="5">
        <v>243</v>
      </c>
      <c r="D271" s="7">
        <f t="shared" ca="1" si="27"/>
        <v>31418.009752372902</v>
      </c>
      <c r="E271" s="7">
        <f t="shared" ca="1" si="28"/>
        <v>19131.588794666823</v>
      </c>
      <c r="F271" s="11">
        <f t="shared" ca="1" si="29"/>
        <v>40081079.738450721</v>
      </c>
      <c r="G271" s="11">
        <f t="shared" ca="1" si="30"/>
        <v>219876.24386911228</v>
      </c>
      <c r="H271" s="11">
        <f t="shared" ca="1" si="31"/>
        <v>2771730.178884042</v>
      </c>
      <c r="I271" s="11">
        <f t="shared" ca="1" si="32"/>
        <v>628360.19504745805</v>
      </c>
      <c r="J271" s="11">
        <f t="shared" ca="1" si="33"/>
        <v>211033.49881691896</v>
      </c>
      <c r="K271" s="11">
        <f t="shared" ca="1" si="34"/>
        <v>1961356.5375696013</v>
      </c>
      <c r="L271" s="11">
        <f t="shared" ca="1" si="35"/>
        <v>190856.191319176</v>
      </c>
    </row>
    <row r="272" spans="3:12" ht="15.75" x14ac:dyDescent="0.25">
      <c r="C272" s="5">
        <v>244</v>
      </c>
      <c r="D272" s="7">
        <f t="shared" ca="1" si="27"/>
        <v>27081.413238435576</v>
      </c>
      <c r="E272" s="7">
        <f t="shared" ca="1" si="28"/>
        <v>16490.874697021969</v>
      </c>
      <c r="F272" s="11">
        <f t="shared" ca="1" si="29"/>
        <v>34548728.324768901</v>
      </c>
      <c r="G272" s="11">
        <f t="shared" ca="1" si="30"/>
        <v>189526.94548338593</v>
      </c>
      <c r="H272" s="11">
        <f t="shared" ca="1" si="31"/>
        <v>2389151.0299799456</v>
      </c>
      <c r="I272" s="11">
        <f t="shared" ca="1" si="32"/>
        <v>541628.26476871152</v>
      </c>
      <c r="J272" s="11">
        <f t="shared" ca="1" si="33"/>
        <v>181904.75570090002</v>
      </c>
      <c r="K272" s="11">
        <f t="shared" ca="1" si="34"/>
        <v>1690632.4531845259</v>
      </c>
      <c r="L272" s="11">
        <f t="shared" ca="1" si="35"/>
        <v>164512.50180919422</v>
      </c>
    </row>
    <row r="273" spans="3:12" ht="15.75" x14ac:dyDescent="0.25">
      <c r="C273" s="5">
        <v>245</v>
      </c>
      <c r="D273" s="7">
        <f t="shared" ca="1" si="27"/>
        <v>25276.378188300743</v>
      </c>
      <c r="E273" s="7">
        <f t="shared" ca="1" si="28"/>
        <v>15391.722057777142</v>
      </c>
      <c r="F273" s="11">
        <f t="shared" ca="1" si="29"/>
        <v>32245980.494929411</v>
      </c>
      <c r="G273" s="11">
        <f t="shared" ca="1" si="30"/>
        <v>176894.56265570645</v>
      </c>
      <c r="H273" s="11">
        <f t="shared" ca="1" si="31"/>
        <v>2229908.9213347817</v>
      </c>
      <c r="I273" s="11">
        <f t="shared" ca="1" si="32"/>
        <v>505527.56376601488</v>
      </c>
      <c r="J273" s="11">
        <f t="shared" ca="1" si="33"/>
        <v>169780.408388023</v>
      </c>
      <c r="K273" s="11">
        <f t="shared" ca="1" si="34"/>
        <v>1577948.1258185368</v>
      </c>
      <c r="L273" s="11">
        <f t="shared" ca="1" si="35"/>
        <v>153547.38601791346</v>
      </c>
    </row>
    <row r="274" spans="3:12" ht="15.75" x14ac:dyDescent="0.25">
      <c r="C274" s="5">
        <v>246</v>
      </c>
      <c r="D274" s="7">
        <f t="shared" ca="1" si="27"/>
        <v>33490.492529487528</v>
      </c>
      <c r="E274" s="7">
        <f t="shared" ca="1" si="28"/>
        <v>20393.600252053664</v>
      </c>
      <c r="F274" s="11">
        <f t="shared" ca="1" si="29"/>
        <v>42725020.207653202</v>
      </c>
      <c r="G274" s="11">
        <f t="shared" ca="1" si="30"/>
        <v>234380.3366524234</v>
      </c>
      <c r="H274" s="11">
        <f t="shared" ca="1" si="31"/>
        <v>2954566.8099698843</v>
      </c>
      <c r="I274" s="11">
        <f t="shared" ca="1" si="32"/>
        <v>669809.85058975057</v>
      </c>
      <c r="J274" s="11">
        <f t="shared" ca="1" si="33"/>
        <v>224954.28167806982</v>
      </c>
      <c r="K274" s="11">
        <f t="shared" ca="1" si="34"/>
        <v>2090737.03225823</v>
      </c>
      <c r="L274" s="11">
        <f t="shared" ca="1" si="35"/>
        <v>203445.98209625715</v>
      </c>
    </row>
    <row r="275" spans="3:12" ht="15.75" x14ac:dyDescent="0.25">
      <c r="C275" s="5">
        <v>247</v>
      </c>
      <c r="D275" s="7">
        <f t="shared" ca="1" si="27"/>
        <v>37404.749314626795</v>
      </c>
      <c r="E275" s="7">
        <f t="shared" ca="1" si="28"/>
        <v>22777.136059708158</v>
      </c>
      <c r="F275" s="11">
        <f t="shared" ca="1" si="29"/>
        <v>47718577.710451081</v>
      </c>
      <c r="G275" s="11">
        <f t="shared" ca="1" si="30"/>
        <v>261773.9267059947</v>
      </c>
      <c r="H275" s="11">
        <f t="shared" ca="1" si="31"/>
        <v>3299886.6995740538</v>
      </c>
      <c r="I275" s="11">
        <f t="shared" ca="1" si="32"/>
        <v>748094.9862925359</v>
      </c>
      <c r="J275" s="11">
        <f t="shared" ca="1" si="33"/>
        <v>251246.18594401129</v>
      </c>
      <c r="K275" s="11">
        <f t="shared" ca="1" si="34"/>
        <v>2335095.3858194142</v>
      </c>
      <c r="L275" s="11">
        <f t="shared" ca="1" si="35"/>
        <v>227224.06822408689</v>
      </c>
    </row>
    <row r="276" spans="3:12" ht="15.75" x14ac:dyDescent="0.25">
      <c r="C276" s="5">
        <v>248</v>
      </c>
      <c r="D276" s="7">
        <f t="shared" ca="1" si="27"/>
        <v>33636.598190871329</v>
      </c>
      <c r="E276" s="7">
        <f t="shared" ca="1" si="28"/>
        <v>20482.569396063704</v>
      </c>
      <c r="F276" s="11">
        <f t="shared" ca="1" si="29"/>
        <v>42911412.430149756</v>
      </c>
      <c r="G276" s="11">
        <f t="shared" ca="1" si="30"/>
        <v>235402.84457976453</v>
      </c>
      <c r="H276" s="11">
        <f t="shared" ca="1" si="31"/>
        <v>2967456.4065469783</v>
      </c>
      <c r="I276" s="11">
        <f t="shared" ca="1" si="32"/>
        <v>672731.96381742659</v>
      </c>
      <c r="J276" s="11">
        <f t="shared" ca="1" si="33"/>
        <v>225935.6674870947</v>
      </c>
      <c r="K276" s="11">
        <f t="shared" ca="1" si="34"/>
        <v>2099858.0840495327</v>
      </c>
      <c r="L276" s="11">
        <f t="shared" ca="1" si="35"/>
        <v>204333.53577268869</v>
      </c>
    </row>
    <row r="277" spans="3:12" ht="15.75" x14ac:dyDescent="0.25">
      <c r="C277" s="5">
        <v>249</v>
      </c>
      <c r="D277" s="7">
        <f t="shared" ca="1" si="27"/>
        <v>30300.22984252722</v>
      </c>
      <c r="E277" s="7">
        <f t="shared" ca="1" si="28"/>
        <v>18450.931242942297</v>
      </c>
      <c r="F277" s="11">
        <f t="shared" ca="1" si="29"/>
        <v>38655087.893337764</v>
      </c>
      <c r="G277" s="11">
        <f t="shared" ca="1" si="30"/>
        <v>212053.55713668291</v>
      </c>
      <c r="H277" s="11">
        <f t="shared" ca="1" si="31"/>
        <v>2673118.4484183472</v>
      </c>
      <c r="I277" s="11">
        <f t="shared" ca="1" si="32"/>
        <v>606004.59685054445</v>
      </c>
      <c r="J277" s="11">
        <f t="shared" ca="1" si="33"/>
        <v>203525.41644183538</v>
      </c>
      <c r="K277" s="11">
        <f t="shared" ca="1" si="34"/>
        <v>1891576.0215210249</v>
      </c>
      <c r="L277" s="11">
        <f t="shared" ca="1" si="35"/>
        <v>184065.97074162541</v>
      </c>
    </row>
    <row r="278" spans="3:12" ht="15.75" x14ac:dyDescent="0.25">
      <c r="C278" s="5">
        <v>250</v>
      </c>
      <c r="D278" s="7">
        <f t="shared" ca="1" si="27"/>
        <v>31497.207891553444</v>
      </c>
      <c r="E278" s="7">
        <f t="shared" ca="1" si="28"/>
        <v>19179.815472424169</v>
      </c>
      <c r="F278" s="11">
        <f t="shared" ca="1" si="29"/>
        <v>40182115.63972681</v>
      </c>
      <c r="G278" s="11">
        <f t="shared" ca="1" si="30"/>
        <v>220430.50524663713</v>
      </c>
      <c r="H278" s="11">
        <f t="shared" ca="1" si="31"/>
        <v>2778717.122812327</v>
      </c>
      <c r="I278" s="11">
        <f t="shared" ca="1" si="32"/>
        <v>629944.15783106885</v>
      </c>
      <c r="J278" s="11">
        <f t="shared" ca="1" si="33"/>
        <v>211565.46950961364</v>
      </c>
      <c r="K278" s="11">
        <f t="shared" ca="1" si="34"/>
        <v>1966300.701419234</v>
      </c>
      <c r="L278" s="11">
        <f t="shared" ca="1" si="35"/>
        <v>191337.29929904733</v>
      </c>
    </row>
    <row r="279" spans="3:12" ht="15.75" x14ac:dyDescent="0.25">
      <c r="C279" s="5">
        <v>251</v>
      </c>
      <c r="D279" s="7">
        <f t="shared" ca="1" si="27"/>
        <v>34357.347778573414</v>
      </c>
      <c r="E279" s="7">
        <f t="shared" ca="1" si="28"/>
        <v>20921.460492110949</v>
      </c>
      <c r="F279" s="11">
        <f t="shared" ca="1" si="29"/>
        <v>43830898.480470337</v>
      </c>
      <c r="G279" s="11">
        <f t="shared" ca="1" si="30"/>
        <v>240446.94868957932</v>
      </c>
      <c r="H279" s="11">
        <f t="shared" ca="1" si="31"/>
        <v>3031041.7004404347</v>
      </c>
      <c r="I279" s="11">
        <f t="shared" ca="1" si="32"/>
        <v>687146.95557146822</v>
      </c>
      <c r="J279" s="11">
        <f t="shared" ca="1" si="33"/>
        <v>230776.91327135815</v>
      </c>
      <c r="K279" s="11">
        <f t="shared" ca="1" si="34"/>
        <v>2144852.8792937896</v>
      </c>
      <c r="L279" s="11">
        <f t="shared" ca="1" si="35"/>
        <v>208711.90099339839</v>
      </c>
    </row>
    <row r="280" spans="3:12" ht="15.75" x14ac:dyDescent="0.25">
      <c r="C280" s="5">
        <v>252</v>
      </c>
      <c r="D280" s="7">
        <f t="shared" ca="1" si="27"/>
        <v>23916.779215983763</v>
      </c>
      <c r="E280" s="7">
        <f t="shared" ca="1" si="28"/>
        <v>14563.811930145474</v>
      </c>
      <c r="F280" s="11">
        <f t="shared" ca="1" si="29"/>
        <v>30511491.415218156</v>
      </c>
      <c r="G280" s="11">
        <f t="shared" ca="1" si="30"/>
        <v>167379.52597586761</v>
      </c>
      <c r="H280" s="11">
        <f t="shared" ca="1" si="31"/>
        <v>2109963.6564229554</v>
      </c>
      <c r="I280" s="11">
        <f t="shared" ca="1" si="32"/>
        <v>478335.58431967522</v>
      </c>
      <c r="J280" s="11">
        <f t="shared" ca="1" si="33"/>
        <v>160648.03716599583</v>
      </c>
      <c r="K280" s="11">
        <f t="shared" ca="1" si="34"/>
        <v>1493071.3830253237</v>
      </c>
      <c r="L280" s="11">
        <f t="shared" ca="1" si="35"/>
        <v>145288.17788782809</v>
      </c>
    </row>
    <row r="281" spans="3:12" ht="15.75" x14ac:dyDescent="0.25">
      <c r="C281" s="5">
        <v>253</v>
      </c>
      <c r="D281" s="7">
        <f t="shared" ca="1" si="27"/>
        <v>24876.487858294888</v>
      </c>
      <c r="E281" s="7">
        <f t="shared" ca="1" si="28"/>
        <v>15148.214037474938</v>
      </c>
      <c r="F281" s="11">
        <f t="shared" ca="1" si="29"/>
        <v>31735826.085725002</v>
      </c>
      <c r="G281" s="11">
        <f t="shared" ca="1" si="30"/>
        <v>174095.96451361291</v>
      </c>
      <c r="H281" s="11">
        <f t="shared" ca="1" si="31"/>
        <v>2194630.1718322793</v>
      </c>
      <c r="I281" s="11">
        <f t="shared" ca="1" si="32"/>
        <v>497529.75716589775</v>
      </c>
      <c r="J281" s="11">
        <f t="shared" ca="1" si="33"/>
        <v>167094.3612402461</v>
      </c>
      <c r="K281" s="11">
        <f t="shared" ca="1" si="34"/>
        <v>1552983.861078355</v>
      </c>
      <c r="L281" s="11">
        <f t="shared" ca="1" si="35"/>
        <v>151118.15686139325</v>
      </c>
    </row>
    <row r="282" spans="3:12" ht="15.75" x14ac:dyDescent="0.25">
      <c r="C282" s="5">
        <v>254</v>
      </c>
      <c r="D282" s="7">
        <f t="shared" ca="1" si="27"/>
        <v>28334.313661038283</v>
      </c>
      <c r="E282" s="7">
        <f t="shared" ca="1" si="28"/>
        <v>17253.812129240727</v>
      </c>
      <c r="F282" s="11">
        <f t="shared" ca="1" si="29"/>
        <v>36147098.24503047</v>
      </c>
      <c r="G282" s="11">
        <f t="shared" ca="1" si="30"/>
        <v>198295.26152361819</v>
      </c>
      <c r="H282" s="11">
        <f t="shared" ca="1" si="31"/>
        <v>2499683.235547238</v>
      </c>
      <c r="I282" s="11">
        <f t="shared" ca="1" si="32"/>
        <v>566686.27322076564</v>
      </c>
      <c r="J282" s="11">
        <f t="shared" ca="1" si="33"/>
        <v>190320.43708667194</v>
      </c>
      <c r="K282" s="11">
        <f t="shared" ca="1" si="34"/>
        <v>1768848.242604794</v>
      </c>
      <c r="L282" s="11">
        <f t="shared" ca="1" si="35"/>
        <v>172123.54415862495</v>
      </c>
    </row>
    <row r="283" spans="3:12" ht="15.75" x14ac:dyDescent="0.25">
      <c r="C283" s="5">
        <v>255</v>
      </c>
      <c r="D283" s="7">
        <f t="shared" ca="1" si="27"/>
        <v>26253.209513989146</v>
      </c>
      <c r="E283" s="7">
        <f t="shared" ca="1" si="28"/>
        <v>15986.550800657913</v>
      </c>
      <c r="F283" s="11">
        <f t="shared" ca="1" si="29"/>
        <v>33492159.185575984</v>
      </c>
      <c r="G283" s="11">
        <f t="shared" ca="1" si="30"/>
        <v>183730.8328230053</v>
      </c>
      <c r="H283" s="11">
        <f t="shared" ca="1" si="31"/>
        <v>2316086.0180519079</v>
      </c>
      <c r="I283" s="11">
        <f t="shared" ca="1" si="32"/>
        <v>525064.19027978298</v>
      </c>
      <c r="J283" s="11">
        <f t="shared" ca="1" si="33"/>
        <v>176341.74483290786</v>
      </c>
      <c r="K283" s="11">
        <f t="shared" ca="1" si="34"/>
        <v>1638929.5349479623</v>
      </c>
      <c r="L283" s="11">
        <f t="shared" ca="1" si="35"/>
        <v>159481.38081426034</v>
      </c>
    </row>
    <row r="284" spans="3:12" ht="15.75" x14ac:dyDescent="0.25">
      <c r="C284" s="5">
        <v>256</v>
      </c>
      <c r="D284" s="7">
        <f t="shared" ca="1" si="27"/>
        <v>28517.337014109493</v>
      </c>
      <c r="E284" s="7">
        <f t="shared" ca="1" si="28"/>
        <v>17365.261821897184</v>
      </c>
      <c r="F284" s="11">
        <f t="shared" ca="1" si="29"/>
        <v>36380587.68838682</v>
      </c>
      <c r="G284" s="11">
        <f t="shared" ca="1" si="30"/>
        <v>199576.13474667745</v>
      </c>
      <c r="H284" s="11">
        <f t="shared" ca="1" si="31"/>
        <v>2515829.7500828928</v>
      </c>
      <c r="I284" s="11">
        <f t="shared" ca="1" si="32"/>
        <v>570346.7402821898</v>
      </c>
      <c r="J284" s="11">
        <f t="shared" ca="1" si="33"/>
        <v>191549.79753528867</v>
      </c>
      <c r="K284" s="11">
        <f t="shared" ca="1" si="34"/>
        <v>1780273.9838564983</v>
      </c>
      <c r="L284" s="11">
        <f t="shared" ca="1" si="35"/>
        <v>173235.36315559363</v>
      </c>
    </row>
    <row r="285" spans="3:12" ht="15.75" x14ac:dyDescent="0.25">
      <c r="C285" s="5">
        <v>257</v>
      </c>
      <c r="D285" s="7">
        <f t="shared" ca="1" si="27"/>
        <v>33323.115157636443</v>
      </c>
      <c r="E285" s="7">
        <f t="shared" ca="1" si="28"/>
        <v>20291.677976358107</v>
      </c>
      <c r="F285" s="11">
        <f t="shared" ca="1" si="29"/>
        <v>42511490.902631931</v>
      </c>
      <c r="G285" s="11">
        <f t="shared" ca="1" si="30"/>
        <v>233208.96048565264</v>
      </c>
      <c r="H285" s="11">
        <f t="shared" ca="1" si="31"/>
        <v>2939800.6005098177</v>
      </c>
      <c r="I285" s="11">
        <f t="shared" ca="1" si="32"/>
        <v>666462.30315272883</v>
      </c>
      <c r="J285" s="11">
        <f t="shared" ca="1" si="33"/>
        <v>223830.01465151677</v>
      </c>
      <c r="K285" s="11">
        <f t="shared" ca="1" si="34"/>
        <v>2080288.0348485021</v>
      </c>
      <c r="L285" s="11">
        <f t="shared" ca="1" si="35"/>
        <v>202429.20834272262</v>
      </c>
    </row>
    <row r="286" spans="3:12" ht="15.75" x14ac:dyDescent="0.25">
      <c r="C286" s="5">
        <v>258</v>
      </c>
      <c r="D286" s="7">
        <f t="shared" ref="D286:D349" ca="1" si="36">_xlfn.NORM.INV(RAND(),30000,4000)</f>
        <v>25838.106430436059</v>
      </c>
      <c r="E286" s="7">
        <f t="shared" ref="E286:E349" ca="1" si="37">D286*$F$18</f>
        <v>15733.779171756878</v>
      </c>
      <c r="F286" s="11">
        <f t="shared" ref="F286:F349" ca="1" si="38">E286*$F$19</f>
        <v>32962597.322087433</v>
      </c>
      <c r="G286" s="11">
        <f t="shared" ref="G286:G349" ca="1" si="39">F286*$F$20*0.15</f>
        <v>180825.76953129741</v>
      </c>
      <c r="H286" s="11">
        <f t="shared" ref="H286:H349" ca="1" si="40">F286*$F$21</f>
        <v>2279465.1832791059</v>
      </c>
      <c r="I286" s="11">
        <f t="shared" ref="I286:I349" ca="1" si="41">D286*20</f>
        <v>516762.12860872119</v>
      </c>
      <c r="J286" s="11">
        <f t="shared" ref="J286:J349" ca="1" si="42">E286*$F$23</f>
        <v>173553.51423579681</v>
      </c>
      <c r="K286" s="11">
        <f t="shared" ref="K286:K349" ca="1" si="43">F286*$F$24</f>
        <v>1613015.5718067847</v>
      </c>
      <c r="L286" s="11">
        <f t="shared" ref="L286:L349" ca="1" si="44">(G286+H286) - (I286+J286+K286)</f>
        <v>156959.73815910099</v>
      </c>
    </row>
    <row r="287" spans="3:12" ht="15.75" x14ac:dyDescent="0.25">
      <c r="C287" s="5">
        <v>259</v>
      </c>
      <c r="D287" s="7">
        <f t="shared" ca="1" si="36"/>
        <v>27093.080623132628</v>
      </c>
      <c r="E287" s="7">
        <f t="shared" ca="1" si="37"/>
        <v>16497.979399327829</v>
      </c>
      <c r="F287" s="11">
        <f t="shared" ca="1" si="38"/>
        <v>34563612.825094268</v>
      </c>
      <c r="G287" s="11">
        <f t="shared" ca="1" si="39"/>
        <v>189608.59867348874</v>
      </c>
      <c r="H287" s="11">
        <f t="shared" ca="1" si="40"/>
        <v>2390180.3390459348</v>
      </c>
      <c r="I287" s="11">
        <f t="shared" ca="1" si="41"/>
        <v>541861.61246265261</v>
      </c>
      <c r="J287" s="11">
        <f t="shared" ca="1" si="42"/>
        <v>181983.12505128433</v>
      </c>
      <c r="K287" s="11">
        <f t="shared" ca="1" si="43"/>
        <v>1691360.8220860655</v>
      </c>
      <c r="L287" s="11">
        <f t="shared" ca="1" si="44"/>
        <v>164583.37811942119</v>
      </c>
    </row>
    <row r="288" spans="3:12" ht="15.75" x14ac:dyDescent="0.25">
      <c r="C288" s="5">
        <v>260</v>
      </c>
      <c r="D288" s="7">
        <f t="shared" ca="1" si="36"/>
        <v>21361.171444801745</v>
      </c>
      <c r="E288" s="7">
        <f t="shared" ca="1" si="37"/>
        <v>13007.607785323198</v>
      </c>
      <c r="F288" s="11">
        <f t="shared" ca="1" si="38"/>
        <v>27251211.096245546</v>
      </c>
      <c r="G288" s="11">
        <f t="shared" ca="1" si="39"/>
        <v>149494.32440011291</v>
      </c>
      <c r="H288" s="11">
        <f t="shared" ca="1" si="40"/>
        <v>1884505.2253954841</v>
      </c>
      <c r="I288" s="11">
        <f t="shared" ca="1" si="41"/>
        <v>427223.42889603489</v>
      </c>
      <c r="J288" s="11">
        <f t="shared" ca="1" si="42"/>
        <v>143482.12329026038</v>
      </c>
      <c r="K288" s="11">
        <f t="shared" ca="1" si="43"/>
        <v>1333530.4684677757</v>
      </c>
      <c r="L288" s="11">
        <f t="shared" ca="1" si="44"/>
        <v>129763.52914152597</v>
      </c>
    </row>
    <row r="289" spans="3:12" ht="15.75" x14ac:dyDescent="0.25">
      <c r="C289" s="5">
        <v>261</v>
      </c>
      <c r="D289" s="7">
        <f t="shared" ca="1" si="36"/>
        <v>32352.121721924726</v>
      </c>
      <c r="E289" s="7">
        <f t="shared" ca="1" si="37"/>
        <v>19700.404140721392</v>
      </c>
      <c r="F289" s="11">
        <f t="shared" ca="1" si="38"/>
        <v>41272759.817212559</v>
      </c>
      <c r="G289" s="11">
        <f t="shared" ca="1" si="39"/>
        <v>226413.54629014552</v>
      </c>
      <c r="H289" s="11">
        <f t="shared" ca="1" si="40"/>
        <v>2854138.5286449003</v>
      </c>
      <c r="I289" s="11">
        <f t="shared" ca="1" si="41"/>
        <v>647042.4344384945</v>
      </c>
      <c r="J289" s="11">
        <f t="shared" ca="1" si="42"/>
        <v>217307.89107712239</v>
      </c>
      <c r="K289" s="11">
        <f t="shared" ca="1" si="43"/>
        <v>2019671.0722184461</v>
      </c>
      <c r="L289" s="11">
        <f t="shared" ca="1" si="44"/>
        <v>196530.67720098328</v>
      </c>
    </row>
    <row r="290" spans="3:12" ht="15.75" x14ac:dyDescent="0.25">
      <c r="C290" s="5">
        <v>262</v>
      </c>
      <c r="D290" s="7">
        <f t="shared" ca="1" si="36"/>
        <v>36566.340590066284</v>
      </c>
      <c r="E290" s="7">
        <f t="shared" ca="1" si="37"/>
        <v>22266.597961127893</v>
      </c>
      <c r="F290" s="11">
        <f t="shared" ca="1" si="38"/>
        <v>46648989.687295526</v>
      </c>
      <c r="G290" s="11">
        <f t="shared" ca="1" si="39"/>
        <v>255906.39522846261</v>
      </c>
      <c r="H290" s="11">
        <f t="shared" ca="1" si="40"/>
        <v>3225921.3917006445</v>
      </c>
      <c r="I290" s="11">
        <f t="shared" ca="1" si="41"/>
        <v>731326.81180132565</v>
      </c>
      <c r="J290" s="11">
        <f t="shared" ca="1" si="42"/>
        <v>245614.62850363998</v>
      </c>
      <c r="K290" s="11">
        <f t="shared" ca="1" si="43"/>
        <v>2282755.3921013861</v>
      </c>
      <c r="L290" s="11">
        <f t="shared" ca="1" si="44"/>
        <v>222130.95452275546</v>
      </c>
    </row>
    <row r="291" spans="3:12" ht="15.75" x14ac:dyDescent="0.25">
      <c r="C291" s="5">
        <v>263</v>
      </c>
      <c r="D291" s="7">
        <f t="shared" ca="1" si="36"/>
        <v>30830.565633509243</v>
      </c>
      <c r="E291" s="7">
        <f t="shared" ca="1" si="37"/>
        <v>18773.872331704169</v>
      </c>
      <c r="F291" s="11">
        <f t="shared" ca="1" si="38"/>
        <v>39331656.246777125</v>
      </c>
      <c r="G291" s="11">
        <f t="shared" ca="1" si="39"/>
        <v>215765.06663806611</v>
      </c>
      <c r="H291" s="11">
        <f t="shared" ca="1" si="40"/>
        <v>2719905.2349905353</v>
      </c>
      <c r="I291" s="11">
        <f t="shared" ca="1" si="41"/>
        <v>616611.31267018488</v>
      </c>
      <c r="J291" s="11">
        <f t="shared" ca="1" si="42"/>
        <v>207087.66046686695</v>
      </c>
      <c r="K291" s="11">
        <f t="shared" ca="1" si="43"/>
        <v>1924683.7065382518</v>
      </c>
      <c r="L291" s="11">
        <f t="shared" ca="1" si="44"/>
        <v>187287.62195329787</v>
      </c>
    </row>
    <row r="292" spans="3:12" ht="15.75" x14ac:dyDescent="0.25">
      <c r="C292" s="5">
        <v>264</v>
      </c>
      <c r="D292" s="7">
        <f t="shared" ca="1" si="36"/>
        <v>30588.717541980124</v>
      </c>
      <c r="E292" s="7">
        <f t="shared" ca="1" si="37"/>
        <v>18626.602078929467</v>
      </c>
      <c r="F292" s="11">
        <f t="shared" ca="1" si="38"/>
        <v>39023121.978770584</v>
      </c>
      <c r="G292" s="11">
        <f t="shared" ca="1" si="39"/>
        <v>214072.51353328771</v>
      </c>
      <c r="H292" s="11">
        <f t="shared" ca="1" si="40"/>
        <v>2698569.1395701012</v>
      </c>
      <c r="I292" s="11">
        <f t="shared" ca="1" si="41"/>
        <v>611774.35083960253</v>
      </c>
      <c r="J292" s="11">
        <f t="shared" ca="1" si="42"/>
        <v>205463.17663291786</v>
      </c>
      <c r="K292" s="11">
        <f t="shared" ca="1" si="43"/>
        <v>1909585.6675740383</v>
      </c>
      <c r="L292" s="11">
        <f t="shared" ca="1" si="44"/>
        <v>185818.45805683034</v>
      </c>
    </row>
    <row r="293" spans="3:12" ht="15.75" x14ac:dyDescent="0.25">
      <c r="C293" s="5">
        <v>265</v>
      </c>
      <c r="D293" s="7">
        <f t="shared" ca="1" si="36"/>
        <v>29488.479305958499</v>
      </c>
      <c r="E293" s="7">
        <f t="shared" ca="1" si="37"/>
        <v>17956.626301544475</v>
      </c>
      <c r="F293" s="11">
        <f t="shared" ca="1" si="38"/>
        <v>37619508.674909271</v>
      </c>
      <c r="G293" s="11">
        <f t="shared" ca="1" si="39"/>
        <v>206372.5906990814</v>
      </c>
      <c r="H293" s="11">
        <f t="shared" ca="1" si="40"/>
        <v>2601504.9541942929</v>
      </c>
      <c r="I293" s="11">
        <f t="shared" ca="1" si="41"/>
        <v>589769.58611916995</v>
      </c>
      <c r="J293" s="11">
        <f t="shared" ca="1" si="42"/>
        <v>198072.92097032734</v>
      </c>
      <c r="K293" s="11">
        <f t="shared" ca="1" si="43"/>
        <v>1840900.2392444455</v>
      </c>
      <c r="L293" s="11">
        <f t="shared" ca="1" si="44"/>
        <v>179134.79855943145</v>
      </c>
    </row>
    <row r="294" spans="3:12" ht="15.75" x14ac:dyDescent="0.25">
      <c r="C294" s="5">
        <v>266</v>
      </c>
      <c r="D294" s="7">
        <f t="shared" ca="1" si="36"/>
        <v>28548.915533599069</v>
      </c>
      <c r="E294" s="7">
        <f t="shared" ca="1" si="37"/>
        <v>17384.491151010665</v>
      </c>
      <c r="F294" s="11">
        <f t="shared" ca="1" si="38"/>
        <v>36420873.536142923</v>
      </c>
      <c r="G294" s="11">
        <f t="shared" ca="1" si="39"/>
        <v>199797.13430416185</v>
      </c>
      <c r="H294" s="11">
        <f t="shared" ca="1" si="40"/>
        <v>2518615.6406012163</v>
      </c>
      <c r="I294" s="11">
        <f t="shared" ca="1" si="41"/>
        <v>570978.31067198142</v>
      </c>
      <c r="J294" s="11">
        <f t="shared" ca="1" si="42"/>
        <v>191761.90917150839</v>
      </c>
      <c r="K294" s="11">
        <f t="shared" ca="1" si="43"/>
        <v>1782245.3606603064</v>
      </c>
      <c r="L294" s="11">
        <f t="shared" ca="1" si="44"/>
        <v>173427.19440158177</v>
      </c>
    </row>
    <row r="295" spans="3:12" ht="15.75" x14ac:dyDescent="0.25">
      <c r="C295" s="5">
        <v>267</v>
      </c>
      <c r="D295" s="7">
        <f t="shared" ca="1" si="36"/>
        <v>24593.92813781682</v>
      </c>
      <c r="E295" s="7">
        <f t="shared" ca="1" si="37"/>
        <v>14976.152967256634</v>
      </c>
      <c r="F295" s="11">
        <f t="shared" ca="1" si="38"/>
        <v>31375354.535279308</v>
      </c>
      <c r="G295" s="11">
        <f t="shared" ca="1" si="39"/>
        <v>172118.49456891877</v>
      </c>
      <c r="H295" s="11">
        <f t="shared" ca="1" si="40"/>
        <v>2169702.4532798035</v>
      </c>
      <c r="I295" s="11">
        <f t="shared" ca="1" si="41"/>
        <v>491878.56275633641</v>
      </c>
      <c r="J295" s="11">
        <f t="shared" ca="1" si="42"/>
        <v>165196.41904380528</v>
      </c>
      <c r="K295" s="11">
        <f t="shared" ca="1" si="43"/>
        <v>1535344.2855806856</v>
      </c>
      <c r="L295" s="11">
        <f t="shared" ca="1" si="44"/>
        <v>149401.68046789523</v>
      </c>
    </row>
    <row r="296" spans="3:12" ht="15.75" x14ac:dyDescent="0.25">
      <c r="C296" s="5">
        <v>268</v>
      </c>
      <c r="D296" s="7">
        <f t="shared" ca="1" si="36"/>
        <v>31945.519852461683</v>
      </c>
      <c r="E296" s="7">
        <f t="shared" ca="1" si="37"/>
        <v>19452.809215676141</v>
      </c>
      <c r="F296" s="11">
        <f t="shared" ca="1" si="38"/>
        <v>40754043.256863907</v>
      </c>
      <c r="G296" s="11">
        <f t="shared" ca="1" si="39"/>
        <v>223567.97801537791</v>
      </c>
      <c r="H296" s="11">
        <f t="shared" ca="1" si="40"/>
        <v>2818267.6800054102</v>
      </c>
      <c r="I296" s="11">
        <f t="shared" ca="1" si="41"/>
        <v>638910.39704923367</v>
      </c>
      <c r="J296" s="11">
        <f t="shared" ca="1" si="42"/>
        <v>214576.76279068453</v>
      </c>
      <c r="K296" s="11">
        <f t="shared" ca="1" si="43"/>
        <v>1994287.8209830895</v>
      </c>
      <c r="L296" s="11">
        <f t="shared" ca="1" si="44"/>
        <v>194060.67719778093</v>
      </c>
    </row>
    <row r="297" spans="3:12" ht="15.75" x14ac:dyDescent="0.25">
      <c r="C297" s="5">
        <v>269</v>
      </c>
      <c r="D297" s="7">
        <f t="shared" ca="1" si="36"/>
        <v>28464.422485184081</v>
      </c>
      <c r="E297" s="7">
        <f t="shared" ca="1" si="37"/>
        <v>17333.040207076785</v>
      </c>
      <c r="F297" s="11">
        <f t="shared" ca="1" si="38"/>
        <v>36313082.729610056</v>
      </c>
      <c r="G297" s="11">
        <f t="shared" ca="1" si="39"/>
        <v>199205.81695895243</v>
      </c>
      <c r="H297" s="11">
        <f t="shared" ca="1" si="40"/>
        <v>2511161.5741583207</v>
      </c>
      <c r="I297" s="11">
        <f t="shared" ca="1" si="41"/>
        <v>569288.44970368163</v>
      </c>
      <c r="J297" s="11">
        <f t="shared" ca="1" si="42"/>
        <v>191194.37278797361</v>
      </c>
      <c r="K297" s="11">
        <f t="shared" ca="1" si="43"/>
        <v>1776970.6473925319</v>
      </c>
      <c r="L297" s="11">
        <f t="shared" ca="1" si="44"/>
        <v>172913.92123308592</v>
      </c>
    </row>
    <row r="298" spans="3:12" ht="15.75" x14ac:dyDescent="0.25">
      <c r="C298" s="5">
        <v>270</v>
      </c>
      <c r="D298" s="7">
        <f t="shared" ca="1" si="36"/>
        <v>25245.522293162627</v>
      </c>
      <c r="E298" s="7">
        <f t="shared" ca="1" si="37"/>
        <v>15372.932761372738</v>
      </c>
      <c r="F298" s="11">
        <f t="shared" ca="1" si="38"/>
        <v>32206616.524926867</v>
      </c>
      <c r="G298" s="11">
        <f t="shared" ca="1" si="39"/>
        <v>176678.62032270507</v>
      </c>
      <c r="H298" s="11">
        <f t="shared" ca="1" si="40"/>
        <v>2227186.781504001</v>
      </c>
      <c r="I298" s="11">
        <f t="shared" ca="1" si="41"/>
        <v>504910.44586325251</v>
      </c>
      <c r="J298" s="11">
        <f t="shared" ca="1" si="42"/>
        <v>169573.15059029975</v>
      </c>
      <c r="K298" s="11">
        <f t="shared" ca="1" si="43"/>
        <v>1576021.8608473088</v>
      </c>
      <c r="L298" s="11">
        <f t="shared" ca="1" si="44"/>
        <v>153359.94452584535</v>
      </c>
    </row>
    <row r="299" spans="3:12" ht="15.75" x14ac:dyDescent="0.25">
      <c r="C299" s="5">
        <v>271</v>
      </c>
      <c r="D299" s="7">
        <f t="shared" ca="1" si="36"/>
        <v>38537.576799969407</v>
      </c>
      <c r="E299" s="7">
        <f t="shared" ca="1" si="37"/>
        <v>23466.956637004099</v>
      </c>
      <c r="F299" s="11">
        <f t="shared" ca="1" si="38"/>
        <v>49163766.286296397</v>
      </c>
      <c r="G299" s="11">
        <f t="shared" ca="1" si="39"/>
        <v>269701.92260363471</v>
      </c>
      <c r="H299" s="11">
        <f t="shared" ca="1" si="40"/>
        <v>3399825.9431270706</v>
      </c>
      <c r="I299" s="11">
        <f t="shared" ca="1" si="41"/>
        <v>770751.5359993882</v>
      </c>
      <c r="J299" s="11">
        <f t="shared" ca="1" si="42"/>
        <v>258855.34227415625</v>
      </c>
      <c r="K299" s="11">
        <f t="shared" ca="1" si="43"/>
        <v>2405815.2885703342</v>
      </c>
      <c r="L299" s="11">
        <f t="shared" ca="1" si="44"/>
        <v>234105.69888682663</v>
      </c>
    </row>
    <row r="300" spans="3:12" ht="15.75" x14ac:dyDescent="0.25">
      <c r="C300" s="5">
        <v>272</v>
      </c>
      <c r="D300" s="7">
        <f t="shared" ca="1" si="36"/>
        <v>25543.233632005631</v>
      </c>
      <c r="E300" s="7">
        <f t="shared" ca="1" si="37"/>
        <v>15554.220212715001</v>
      </c>
      <c r="F300" s="11">
        <f t="shared" ca="1" si="38"/>
        <v>32586417.53731614</v>
      </c>
      <c r="G300" s="11">
        <f t="shared" ca="1" si="39"/>
        <v>178762.12756768896</v>
      </c>
      <c r="H300" s="11">
        <f t="shared" ca="1" si="40"/>
        <v>2253451.191916083</v>
      </c>
      <c r="I300" s="11">
        <f t="shared" ca="1" si="41"/>
        <v>510864.67264011264</v>
      </c>
      <c r="J300" s="11">
        <f t="shared" ca="1" si="42"/>
        <v>171572.86559353169</v>
      </c>
      <c r="K300" s="11">
        <f t="shared" ca="1" si="43"/>
        <v>1594607.3182123862</v>
      </c>
      <c r="L300" s="11">
        <f t="shared" ca="1" si="44"/>
        <v>155168.46303774137</v>
      </c>
    </row>
    <row r="301" spans="3:12" ht="15.75" x14ac:dyDescent="0.25">
      <c r="C301" s="5">
        <v>273</v>
      </c>
      <c r="D301" s="7">
        <f t="shared" ca="1" si="36"/>
        <v>22333.231077614571</v>
      </c>
      <c r="E301" s="7">
        <f t="shared" ca="1" si="37"/>
        <v>13599.530867830525</v>
      </c>
      <c r="F301" s="11">
        <f t="shared" ca="1" si="38"/>
        <v>28491302.367474381</v>
      </c>
      <c r="G301" s="11">
        <f t="shared" ca="1" si="39"/>
        <v>156297.20028449415</v>
      </c>
      <c r="H301" s="11">
        <f t="shared" ca="1" si="40"/>
        <v>1970261.3583007127</v>
      </c>
      <c r="I301" s="11">
        <f t="shared" ca="1" si="41"/>
        <v>446664.62155229144</v>
      </c>
      <c r="J301" s="11">
        <f t="shared" ca="1" si="42"/>
        <v>150011.40846739311</v>
      </c>
      <c r="K301" s="11">
        <f t="shared" ca="1" si="43"/>
        <v>1394213.9914137493</v>
      </c>
      <c r="L301" s="11">
        <f t="shared" ca="1" si="44"/>
        <v>135668.53715177299</v>
      </c>
    </row>
    <row r="302" spans="3:12" ht="15.75" x14ac:dyDescent="0.25">
      <c r="C302" s="5">
        <v>274</v>
      </c>
      <c r="D302" s="7">
        <f t="shared" ca="1" si="36"/>
        <v>19294.174871629952</v>
      </c>
      <c r="E302" s="7">
        <f t="shared" ca="1" si="37"/>
        <v>11748.937080539887</v>
      </c>
      <c r="F302" s="11">
        <f t="shared" ca="1" si="38"/>
        <v>24614269.573807266</v>
      </c>
      <c r="G302" s="11">
        <f t="shared" ca="1" si="39"/>
        <v>135028.62634407947</v>
      </c>
      <c r="H302" s="11">
        <f t="shared" ca="1" si="40"/>
        <v>1702152.5930465353</v>
      </c>
      <c r="I302" s="11">
        <f t="shared" ca="1" si="41"/>
        <v>385883.49743259902</v>
      </c>
      <c r="J302" s="11">
        <f t="shared" ca="1" si="42"/>
        <v>129598.19103875678</v>
      </c>
      <c r="K302" s="11">
        <f t="shared" ca="1" si="43"/>
        <v>1204492.4653008736</v>
      </c>
      <c r="L302" s="11">
        <f t="shared" ca="1" si="44"/>
        <v>117207.06561838533</v>
      </c>
    </row>
    <row r="303" spans="3:12" ht="15.75" x14ac:dyDescent="0.25">
      <c r="C303" s="5">
        <v>275</v>
      </c>
      <c r="D303" s="7">
        <f t="shared" ca="1" si="36"/>
        <v>24003.041945463458</v>
      </c>
      <c r="E303" s="7">
        <f t="shared" ca="1" si="37"/>
        <v>14616.34049836856</v>
      </c>
      <c r="F303" s="11">
        <f t="shared" ca="1" si="38"/>
        <v>30621539.867236059</v>
      </c>
      <c r="G303" s="11">
        <f t="shared" ca="1" si="39"/>
        <v>167983.22828207305</v>
      </c>
      <c r="H303" s="11">
        <f t="shared" ca="1" si="40"/>
        <v>2117573.8460083646</v>
      </c>
      <c r="I303" s="11">
        <f t="shared" ca="1" si="41"/>
        <v>480060.83890926914</v>
      </c>
      <c r="J303" s="11">
        <f t="shared" ca="1" si="42"/>
        <v>161227.46042555547</v>
      </c>
      <c r="K303" s="11">
        <f t="shared" ca="1" si="43"/>
        <v>1498456.5735497114</v>
      </c>
      <c r="L303" s="11">
        <f t="shared" ca="1" si="44"/>
        <v>145812.20140590146</v>
      </c>
    </row>
    <row r="304" spans="3:12" ht="15.75" x14ac:dyDescent="0.25">
      <c r="C304" s="5">
        <v>276</v>
      </c>
      <c r="D304" s="7">
        <f t="shared" ca="1" si="36"/>
        <v>31840.260515207563</v>
      </c>
      <c r="E304" s="7">
        <f t="shared" ca="1" si="37"/>
        <v>19388.712909989787</v>
      </c>
      <c r="F304" s="11">
        <f t="shared" ca="1" si="38"/>
        <v>40619760.152270362</v>
      </c>
      <c r="G304" s="11">
        <f t="shared" ca="1" si="39"/>
        <v>222831.32958061062</v>
      </c>
      <c r="H304" s="11">
        <f t="shared" ca="1" si="40"/>
        <v>2808981.5895122164</v>
      </c>
      <c r="I304" s="11">
        <f t="shared" ca="1" si="41"/>
        <v>636805.21030415129</v>
      </c>
      <c r="J304" s="11">
        <f t="shared" ca="1" si="42"/>
        <v>213869.7400862241</v>
      </c>
      <c r="K304" s="11">
        <f t="shared" ca="1" si="43"/>
        <v>1987716.7144460811</v>
      </c>
      <c r="L304" s="11">
        <f t="shared" ca="1" si="44"/>
        <v>193421.25425637048</v>
      </c>
    </row>
    <row r="305" spans="3:12" ht="15.75" x14ac:dyDescent="0.25">
      <c r="C305" s="5">
        <v>277</v>
      </c>
      <c r="D305" s="7">
        <f t="shared" ca="1" si="36"/>
        <v>18147.607601089992</v>
      </c>
      <c r="E305" s="7">
        <f t="shared" ca="1" si="37"/>
        <v>11050.7498395821</v>
      </c>
      <c r="F305" s="11">
        <f t="shared" ca="1" si="38"/>
        <v>23151552.662130862</v>
      </c>
      <c r="G305" s="11">
        <f t="shared" ca="1" si="39"/>
        <v>127004.47373936055</v>
      </c>
      <c r="H305" s="11">
        <f t="shared" ca="1" si="40"/>
        <v>1601001.2110549917</v>
      </c>
      <c r="I305" s="11">
        <f t="shared" ca="1" si="41"/>
        <v>362952.15202179982</v>
      </c>
      <c r="J305" s="11">
        <f t="shared" ca="1" si="42"/>
        <v>121896.74512801641</v>
      </c>
      <c r="K305" s="11">
        <f t="shared" ca="1" si="43"/>
        <v>1132914.8182900841</v>
      </c>
      <c r="L305" s="11">
        <f t="shared" ca="1" si="44"/>
        <v>110241.96935445187</v>
      </c>
    </row>
    <row r="306" spans="3:12" ht="15.75" x14ac:dyDescent="0.25">
      <c r="C306" s="5">
        <v>278</v>
      </c>
      <c r="D306" s="7">
        <f t="shared" ca="1" si="36"/>
        <v>32951.92019767013</v>
      </c>
      <c r="E306" s="7">
        <f t="shared" ca="1" si="37"/>
        <v>20065.643628775288</v>
      </c>
      <c r="F306" s="11">
        <f t="shared" ca="1" si="38"/>
        <v>42037944.204219662</v>
      </c>
      <c r="G306" s="11">
        <f t="shared" ca="1" si="39"/>
        <v>230611.18442714936</v>
      </c>
      <c r="H306" s="11">
        <f t="shared" ca="1" si="40"/>
        <v>2907053.3870199318</v>
      </c>
      <c r="I306" s="11">
        <f t="shared" ca="1" si="41"/>
        <v>659038.40395340254</v>
      </c>
      <c r="J306" s="11">
        <f t="shared" ca="1" si="42"/>
        <v>221336.71314189519</v>
      </c>
      <c r="K306" s="11">
        <f t="shared" ca="1" si="43"/>
        <v>2057115.158298363</v>
      </c>
      <c r="L306" s="11">
        <f t="shared" ca="1" si="44"/>
        <v>200174.29605342029</v>
      </c>
    </row>
    <row r="307" spans="3:12" ht="15.75" x14ac:dyDescent="0.25">
      <c r="C307" s="5">
        <v>279</v>
      </c>
      <c r="D307" s="7">
        <f t="shared" ca="1" si="36"/>
        <v>34043.20266447647</v>
      </c>
      <c r="E307" s="7">
        <f t="shared" ca="1" si="37"/>
        <v>20730.165906867449</v>
      </c>
      <c r="F307" s="11">
        <f t="shared" ca="1" si="38"/>
        <v>43430132.312695712</v>
      </c>
      <c r="G307" s="11">
        <f t="shared" ca="1" si="39"/>
        <v>238248.43107939709</v>
      </c>
      <c r="H307" s="11">
        <f t="shared" ca="1" si="40"/>
        <v>3003327.4849266494</v>
      </c>
      <c r="I307" s="11">
        <f t="shared" ca="1" si="41"/>
        <v>680864.0532895294</v>
      </c>
      <c r="J307" s="11">
        <f t="shared" ca="1" si="42"/>
        <v>228666.81326544954</v>
      </c>
      <c r="K307" s="11">
        <f t="shared" ca="1" si="43"/>
        <v>2125241.497855694</v>
      </c>
      <c r="L307" s="11">
        <f t="shared" ca="1" si="44"/>
        <v>206803.55159537308</v>
      </c>
    </row>
    <row r="308" spans="3:12" ht="15.75" x14ac:dyDescent="0.25">
      <c r="C308" s="5">
        <v>280</v>
      </c>
      <c r="D308" s="7">
        <f t="shared" ca="1" si="36"/>
        <v>28418.999320297931</v>
      </c>
      <c r="E308" s="7">
        <f t="shared" ca="1" si="37"/>
        <v>17305.380361045689</v>
      </c>
      <c r="F308" s="11">
        <f t="shared" ca="1" si="38"/>
        <v>36255134.772112936</v>
      </c>
      <c r="G308" s="11">
        <f t="shared" ca="1" si="39"/>
        <v>198887.92683928754</v>
      </c>
      <c r="H308" s="11">
        <f t="shared" ca="1" si="40"/>
        <v>2507154.2943233573</v>
      </c>
      <c r="I308" s="11">
        <f t="shared" ca="1" si="41"/>
        <v>568379.98640595865</v>
      </c>
      <c r="J308" s="11">
        <f t="shared" ca="1" si="42"/>
        <v>190889.26722944799</v>
      </c>
      <c r="K308" s="11">
        <f t="shared" ca="1" si="43"/>
        <v>1774134.9801396173</v>
      </c>
      <c r="L308" s="11">
        <f t="shared" ca="1" si="44"/>
        <v>172637.98738762084</v>
      </c>
    </row>
    <row r="309" spans="3:12" ht="15.75" x14ac:dyDescent="0.25">
      <c r="C309" s="5">
        <v>281</v>
      </c>
      <c r="D309" s="7">
        <f t="shared" ca="1" si="36"/>
        <v>31477.705629950229</v>
      </c>
      <c r="E309" s="7">
        <f t="shared" ca="1" si="37"/>
        <v>19167.9398236323</v>
      </c>
      <c r="F309" s="11">
        <f t="shared" ca="1" si="38"/>
        <v>40157235.906460464</v>
      </c>
      <c r="G309" s="11">
        <f t="shared" ca="1" si="39"/>
        <v>220294.0203431673</v>
      </c>
      <c r="H309" s="11">
        <f t="shared" ca="1" si="40"/>
        <v>2776996.612586881</v>
      </c>
      <c r="I309" s="11">
        <f t="shared" ca="1" si="41"/>
        <v>629554.11259900453</v>
      </c>
      <c r="J309" s="11">
        <f t="shared" ca="1" si="42"/>
        <v>211434.47360842806</v>
      </c>
      <c r="K309" s="11">
        <f t="shared" ca="1" si="43"/>
        <v>1965083.2185616521</v>
      </c>
      <c r="L309" s="11">
        <f t="shared" ca="1" si="44"/>
        <v>191218.82816096349</v>
      </c>
    </row>
    <row r="310" spans="3:12" ht="15.75" x14ac:dyDescent="0.25">
      <c r="C310" s="5">
        <v>282</v>
      </c>
      <c r="D310" s="7">
        <f t="shared" ca="1" si="36"/>
        <v>27286.746479782232</v>
      </c>
      <c r="E310" s="7">
        <f t="shared" ca="1" si="37"/>
        <v>16615.909706250193</v>
      </c>
      <c r="F310" s="11">
        <f t="shared" ca="1" si="38"/>
        <v>34810679.291244373</v>
      </c>
      <c r="G310" s="11">
        <f t="shared" ca="1" si="39"/>
        <v>190963.95254413277</v>
      </c>
      <c r="H310" s="11">
        <f t="shared" ca="1" si="40"/>
        <v>2407265.746547109</v>
      </c>
      <c r="I310" s="11">
        <f t="shared" ca="1" si="41"/>
        <v>545734.92959564459</v>
      </c>
      <c r="J310" s="11">
        <f t="shared" ca="1" si="42"/>
        <v>183283.97076532757</v>
      </c>
      <c r="K310" s="11">
        <f t="shared" ca="1" si="43"/>
        <v>1703450.9511883724</v>
      </c>
      <c r="L310" s="11">
        <f t="shared" ca="1" si="44"/>
        <v>165759.84754189709</v>
      </c>
    </row>
    <row r="311" spans="3:12" ht="15.75" x14ac:dyDescent="0.25">
      <c r="C311" s="5">
        <v>283</v>
      </c>
      <c r="D311" s="7">
        <f t="shared" ca="1" si="36"/>
        <v>24200.430032153417</v>
      </c>
      <c r="E311" s="7">
        <f t="shared" ca="1" si="37"/>
        <v>14736.537408907527</v>
      </c>
      <c r="F311" s="11">
        <f t="shared" ca="1" si="38"/>
        <v>30873354.915496491</v>
      </c>
      <c r="G311" s="11">
        <f t="shared" ca="1" si="39"/>
        <v>169364.63186008361</v>
      </c>
      <c r="H311" s="11">
        <f t="shared" ca="1" si="40"/>
        <v>2134987.6325958301</v>
      </c>
      <c r="I311" s="11">
        <f t="shared" ca="1" si="41"/>
        <v>484008.60064306832</v>
      </c>
      <c r="J311" s="11">
        <f t="shared" ca="1" si="42"/>
        <v>162553.30820799861</v>
      </c>
      <c r="K311" s="11">
        <f t="shared" ca="1" si="43"/>
        <v>1510779.0732025886</v>
      </c>
      <c r="L311" s="11">
        <f t="shared" ca="1" si="44"/>
        <v>147011.2824022579</v>
      </c>
    </row>
    <row r="312" spans="3:12" ht="15.75" x14ac:dyDescent="0.25">
      <c r="C312" s="5">
        <v>284</v>
      </c>
      <c r="D312" s="7">
        <f t="shared" ca="1" si="36"/>
        <v>31304.085510139856</v>
      </c>
      <c r="E312" s="7">
        <f t="shared" ca="1" si="37"/>
        <v>19062.21610768489</v>
      </c>
      <c r="F312" s="11">
        <f t="shared" ca="1" si="38"/>
        <v>39935742.504390553</v>
      </c>
      <c r="G312" s="11">
        <f t="shared" ca="1" si="39"/>
        <v>219078.95484077258</v>
      </c>
      <c r="H312" s="11">
        <f t="shared" ca="1" si="40"/>
        <v>2761679.6612735181</v>
      </c>
      <c r="I312" s="11">
        <f t="shared" ca="1" si="41"/>
        <v>626081.71020279708</v>
      </c>
      <c r="J312" s="11">
        <f t="shared" ca="1" si="42"/>
        <v>210268.27429671551</v>
      </c>
      <c r="K312" s="11">
        <f t="shared" ca="1" si="43"/>
        <v>1954244.5002683024</v>
      </c>
      <c r="L312" s="11">
        <f t="shared" ca="1" si="44"/>
        <v>190164.1313464758</v>
      </c>
    </row>
    <row r="313" spans="3:12" ht="15.75" x14ac:dyDescent="0.25">
      <c r="C313" s="5">
        <v>285</v>
      </c>
      <c r="D313" s="7">
        <f t="shared" ca="1" si="36"/>
        <v>25355.913182849337</v>
      </c>
      <c r="E313" s="7">
        <f t="shared" ca="1" si="37"/>
        <v>15440.153859233784</v>
      </c>
      <c r="F313" s="11">
        <f t="shared" ca="1" si="38"/>
        <v>32347446.13465723</v>
      </c>
      <c r="G313" s="11">
        <f t="shared" ca="1" si="39"/>
        <v>177451.18148660404</v>
      </c>
      <c r="H313" s="11">
        <f t="shared" ca="1" si="40"/>
        <v>2236925.5830012979</v>
      </c>
      <c r="I313" s="11">
        <f t="shared" ca="1" si="41"/>
        <v>507118.26365698676</v>
      </c>
      <c r="J313" s="11">
        <f t="shared" ca="1" si="42"/>
        <v>170314.64172457947</v>
      </c>
      <c r="K313" s="11">
        <f t="shared" ca="1" si="43"/>
        <v>1582913.3188002999</v>
      </c>
      <c r="L313" s="11">
        <f t="shared" ca="1" si="44"/>
        <v>154030.54030603543</v>
      </c>
    </row>
    <row r="314" spans="3:12" ht="15.75" x14ac:dyDescent="0.25">
      <c r="C314" s="5">
        <v>286</v>
      </c>
      <c r="D314" s="7">
        <f t="shared" ca="1" si="36"/>
        <v>31007.315492590918</v>
      </c>
      <c r="E314" s="7">
        <f t="shared" ca="1" si="37"/>
        <v>18881.501861713165</v>
      </c>
      <c r="F314" s="11">
        <f t="shared" ca="1" si="38"/>
        <v>39557142.369273394</v>
      </c>
      <c r="G314" s="11">
        <f t="shared" ca="1" si="39"/>
        <v>217002.03535204832</v>
      </c>
      <c r="H314" s="11">
        <f t="shared" ca="1" si="40"/>
        <v>2735498.2952254596</v>
      </c>
      <c r="I314" s="11">
        <f t="shared" ca="1" si="41"/>
        <v>620146.30985181837</v>
      </c>
      <c r="J314" s="11">
        <f t="shared" ca="1" si="42"/>
        <v>208274.88211048447</v>
      </c>
      <c r="K314" s="11">
        <f t="shared" ca="1" si="43"/>
        <v>1935717.8074999836</v>
      </c>
      <c r="L314" s="11">
        <f t="shared" ca="1" si="44"/>
        <v>188361.3311152216</v>
      </c>
    </row>
    <row r="315" spans="3:12" ht="15.75" x14ac:dyDescent="0.25">
      <c r="C315" s="5">
        <v>287</v>
      </c>
      <c r="D315" s="7">
        <f t="shared" ca="1" si="36"/>
        <v>30487.135381139866</v>
      </c>
      <c r="E315" s="7">
        <f t="shared" ca="1" si="37"/>
        <v>18564.744942039288</v>
      </c>
      <c r="F315" s="11">
        <f t="shared" ca="1" si="38"/>
        <v>38893529.979763232</v>
      </c>
      <c r="G315" s="11">
        <f t="shared" ca="1" si="39"/>
        <v>213361.59950195011</v>
      </c>
      <c r="H315" s="11">
        <f t="shared" ca="1" si="40"/>
        <v>2689607.4534844342</v>
      </c>
      <c r="I315" s="11">
        <f t="shared" ca="1" si="41"/>
        <v>609742.70762279734</v>
      </c>
      <c r="J315" s="11">
        <f t="shared" ca="1" si="42"/>
        <v>204780.85337347322</v>
      </c>
      <c r="K315" s="11">
        <f t="shared" ca="1" si="43"/>
        <v>1903244.1189898083</v>
      </c>
      <c r="L315" s="11">
        <f t="shared" ca="1" si="44"/>
        <v>185201.37300030561</v>
      </c>
    </row>
    <row r="316" spans="3:12" ht="15.75" x14ac:dyDescent="0.25">
      <c r="C316" s="5">
        <v>288</v>
      </c>
      <c r="D316" s="7">
        <f t="shared" ca="1" si="36"/>
        <v>25080.49008575645</v>
      </c>
      <c r="E316" s="7">
        <f t="shared" ca="1" si="37"/>
        <v>15272.43854309296</v>
      </c>
      <c r="F316" s="11">
        <f t="shared" ca="1" si="38"/>
        <v>31996079.030139819</v>
      </c>
      <c r="G316" s="11">
        <f t="shared" ca="1" si="39"/>
        <v>175523.65658795866</v>
      </c>
      <c r="H316" s="11">
        <f t="shared" ca="1" si="40"/>
        <v>2212627.4649412762</v>
      </c>
      <c r="I316" s="11">
        <f t="shared" ca="1" si="41"/>
        <v>501609.801715129</v>
      </c>
      <c r="J316" s="11">
        <f t="shared" ca="1" si="42"/>
        <v>168464.63593832453</v>
      </c>
      <c r="K316" s="11">
        <f t="shared" ca="1" si="43"/>
        <v>1565719.2668428873</v>
      </c>
      <c r="L316" s="11">
        <f t="shared" ca="1" si="44"/>
        <v>152357.41703289421</v>
      </c>
    </row>
    <row r="317" spans="3:12" ht="15.75" x14ac:dyDescent="0.25">
      <c r="C317" s="5">
        <v>289</v>
      </c>
      <c r="D317" s="7">
        <f t="shared" ca="1" si="36"/>
        <v>26861.042625746493</v>
      </c>
      <c r="E317" s="7">
        <f t="shared" ca="1" si="37"/>
        <v>16356.682875909626</v>
      </c>
      <c r="F317" s="11">
        <f t="shared" ca="1" si="38"/>
        <v>34267593.645366259</v>
      </c>
      <c r="G317" s="11">
        <f t="shared" ca="1" si="39"/>
        <v>187984.70067032767</v>
      </c>
      <c r="H317" s="11">
        <f t="shared" ca="1" si="40"/>
        <v>2369709.7005468053</v>
      </c>
      <c r="I317" s="11">
        <f t="shared" ca="1" si="41"/>
        <v>537220.85251492984</v>
      </c>
      <c r="J317" s="11">
        <f t="shared" ca="1" si="42"/>
        <v>180424.53522230359</v>
      </c>
      <c r="K317" s="11">
        <f t="shared" ca="1" si="43"/>
        <v>1676875.2055010279</v>
      </c>
      <c r="L317" s="11">
        <f t="shared" ca="1" si="44"/>
        <v>163173.80797887128</v>
      </c>
    </row>
    <row r="318" spans="3:12" ht="15.75" x14ac:dyDescent="0.25">
      <c r="C318" s="5">
        <v>290</v>
      </c>
      <c r="D318" s="7">
        <f t="shared" ca="1" si="36"/>
        <v>34979.234531382936</v>
      </c>
      <c r="E318" s="7">
        <f t="shared" ca="1" si="37"/>
        <v>21300.150349469077</v>
      </c>
      <c r="F318" s="11">
        <f t="shared" ca="1" si="38"/>
        <v>44624261.673241071</v>
      </c>
      <c r="G318" s="11">
        <f t="shared" ca="1" si="39"/>
        <v>244799.16973723465</v>
      </c>
      <c r="H318" s="11">
        <f t="shared" ca="1" si="40"/>
        <v>3085905.2100706128</v>
      </c>
      <c r="I318" s="11">
        <f t="shared" ca="1" si="41"/>
        <v>699584.69062765874</v>
      </c>
      <c r="J318" s="11">
        <f t="shared" ca="1" si="42"/>
        <v>234954.10139841234</v>
      </c>
      <c r="K318" s="11">
        <f t="shared" ca="1" si="43"/>
        <v>2183675.8874303494</v>
      </c>
      <c r="L318" s="11">
        <f t="shared" ca="1" si="44"/>
        <v>212489.70035142731</v>
      </c>
    </row>
    <row r="319" spans="3:12" ht="15.75" x14ac:dyDescent="0.25">
      <c r="C319" s="5">
        <v>291</v>
      </c>
      <c r="D319" s="7">
        <f t="shared" ca="1" si="36"/>
        <v>34610.162259733479</v>
      </c>
      <c r="E319" s="7">
        <f t="shared" ca="1" si="37"/>
        <v>21075.4085853547</v>
      </c>
      <c r="F319" s="11">
        <f t="shared" ca="1" si="38"/>
        <v>44153422.964302301</v>
      </c>
      <c r="G319" s="11">
        <f t="shared" ca="1" si="39"/>
        <v>242216.24913067414</v>
      </c>
      <c r="H319" s="11">
        <f t="shared" ca="1" si="40"/>
        <v>3053345.2623978355</v>
      </c>
      <c r="I319" s="11">
        <f t="shared" ca="1" si="41"/>
        <v>692203.24519466958</v>
      </c>
      <c r="J319" s="11">
        <f t="shared" ca="1" si="42"/>
        <v>232475.05790022862</v>
      </c>
      <c r="K319" s="11">
        <f t="shared" ca="1" si="43"/>
        <v>2160635.5255951872</v>
      </c>
      <c r="L319" s="11">
        <f t="shared" ca="1" si="44"/>
        <v>210247.68283842411</v>
      </c>
    </row>
    <row r="320" spans="3:12" ht="15.75" x14ac:dyDescent="0.25">
      <c r="C320" s="5">
        <v>292</v>
      </c>
      <c r="D320" s="7">
        <f t="shared" ca="1" si="36"/>
        <v>25377.534329388629</v>
      </c>
      <c r="E320" s="7">
        <f t="shared" ca="1" si="37"/>
        <v>15453.319775474794</v>
      </c>
      <c r="F320" s="11">
        <f t="shared" ca="1" si="38"/>
        <v>32375029.005288072</v>
      </c>
      <c r="G320" s="11">
        <f t="shared" ca="1" si="39"/>
        <v>177602.49522438287</v>
      </c>
      <c r="H320" s="11">
        <f t="shared" ca="1" si="40"/>
        <v>2238833.023505562</v>
      </c>
      <c r="I320" s="11">
        <f t="shared" ca="1" si="41"/>
        <v>507550.68658777256</v>
      </c>
      <c r="J320" s="11">
        <f t="shared" ca="1" si="42"/>
        <v>170459.87009004829</v>
      </c>
      <c r="K320" s="11">
        <f t="shared" ca="1" si="43"/>
        <v>1584263.0789362486</v>
      </c>
      <c r="L320" s="11">
        <f t="shared" ca="1" si="44"/>
        <v>154161.88311587553</v>
      </c>
    </row>
    <row r="321" spans="3:12" ht="15.75" x14ac:dyDescent="0.25">
      <c r="C321" s="5">
        <v>293</v>
      </c>
      <c r="D321" s="7">
        <f t="shared" ca="1" si="36"/>
        <v>24871.806427203708</v>
      </c>
      <c r="E321" s="7">
        <f t="shared" ca="1" si="37"/>
        <v>15145.363340842245</v>
      </c>
      <c r="F321" s="11">
        <f t="shared" ca="1" si="38"/>
        <v>31729853.816496797</v>
      </c>
      <c r="G321" s="11">
        <f t="shared" ca="1" si="39"/>
        <v>174063.201920044</v>
      </c>
      <c r="H321" s="11">
        <f t="shared" ca="1" si="40"/>
        <v>2194217.1710108379</v>
      </c>
      <c r="I321" s="11">
        <f t="shared" ca="1" si="41"/>
        <v>497436.12854407413</v>
      </c>
      <c r="J321" s="11">
        <f t="shared" ca="1" si="42"/>
        <v>167062.9162572434</v>
      </c>
      <c r="K321" s="11">
        <f t="shared" ca="1" si="43"/>
        <v>1552691.6097375401</v>
      </c>
      <c r="L321" s="11">
        <f t="shared" ca="1" si="44"/>
        <v>151089.71839202428</v>
      </c>
    </row>
    <row r="322" spans="3:12" ht="15.75" x14ac:dyDescent="0.25">
      <c r="C322" s="5">
        <v>294</v>
      </c>
      <c r="D322" s="7">
        <f t="shared" ca="1" si="36"/>
        <v>27473.654541353288</v>
      </c>
      <c r="E322" s="7">
        <f t="shared" ca="1" si="37"/>
        <v>16729.724941669923</v>
      </c>
      <c r="F322" s="11">
        <f t="shared" ca="1" si="38"/>
        <v>35049124.596298203</v>
      </c>
      <c r="G322" s="11">
        <f t="shared" ca="1" si="39"/>
        <v>192272.01256610779</v>
      </c>
      <c r="H322" s="11">
        <f t="shared" ca="1" si="40"/>
        <v>2423754.9741912656</v>
      </c>
      <c r="I322" s="11">
        <f t="shared" ca="1" si="41"/>
        <v>549473.09082706575</v>
      </c>
      <c r="J322" s="11">
        <f t="shared" ca="1" si="42"/>
        <v>184539.42464357486</v>
      </c>
      <c r="K322" s="11">
        <f t="shared" ca="1" si="43"/>
        <v>1715119.2061598436</v>
      </c>
      <c r="L322" s="11">
        <f t="shared" ca="1" si="44"/>
        <v>166895.26512688911</v>
      </c>
    </row>
    <row r="323" spans="3:12" ht="15.75" x14ac:dyDescent="0.25">
      <c r="C323" s="5">
        <v>295</v>
      </c>
      <c r="D323" s="7">
        <f t="shared" ca="1" si="36"/>
        <v>23634.041311944773</v>
      </c>
      <c r="E323" s="7">
        <f t="shared" ca="1" si="37"/>
        <v>14391.642357363055</v>
      </c>
      <c r="F323" s="11">
        <f t="shared" ca="1" si="38"/>
        <v>30150792.549625203</v>
      </c>
      <c r="G323" s="11">
        <f t="shared" ca="1" si="39"/>
        <v>165400.80902882028</v>
      </c>
      <c r="H323" s="11">
        <f t="shared" ca="1" si="40"/>
        <v>2085020.2183275458</v>
      </c>
      <c r="I323" s="11">
        <f t="shared" ca="1" si="41"/>
        <v>472680.82623889548</v>
      </c>
      <c r="J323" s="11">
        <f t="shared" ca="1" si="42"/>
        <v>158748.89811779422</v>
      </c>
      <c r="K323" s="11">
        <f t="shared" ca="1" si="43"/>
        <v>1475420.6839238722</v>
      </c>
      <c r="L323" s="11">
        <f t="shared" ca="1" si="44"/>
        <v>143570.61907580448</v>
      </c>
    </row>
    <row r="324" spans="3:12" ht="15.75" x14ac:dyDescent="0.25">
      <c r="C324" s="5">
        <v>296</v>
      </c>
      <c r="D324" s="7">
        <f t="shared" ca="1" si="36"/>
        <v>27842.802048195666</v>
      </c>
      <c r="E324" s="7">
        <f t="shared" ca="1" si="37"/>
        <v>16954.512519277425</v>
      </c>
      <c r="F324" s="11">
        <f t="shared" ca="1" si="38"/>
        <v>35520059.285465837</v>
      </c>
      <c r="G324" s="11">
        <f t="shared" ca="1" si="39"/>
        <v>194855.45969970664</v>
      </c>
      <c r="H324" s="11">
        <f t="shared" ca="1" si="40"/>
        <v>2456321.5591926444</v>
      </c>
      <c r="I324" s="11">
        <f t="shared" ca="1" si="41"/>
        <v>556856.04096391331</v>
      </c>
      <c r="J324" s="11">
        <f t="shared" ca="1" si="42"/>
        <v>187018.97349350178</v>
      </c>
      <c r="K324" s="11">
        <f t="shared" ca="1" si="43"/>
        <v>1738164.2647609259</v>
      </c>
      <c r="L324" s="11">
        <f t="shared" ca="1" si="44"/>
        <v>169137.73967400985</v>
      </c>
    </row>
    <row r="325" spans="3:12" ht="15.75" x14ac:dyDescent="0.25">
      <c r="C325" s="5">
        <v>297</v>
      </c>
      <c r="D325" s="7">
        <f t="shared" ca="1" si="36"/>
        <v>24380.111317479616</v>
      </c>
      <c r="E325" s="7">
        <f t="shared" ca="1" si="37"/>
        <v>14845.951992837317</v>
      </c>
      <c r="F325" s="11">
        <f t="shared" ca="1" si="38"/>
        <v>31102580.763391666</v>
      </c>
      <c r="G325" s="11">
        <f t="shared" ca="1" si="39"/>
        <v>170622.11590896148</v>
      </c>
      <c r="H325" s="11">
        <f t="shared" ca="1" si="40"/>
        <v>2150839.3063665302</v>
      </c>
      <c r="I325" s="11">
        <f t="shared" ca="1" si="41"/>
        <v>487602.22634959233</v>
      </c>
      <c r="J325" s="11">
        <f t="shared" ca="1" si="42"/>
        <v>163760.2201229535</v>
      </c>
      <c r="K325" s="11">
        <f t="shared" ca="1" si="43"/>
        <v>1521996.1765910941</v>
      </c>
      <c r="L325" s="11">
        <f t="shared" ca="1" si="44"/>
        <v>148102.79921185179</v>
      </c>
    </row>
    <row r="326" spans="3:12" ht="15.75" x14ac:dyDescent="0.25">
      <c r="C326" s="5">
        <v>298</v>
      </c>
      <c r="D326" s="7">
        <f t="shared" ca="1" si="36"/>
        <v>24119.628450779579</v>
      </c>
      <c r="E326" s="7">
        <f t="shared" ca="1" si="37"/>
        <v>14687.334335861617</v>
      </c>
      <c r="F326" s="11">
        <f t="shared" ca="1" si="38"/>
        <v>30770273.445614614</v>
      </c>
      <c r="G326" s="11">
        <f t="shared" ca="1" si="39"/>
        <v>168799.14893003195</v>
      </c>
      <c r="H326" s="11">
        <f t="shared" ca="1" si="40"/>
        <v>2127859.2312947735</v>
      </c>
      <c r="I326" s="11">
        <f t="shared" ca="1" si="41"/>
        <v>482392.56901559158</v>
      </c>
      <c r="J326" s="11">
        <f t="shared" ca="1" si="42"/>
        <v>162010.56725904418</v>
      </c>
      <c r="K326" s="11">
        <f t="shared" ca="1" si="43"/>
        <v>1505734.8100196996</v>
      </c>
      <c r="L326" s="11">
        <f t="shared" ca="1" si="44"/>
        <v>146520.43393046968</v>
      </c>
    </row>
    <row r="327" spans="3:12" ht="15.75" x14ac:dyDescent="0.25">
      <c r="C327" s="5">
        <v>299</v>
      </c>
      <c r="D327" s="7">
        <f t="shared" ca="1" si="36"/>
        <v>30772.344091258881</v>
      </c>
      <c r="E327" s="7">
        <f t="shared" ca="1" si="37"/>
        <v>18738.419080078609</v>
      </c>
      <c r="F327" s="11">
        <f t="shared" ca="1" si="38"/>
        <v>39257380.941122033</v>
      </c>
      <c r="G327" s="11">
        <f t="shared" ca="1" si="39"/>
        <v>215357.60817321829</v>
      </c>
      <c r="H327" s="11">
        <f t="shared" ca="1" si="40"/>
        <v>2714768.8687156378</v>
      </c>
      <c r="I327" s="11">
        <f t="shared" ca="1" si="41"/>
        <v>615446.88182517758</v>
      </c>
      <c r="J327" s="11">
        <f t="shared" ca="1" si="42"/>
        <v>206696.58872602627</v>
      </c>
      <c r="K327" s="11">
        <f t="shared" ca="1" si="43"/>
        <v>1921049.065024669</v>
      </c>
      <c r="L327" s="11">
        <f t="shared" ca="1" si="44"/>
        <v>186933.94131298317</v>
      </c>
    </row>
    <row r="328" spans="3:12" ht="15.75" x14ac:dyDescent="0.25">
      <c r="C328" s="5">
        <v>300</v>
      </c>
      <c r="D328" s="7">
        <f t="shared" ca="1" si="36"/>
        <v>32274.18288284084</v>
      </c>
      <c r="E328" s="7">
        <f t="shared" ca="1" si="37"/>
        <v>19652.944297394621</v>
      </c>
      <c r="F328" s="11">
        <f t="shared" ca="1" si="38"/>
        <v>41173330.450150006</v>
      </c>
      <c r="G328" s="11">
        <f t="shared" ca="1" si="39"/>
        <v>225868.0980162303</v>
      </c>
      <c r="H328" s="11">
        <f t="shared" ca="1" si="40"/>
        <v>2847262.6815082212</v>
      </c>
      <c r="I328" s="11">
        <f t="shared" ca="1" si="41"/>
        <v>645483.65765681677</v>
      </c>
      <c r="J328" s="11">
        <f t="shared" ca="1" si="42"/>
        <v>216784.37905216482</v>
      </c>
      <c r="K328" s="11">
        <f t="shared" ca="1" si="43"/>
        <v>2014805.5236756639</v>
      </c>
      <c r="L328" s="11">
        <f t="shared" ca="1" si="44"/>
        <v>196057.21913980599</v>
      </c>
    </row>
    <row r="329" spans="3:12" ht="15.75" x14ac:dyDescent="0.25">
      <c r="C329" s="5">
        <v>301</v>
      </c>
      <c r="D329" s="7">
        <f t="shared" ca="1" si="36"/>
        <v>33742.272146231371</v>
      </c>
      <c r="E329" s="7">
        <f t="shared" ca="1" si="37"/>
        <v>20546.918178058135</v>
      </c>
      <c r="F329" s="11">
        <f t="shared" ca="1" si="38"/>
        <v>43046224.47790347</v>
      </c>
      <c r="G329" s="11">
        <f t="shared" ca="1" si="39"/>
        <v>236142.39468374921</v>
      </c>
      <c r="H329" s="11">
        <f t="shared" ca="1" si="40"/>
        <v>2976779.0750897038</v>
      </c>
      <c r="I329" s="11">
        <f t="shared" ca="1" si="41"/>
        <v>674845.44292462745</v>
      </c>
      <c r="J329" s="11">
        <f t="shared" ca="1" si="42"/>
        <v>226645.47516457716</v>
      </c>
      <c r="K329" s="11">
        <f t="shared" ca="1" si="43"/>
        <v>2106455.0742736068</v>
      </c>
      <c r="L329" s="11">
        <f t="shared" ca="1" si="44"/>
        <v>204975.47741064196</v>
      </c>
    </row>
    <row r="330" spans="3:12" ht="15.75" x14ac:dyDescent="0.25">
      <c r="C330" s="5">
        <v>302</v>
      </c>
      <c r="D330" s="7">
        <f t="shared" ca="1" si="36"/>
        <v>23365.303768610276</v>
      </c>
      <c r="E330" s="7">
        <f t="shared" ca="1" si="37"/>
        <v>14227.998122311652</v>
      </c>
      <c r="F330" s="11">
        <f t="shared" ca="1" si="38"/>
        <v>29807954.445365854</v>
      </c>
      <c r="G330" s="11">
        <f t="shared" ca="1" si="39"/>
        <v>163520.07240416697</v>
      </c>
      <c r="H330" s="11">
        <f t="shared" ca="1" si="40"/>
        <v>2061311.9069185739</v>
      </c>
      <c r="I330" s="11">
        <f t="shared" ca="1" si="41"/>
        <v>467306.07537220552</v>
      </c>
      <c r="J330" s="11">
        <f t="shared" ca="1" si="42"/>
        <v>156943.79892531404</v>
      </c>
      <c r="K330" s="11">
        <f t="shared" ca="1" si="43"/>
        <v>1458643.9962321988</v>
      </c>
      <c r="L330" s="11">
        <f t="shared" ca="1" si="44"/>
        <v>141938.10879302258</v>
      </c>
    </row>
    <row r="331" spans="3:12" ht="15.75" x14ac:dyDescent="0.25">
      <c r="C331" s="5">
        <v>303</v>
      </c>
      <c r="D331" s="7">
        <f t="shared" ca="1" si="36"/>
        <v>32521.038852970756</v>
      </c>
      <c r="E331" s="7">
        <f t="shared" ca="1" si="37"/>
        <v>19803.264032771156</v>
      </c>
      <c r="F331" s="11">
        <f t="shared" ca="1" si="38"/>
        <v>41488253.448158897</v>
      </c>
      <c r="G331" s="11">
        <f t="shared" ca="1" si="39"/>
        <v>227595.6983294466</v>
      </c>
      <c r="H331" s="11">
        <f t="shared" ca="1" si="40"/>
        <v>2869040.5772960065</v>
      </c>
      <c r="I331" s="11">
        <f t="shared" ca="1" si="41"/>
        <v>650420.77705941512</v>
      </c>
      <c r="J331" s="11">
        <f t="shared" ca="1" si="42"/>
        <v>218442.50060381487</v>
      </c>
      <c r="K331" s="11">
        <f t="shared" ca="1" si="43"/>
        <v>2030216.1933733469</v>
      </c>
      <c r="L331" s="11">
        <f t="shared" ca="1" si="44"/>
        <v>197556.80458887666</v>
      </c>
    </row>
    <row r="332" spans="3:12" ht="15.75" x14ac:dyDescent="0.25">
      <c r="C332" s="5">
        <v>304</v>
      </c>
      <c r="D332" s="7">
        <f t="shared" ca="1" si="36"/>
        <v>38328.646910186741</v>
      </c>
      <c r="E332" s="7">
        <f t="shared" ca="1" si="37"/>
        <v>23339.731495445438</v>
      </c>
      <c r="F332" s="11">
        <f t="shared" ca="1" si="38"/>
        <v>48897226.946658805</v>
      </c>
      <c r="G332" s="11">
        <f t="shared" ca="1" si="39"/>
        <v>268239.74470759748</v>
      </c>
      <c r="H332" s="11">
        <f t="shared" ca="1" si="40"/>
        <v>3381393.9264160884</v>
      </c>
      <c r="I332" s="11">
        <f t="shared" ca="1" si="41"/>
        <v>766572.93820373481</v>
      </c>
      <c r="J332" s="11">
        <f t="shared" ca="1" si="42"/>
        <v>257451.9686678781</v>
      </c>
      <c r="K332" s="11">
        <f t="shared" ca="1" si="43"/>
        <v>2392772.2597964322</v>
      </c>
      <c r="L332" s="11">
        <f t="shared" ca="1" si="44"/>
        <v>232836.50445564045</v>
      </c>
    </row>
    <row r="333" spans="3:12" ht="15.75" x14ac:dyDescent="0.25">
      <c r="C333" s="5">
        <v>305</v>
      </c>
      <c r="D333" s="7">
        <f t="shared" ca="1" si="36"/>
        <v>29043.063017177887</v>
      </c>
      <c r="E333" s="7">
        <f t="shared" ca="1" si="37"/>
        <v>17685.395840208406</v>
      </c>
      <c r="F333" s="11">
        <f t="shared" ca="1" si="38"/>
        <v>37051275.170364253</v>
      </c>
      <c r="G333" s="11">
        <f t="shared" ca="1" si="39"/>
        <v>203255.38304311896</v>
      </c>
      <c r="H333" s="11">
        <f t="shared" ca="1" si="40"/>
        <v>2562209.8562708315</v>
      </c>
      <c r="I333" s="11">
        <f t="shared" ca="1" si="41"/>
        <v>580861.26034355769</v>
      </c>
      <c r="J333" s="11">
        <f t="shared" ca="1" si="42"/>
        <v>195081.07780163904</v>
      </c>
      <c r="K333" s="11">
        <f t="shared" ca="1" si="43"/>
        <v>1813093.8900572932</v>
      </c>
      <c r="L333" s="11">
        <f t="shared" ca="1" si="44"/>
        <v>176429.01111146016</v>
      </c>
    </row>
    <row r="334" spans="3:12" ht="15.75" x14ac:dyDescent="0.25">
      <c r="C334" s="5">
        <v>306</v>
      </c>
      <c r="D334" s="7">
        <f t="shared" ca="1" si="36"/>
        <v>31742.513938324289</v>
      </c>
      <c r="E334" s="7">
        <f t="shared" ca="1" si="37"/>
        <v>19329.191402110828</v>
      </c>
      <c r="F334" s="11">
        <f t="shared" ca="1" si="38"/>
        <v>40495061.345022611</v>
      </c>
      <c r="G334" s="11">
        <f t="shared" ca="1" si="39"/>
        <v>222147.25855429319</v>
      </c>
      <c r="H334" s="11">
        <f t="shared" ca="1" si="40"/>
        <v>2800358.2827157215</v>
      </c>
      <c r="I334" s="11">
        <f t="shared" ca="1" si="41"/>
        <v>634850.27876648575</v>
      </c>
      <c r="J334" s="11">
        <f t="shared" ca="1" si="42"/>
        <v>213213.18028884559</v>
      </c>
      <c r="K334" s="11">
        <f t="shared" ca="1" si="43"/>
        <v>1981614.6128455626</v>
      </c>
      <c r="L334" s="11">
        <f t="shared" ca="1" si="44"/>
        <v>192827.4693691209</v>
      </c>
    </row>
    <row r="335" spans="3:12" ht="15.75" x14ac:dyDescent="0.25">
      <c r="C335" s="5">
        <v>307</v>
      </c>
      <c r="D335" s="7">
        <f t="shared" ca="1" si="36"/>
        <v>31925.099655538161</v>
      </c>
      <c r="E335" s="7">
        <f t="shared" ca="1" si="37"/>
        <v>19440.374602098575</v>
      </c>
      <c r="F335" s="11">
        <f t="shared" ca="1" si="38"/>
        <v>40727992.480649322</v>
      </c>
      <c r="G335" s="11">
        <f t="shared" ca="1" si="39"/>
        <v>223425.06902037791</v>
      </c>
      <c r="H335" s="11">
        <f t="shared" ca="1" si="40"/>
        <v>2816466.1885513752</v>
      </c>
      <c r="I335" s="11">
        <f t="shared" ca="1" si="41"/>
        <v>638501.99311076326</v>
      </c>
      <c r="J335" s="11">
        <f t="shared" ca="1" si="42"/>
        <v>214439.60115513642</v>
      </c>
      <c r="K335" s="11">
        <f t="shared" ca="1" si="43"/>
        <v>1993013.033463126</v>
      </c>
      <c r="L335" s="11">
        <f t="shared" ca="1" si="44"/>
        <v>193936.62984272745</v>
      </c>
    </row>
    <row r="336" spans="3:12" ht="15.75" x14ac:dyDescent="0.25">
      <c r="C336" s="5">
        <v>308</v>
      </c>
      <c r="D336" s="7">
        <f t="shared" ca="1" si="36"/>
        <v>32827.631573398001</v>
      </c>
      <c r="E336" s="7">
        <f t="shared" ca="1" si="37"/>
        <v>19989.959686024915</v>
      </c>
      <c r="F336" s="11">
        <f t="shared" ca="1" si="38"/>
        <v>41879384.756969593</v>
      </c>
      <c r="G336" s="11">
        <f t="shared" ca="1" si="39"/>
        <v>229741.3611609397</v>
      </c>
      <c r="H336" s="11">
        <f t="shared" ca="1" si="40"/>
        <v>2896088.5126213864</v>
      </c>
      <c r="I336" s="11">
        <f t="shared" ca="1" si="41"/>
        <v>656552.63146796008</v>
      </c>
      <c r="J336" s="11">
        <f t="shared" ca="1" si="42"/>
        <v>220501.87148737861</v>
      </c>
      <c r="K336" s="11">
        <f t="shared" ca="1" si="43"/>
        <v>2049356.0956561707</v>
      </c>
      <c r="L336" s="11">
        <f t="shared" ca="1" si="44"/>
        <v>199419.27517081657</v>
      </c>
    </row>
    <row r="337" spans="3:12" ht="15.75" x14ac:dyDescent="0.25">
      <c r="C337" s="5">
        <v>309</v>
      </c>
      <c r="D337" s="7">
        <f t="shared" ca="1" si="36"/>
        <v>34604.333469562051</v>
      </c>
      <c r="E337" s="7">
        <f t="shared" ca="1" si="37"/>
        <v>21071.859219318816</v>
      </c>
      <c r="F337" s="11">
        <f t="shared" ca="1" si="38"/>
        <v>44145986.968022428</v>
      </c>
      <c r="G337" s="11">
        <f t="shared" ca="1" si="39"/>
        <v>242175.45684308826</v>
      </c>
      <c r="H337" s="11">
        <f t="shared" ca="1" si="40"/>
        <v>3052831.0403401093</v>
      </c>
      <c r="I337" s="11">
        <f t="shared" ca="1" si="41"/>
        <v>692086.66939124104</v>
      </c>
      <c r="J337" s="11">
        <f t="shared" ca="1" si="42"/>
        <v>232435.90615276145</v>
      </c>
      <c r="K337" s="11">
        <f t="shared" ca="1" si="43"/>
        <v>2160271.6471764408</v>
      </c>
      <c r="L337" s="11">
        <f t="shared" ca="1" si="44"/>
        <v>210212.27446275437</v>
      </c>
    </row>
    <row r="338" spans="3:12" ht="15.75" x14ac:dyDescent="0.25">
      <c r="C338" s="5">
        <v>310</v>
      </c>
      <c r="D338" s="7">
        <f t="shared" ca="1" si="36"/>
        <v>26567.104302822703</v>
      </c>
      <c r="E338" s="7">
        <f t="shared" ca="1" si="37"/>
        <v>16177.692953584989</v>
      </c>
      <c r="F338" s="11">
        <f t="shared" ca="1" si="38"/>
        <v>33892606.004450999</v>
      </c>
      <c r="G338" s="11">
        <f t="shared" ca="1" si="39"/>
        <v>185927.59855332333</v>
      </c>
      <c r="H338" s="11">
        <f t="shared" ca="1" si="40"/>
        <v>2343778.1496051704</v>
      </c>
      <c r="I338" s="11">
        <f t="shared" ca="1" si="41"/>
        <v>531342.08605645411</v>
      </c>
      <c r="J338" s="11">
        <f t="shared" ca="1" si="42"/>
        <v>178450.16341416255</v>
      </c>
      <c r="K338" s="11">
        <f t="shared" ca="1" si="43"/>
        <v>1658525.2891360908</v>
      </c>
      <c r="L338" s="11">
        <f t="shared" ca="1" si="44"/>
        <v>161388.20955178607</v>
      </c>
    </row>
    <row r="339" spans="3:12" ht="15.75" x14ac:dyDescent="0.25">
      <c r="C339" s="5">
        <v>311</v>
      </c>
      <c r="D339" s="7">
        <f t="shared" ca="1" si="36"/>
        <v>24704.571273428453</v>
      </c>
      <c r="E339" s="7">
        <f t="shared" ca="1" si="37"/>
        <v>15043.527666995991</v>
      </c>
      <c r="F339" s="11">
        <f t="shared" ca="1" si="38"/>
        <v>31516505.944165964</v>
      </c>
      <c r="G339" s="11">
        <f t="shared" ca="1" si="39"/>
        <v>172892.82105426688</v>
      </c>
      <c r="H339" s="11">
        <f t="shared" ca="1" si="40"/>
        <v>2179463.5081804232</v>
      </c>
      <c r="I339" s="11">
        <f t="shared" ca="1" si="41"/>
        <v>494091.42546856904</v>
      </c>
      <c r="J339" s="11">
        <f t="shared" ca="1" si="42"/>
        <v>165939.60450374469</v>
      </c>
      <c r="K339" s="11">
        <f t="shared" ca="1" si="43"/>
        <v>1542251.490686276</v>
      </c>
      <c r="L339" s="11">
        <f t="shared" ca="1" si="44"/>
        <v>150073.80857610004</v>
      </c>
    </row>
    <row r="340" spans="3:12" ht="15.75" x14ac:dyDescent="0.25">
      <c r="C340" s="5">
        <v>312</v>
      </c>
      <c r="D340" s="7">
        <f t="shared" ca="1" si="36"/>
        <v>25295.647443361035</v>
      </c>
      <c r="E340" s="7">
        <f t="shared" ca="1" si="37"/>
        <v>15403.455820262374</v>
      </c>
      <c r="F340" s="11">
        <f t="shared" ca="1" si="38"/>
        <v>32270562.973407816</v>
      </c>
      <c r="G340" s="11">
        <f t="shared" ca="1" si="39"/>
        <v>177029.41688289033</v>
      </c>
      <c r="H340" s="11">
        <f t="shared" ca="1" si="40"/>
        <v>2231608.8754756129</v>
      </c>
      <c r="I340" s="11">
        <f t="shared" ca="1" si="41"/>
        <v>505912.94886722066</v>
      </c>
      <c r="J340" s="11">
        <f t="shared" ca="1" si="42"/>
        <v>169909.83919369846</v>
      </c>
      <c r="K340" s="11">
        <f t="shared" ca="1" si="43"/>
        <v>1579151.0625953879</v>
      </c>
      <c r="L340" s="11">
        <f t="shared" ca="1" si="44"/>
        <v>153664.44170219591</v>
      </c>
    </row>
    <row r="341" spans="3:12" ht="15.75" x14ac:dyDescent="0.25">
      <c r="C341" s="5">
        <v>313</v>
      </c>
      <c r="D341" s="7">
        <f t="shared" ca="1" si="36"/>
        <v>25846.504413619678</v>
      </c>
      <c r="E341" s="7">
        <f t="shared" ca="1" si="37"/>
        <v>15738.893014493571</v>
      </c>
      <c r="F341" s="11">
        <f t="shared" ca="1" si="38"/>
        <v>32973310.929864559</v>
      </c>
      <c r="G341" s="11">
        <f t="shared" ca="1" si="39"/>
        <v>180884.54209560191</v>
      </c>
      <c r="H341" s="11">
        <f t="shared" ca="1" si="40"/>
        <v>2280206.062272246</v>
      </c>
      <c r="I341" s="11">
        <f t="shared" ca="1" si="41"/>
        <v>516930.08827239356</v>
      </c>
      <c r="J341" s="11">
        <f t="shared" ca="1" si="42"/>
        <v>173609.92314865327</v>
      </c>
      <c r="K341" s="11">
        <f t="shared" ca="1" si="43"/>
        <v>1613539.8392364983</v>
      </c>
      <c r="L341" s="11">
        <f t="shared" ca="1" si="44"/>
        <v>157010.75371030299</v>
      </c>
    </row>
    <row r="342" spans="3:12" ht="15.75" x14ac:dyDescent="0.25">
      <c r="C342" s="5">
        <v>314</v>
      </c>
      <c r="D342" s="7">
        <f t="shared" ca="1" si="36"/>
        <v>30566.07591477142</v>
      </c>
      <c r="E342" s="7">
        <f t="shared" ca="1" si="37"/>
        <v>18612.814754244893</v>
      </c>
      <c r="F342" s="11">
        <f t="shared" ca="1" si="38"/>
        <v>38994237.244418763</v>
      </c>
      <c r="G342" s="11">
        <f t="shared" ca="1" si="39"/>
        <v>213914.05804915706</v>
      </c>
      <c r="H342" s="11">
        <f t="shared" ca="1" si="40"/>
        <v>2696571.6711776718</v>
      </c>
      <c r="I342" s="11">
        <f t="shared" ca="1" si="41"/>
        <v>611321.51829542837</v>
      </c>
      <c r="J342" s="11">
        <f t="shared" ca="1" si="42"/>
        <v>205311.09374013054</v>
      </c>
      <c r="K342" s="11">
        <f t="shared" ca="1" si="43"/>
        <v>1908172.2010974216</v>
      </c>
      <c r="L342" s="11">
        <f t="shared" ca="1" si="44"/>
        <v>185680.91609384865</v>
      </c>
    </row>
    <row r="343" spans="3:12" ht="15.75" x14ac:dyDescent="0.25">
      <c r="C343" s="5">
        <v>315</v>
      </c>
      <c r="D343" s="7">
        <f t="shared" ca="1" si="36"/>
        <v>26426.764659439876</v>
      </c>
      <c r="E343" s="7">
        <f t="shared" ca="1" si="37"/>
        <v>16092.234951313292</v>
      </c>
      <c r="F343" s="11">
        <f t="shared" ca="1" si="38"/>
        <v>33713569.697529361</v>
      </c>
      <c r="G343" s="11">
        <f t="shared" ca="1" si="39"/>
        <v>184945.44360792244</v>
      </c>
      <c r="H343" s="11">
        <f t="shared" ca="1" si="40"/>
        <v>2331397.237258276</v>
      </c>
      <c r="I343" s="11">
        <f t="shared" ca="1" si="41"/>
        <v>528535.29318879754</v>
      </c>
      <c r="J343" s="11">
        <f t="shared" ca="1" si="42"/>
        <v>177507.50771447871</v>
      </c>
      <c r="K343" s="11">
        <f t="shared" ca="1" si="43"/>
        <v>1649764.1970364135</v>
      </c>
      <c r="L343" s="11">
        <f t="shared" ca="1" si="44"/>
        <v>160535.6829265086</v>
      </c>
    </row>
    <row r="344" spans="3:12" ht="15.75" x14ac:dyDescent="0.25">
      <c r="C344" s="5">
        <v>316</v>
      </c>
      <c r="D344" s="7">
        <f t="shared" ca="1" si="36"/>
        <v>25680.185367322294</v>
      </c>
      <c r="E344" s="7">
        <f t="shared" ca="1" si="37"/>
        <v>15637.615192392113</v>
      </c>
      <c r="F344" s="11">
        <f t="shared" ca="1" si="38"/>
        <v>32761131.768637929</v>
      </c>
      <c r="G344" s="11">
        <f t="shared" ca="1" si="39"/>
        <v>179720.57252935652</v>
      </c>
      <c r="H344" s="11">
        <f t="shared" ca="1" si="40"/>
        <v>2265533.2194162197</v>
      </c>
      <c r="I344" s="11">
        <f t="shared" ca="1" si="41"/>
        <v>513603.70734644588</v>
      </c>
      <c r="J344" s="11">
        <f t="shared" ca="1" si="42"/>
        <v>172492.76485197348</v>
      </c>
      <c r="K344" s="11">
        <f t="shared" ca="1" si="43"/>
        <v>1603156.9107394733</v>
      </c>
      <c r="L344" s="11">
        <f t="shared" ca="1" si="44"/>
        <v>156000.4090076834</v>
      </c>
    </row>
    <row r="345" spans="3:12" ht="15.75" x14ac:dyDescent="0.25">
      <c r="C345" s="5">
        <v>317</v>
      </c>
      <c r="D345" s="7">
        <f t="shared" ca="1" si="36"/>
        <v>32287.22255313725</v>
      </c>
      <c r="E345" s="7">
        <f t="shared" ca="1" si="37"/>
        <v>19660.884635184797</v>
      </c>
      <c r="F345" s="11">
        <f t="shared" ca="1" si="38"/>
        <v>41189965.624339357</v>
      </c>
      <c r="G345" s="11">
        <f t="shared" ca="1" si="39"/>
        <v>225959.35502928312</v>
      </c>
      <c r="H345" s="11">
        <f t="shared" ca="1" si="40"/>
        <v>2848413.0550668305</v>
      </c>
      <c r="I345" s="11">
        <f t="shared" ca="1" si="41"/>
        <v>645744.45106274495</v>
      </c>
      <c r="J345" s="11">
        <f t="shared" ca="1" si="42"/>
        <v>216871.96598933107</v>
      </c>
      <c r="K345" s="11">
        <f t="shared" ca="1" si="43"/>
        <v>2015619.5613179333</v>
      </c>
      <c r="L345" s="11">
        <f t="shared" ca="1" si="44"/>
        <v>196136.43172610458</v>
      </c>
    </row>
    <row r="346" spans="3:12" ht="15.75" x14ac:dyDescent="0.25">
      <c r="C346" s="5">
        <v>318</v>
      </c>
      <c r="D346" s="7">
        <f t="shared" ca="1" si="36"/>
        <v>31427.790955642151</v>
      </c>
      <c r="E346" s="7">
        <f t="shared" ca="1" si="37"/>
        <v>19137.544931301167</v>
      </c>
      <c r="F346" s="11">
        <f t="shared" ca="1" si="38"/>
        <v>40093557.96960739</v>
      </c>
      <c r="G346" s="11">
        <f t="shared" ca="1" si="39"/>
        <v>219944.69678043009</v>
      </c>
      <c r="H346" s="11">
        <f t="shared" ca="1" si="40"/>
        <v>2772593.0870217895</v>
      </c>
      <c r="I346" s="11">
        <f t="shared" ca="1" si="41"/>
        <v>628555.81911284302</v>
      </c>
      <c r="J346" s="11">
        <f t="shared" ca="1" si="42"/>
        <v>211099.1987630587</v>
      </c>
      <c r="K346" s="11">
        <f t="shared" ca="1" si="43"/>
        <v>1961967.1563557254</v>
      </c>
      <c r="L346" s="11">
        <f t="shared" ca="1" si="44"/>
        <v>190915.60957059264</v>
      </c>
    </row>
    <row r="347" spans="3:12" ht="15.75" x14ac:dyDescent="0.25">
      <c r="C347" s="5">
        <v>319</v>
      </c>
      <c r="D347" s="7">
        <f t="shared" ca="1" si="36"/>
        <v>21632.195184280576</v>
      </c>
      <c r="E347" s="7">
        <f t="shared" ca="1" si="37"/>
        <v>13172.644169809975</v>
      </c>
      <c r="F347" s="11">
        <f t="shared" ca="1" si="38"/>
        <v>27596965.782767143</v>
      </c>
      <c r="G347" s="11">
        <f t="shared" ca="1" si="39"/>
        <v>151391.06077220172</v>
      </c>
      <c r="H347" s="11">
        <f t="shared" ca="1" si="40"/>
        <v>1908415.2274557117</v>
      </c>
      <c r="I347" s="11">
        <f t="shared" ca="1" si="41"/>
        <v>432643.9036856115</v>
      </c>
      <c r="J347" s="11">
        <f t="shared" ca="1" si="42"/>
        <v>145302.57876963215</v>
      </c>
      <c r="K347" s="11">
        <f t="shared" ca="1" si="43"/>
        <v>1350449.8783047791</v>
      </c>
      <c r="L347" s="11">
        <f t="shared" ca="1" si="44"/>
        <v>131409.92746789078</v>
      </c>
    </row>
    <row r="348" spans="3:12" ht="15.75" x14ac:dyDescent="0.25">
      <c r="C348" s="5">
        <v>320</v>
      </c>
      <c r="D348" s="7">
        <f t="shared" ca="1" si="36"/>
        <v>35639.234225239554</v>
      </c>
      <c r="E348" s="7">
        <f t="shared" ca="1" si="37"/>
        <v>21702.048587040194</v>
      </c>
      <c r="F348" s="11">
        <f t="shared" ca="1" si="38"/>
        <v>45466246.909267113</v>
      </c>
      <c r="G348" s="11">
        <f t="shared" ca="1" si="39"/>
        <v>249418.12093063406</v>
      </c>
      <c r="H348" s="11">
        <f t="shared" ca="1" si="40"/>
        <v>3144131.0838269368</v>
      </c>
      <c r="I348" s="11">
        <f t="shared" ca="1" si="41"/>
        <v>712784.68450479105</v>
      </c>
      <c r="J348" s="11">
        <f t="shared" ca="1" si="42"/>
        <v>239387.29260658997</v>
      </c>
      <c r="K348" s="11">
        <f t="shared" ca="1" si="43"/>
        <v>2224878.2017889745</v>
      </c>
      <c r="L348" s="11">
        <f t="shared" ca="1" si="44"/>
        <v>216499.02585721528</v>
      </c>
    </row>
    <row r="349" spans="3:12" ht="15.75" x14ac:dyDescent="0.25">
      <c r="C349" s="5">
        <v>321</v>
      </c>
      <c r="D349" s="7">
        <f t="shared" ca="1" si="36"/>
        <v>27907.900070163334</v>
      </c>
      <c r="E349" s="7">
        <f t="shared" ca="1" si="37"/>
        <v>16994.15311387421</v>
      </c>
      <c r="F349" s="11">
        <f t="shared" ca="1" si="38"/>
        <v>35603107.16245953</v>
      </c>
      <c r="G349" s="11">
        <f t="shared" ca="1" si="39"/>
        <v>195311.04261747818</v>
      </c>
      <c r="H349" s="11">
        <f t="shared" ca="1" si="40"/>
        <v>2462064.5758094061</v>
      </c>
      <c r="I349" s="11">
        <f t="shared" ca="1" si="41"/>
        <v>558158.00140326668</v>
      </c>
      <c r="J349" s="11">
        <f t="shared" ca="1" si="42"/>
        <v>187456.23427004923</v>
      </c>
      <c r="K349" s="11">
        <f t="shared" ca="1" si="43"/>
        <v>1742228.1896236236</v>
      </c>
      <c r="L349" s="11">
        <f t="shared" ca="1" si="44"/>
        <v>169533.19312994508</v>
      </c>
    </row>
    <row r="350" spans="3:12" ht="15.75" x14ac:dyDescent="0.25">
      <c r="C350" s="5">
        <v>322</v>
      </c>
      <c r="D350" s="7">
        <f t="shared" ref="D350:D413" ca="1" si="45">_xlfn.NORM.INV(RAND(),30000,4000)</f>
        <v>29732.629449928867</v>
      </c>
      <c r="E350" s="7">
        <f t="shared" ref="E350:E413" ca="1" si="46">D350*$F$18</f>
        <v>18105.298359240522</v>
      </c>
      <c r="F350" s="11">
        <f t="shared" ref="F350:F413" ca="1" si="47">E350*$F$19</f>
        <v>37930979.753623649</v>
      </c>
      <c r="G350" s="11">
        <f t="shared" ref="G350:G413" ca="1" si="48">F350*$F$20*0.15</f>
        <v>208081.2545202279</v>
      </c>
      <c r="H350" s="11">
        <f t="shared" ref="H350:H413" ca="1" si="49">F350*$F$21</f>
        <v>2623044.1391253318</v>
      </c>
      <c r="I350" s="11">
        <f t="shared" ref="I350:I413" ca="1" si="50">D350*20</f>
        <v>594652.58899857732</v>
      </c>
      <c r="J350" s="11">
        <f t="shared" ref="J350:J413" ca="1" si="51">E350*$F$23</f>
        <v>199712.86759727207</v>
      </c>
      <c r="K350" s="11">
        <f t="shared" ref="K350:K413" ca="1" si="52">F350*$F$24</f>
        <v>1856141.9902273724</v>
      </c>
      <c r="L350" s="11">
        <f t="shared" ref="L350:L413" ca="1" si="53">(G350+H350) - (I350+J350+K350)</f>
        <v>180617.94682233781</v>
      </c>
    </row>
    <row r="351" spans="3:12" ht="15.75" x14ac:dyDescent="0.25">
      <c r="C351" s="5">
        <v>323</v>
      </c>
      <c r="D351" s="7">
        <f t="shared" ca="1" si="45"/>
        <v>25682.8394950373</v>
      </c>
      <c r="E351" s="7">
        <f t="shared" ca="1" si="46"/>
        <v>15639.231388976565</v>
      </c>
      <c r="F351" s="11">
        <f t="shared" ca="1" si="47"/>
        <v>32764517.734376043</v>
      </c>
      <c r="G351" s="11">
        <f t="shared" ca="1" si="48"/>
        <v>179739.14721430073</v>
      </c>
      <c r="H351" s="11">
        <f t="shared" ca="1" si="49"/>
        <v>2265767.3693812964</v>
      </c>
      <c r="I351" s="11">
        <f t="shared" ca="1" si="50"/>
        <v>513656.78990074602</v>
      </c>
      <c r="J351" s="11">
        <f t="shared" ca="1" si="51"/>
        <v>172510.59252032102</v>
      </c>
      <c r="K351" s="11">
        <f t="shared" ca="1" si="52"/>
        <v>1603322.6020352112</v>
      </c>
      <c r="L351" s="11">
        <f t="shared" ca="1" si="53"/>
        <v>156016.532139319</v>
      </c>
    </row>
    <row r="352" spans="3:12" ht="15.75" x14ac:dyDescent="0.25">
      <c r="C352" s="5">
        <v>324</v>
      </c>
      <c r="D352" s="7">
        <f t="shared" ca="1" si="45"/>
        <v>33653.492064807018</v>
      </c>
      <c r="E352" s="7">
        <f t="shared" ca="1" si="46"/>
        <v>20492.856701078694</v>
      </c>
      <c r="F352" s="11">
        <f t="shared" ca="1" si="47"/>
        <v>42932964.549893968</v>
      </c>
      <c r="G352" s="11">
        <f t="shared" ca="1" si="48"/>
        <v>235521.07490608553</v>
      </c>
      <c r="H352" s="11">
        <f t="shared" ca="1" si="49"/>
        <v>2968946.8020429024</v>
      </c>
      <c r="I352" s="11">
        <f t="shared" ca="1" si="50"/>
        <v>673069.84129614034</v>
      </c>
      <c r="J352" s="11">
        <f t="shared" ca="1" si="51"/>
        <v>226049.14295397882</v>
      </c>
      <c r="K352" s="11">
        <f t="shared" ca="1" si="52"/>
        <v>2100912.7310609063</v>
      </c>
      <c r="L352" s="11">
        <f t="shared" ca="1" si="53"/>
        <v>204436.1616379628</v>
      </c>
    </row>
    <row r="353" spans="3:12" ht="15.75" x14ac:dyDescent="0.25">
      <c r="C353" s="5">
        <v>325</v>
      </c>
      <c r="D353" s="7">
        <f t="shared" ca="1" si="45"/>
        <v>31555.101780951107</v>
      </c>
      <c r="E353" s="7">
        <f t="shared" ca="1" si="46"/>
        <v>19215.069204102587</v>
      </c>
      <c r="F353" s="11">
        <f t="shared" ca="1" si="47"/>
        <v>40255972.946908459</v>
      </c>
      <c r="G353" s="11">
        <f t="shared" ca="1" si="48"/>
        <v>220835.67066112594</v>
      </c>
      <c r="H353" s="11">
        <f t="shared" ca="1" si="49"/>
        <v>2783824.5832046703</v>
      </c>
      <c r="I353" s="11">
        <f t="shared" ca="1" si="50"/>
        <v>631102.03561902209</v>
      </c>
      <c r="J353" s="11">
        <f t="shared" ca="1" si="51"/>
        <v>211954.34041951544</v>
      </c>
      <c r="K353" s="11">
        <f t="shared" ca="1" si="52"/>
        <v>1969914.8882932728</v>
      </c>
      <c r="L353" s="11">
        <f t="shared" ca="1" si="53"/>
        <v>191688.98953398596</v>
      </c>
    </row>
    <row r="354" spans="3:12" ht="15.75" x14ac:dyDescent="0.25">
      <c r="C354" s="5">
        <v>326</v>
      </c>
      <c r="D354" s="7">
        <f t="shared" ca="1" si="45"/>
        <v>30378.467542128717</v>
      </c>
      <c r="E354" s="7">
        <f t="shared" ca="1" si="46"/>
        <v>18498.57307349789</v>
      </c>
      <c r="F354" s="11">
        <f t="shared" ca="1" si="47"/>
        <v>38754898.527461194</v>
      </c>
      <c r="G354" s="11">
        <f t="shared" ca="1" si="48"/>
        <v>212601.09696027209</v>
      </c>
      <c r="H354" s="11">
        <f t="shared" ca="1" si="49"/>
        <v>2680020.6613472085</v>
      </c>
      <c r="I354" s="11">
        <f t="shared" ca="1" si="50"/>
        <v>607569.35084257438</v>
      </c>
      <c r="J354" s="11">
        <f t="shared" ca="1" si="51"/>
        <v>204050.9359007834</v>
      </c>
      <c r="K354" s="11">
        <f t="shared" ca="1" si="52"/>
        <v>1896460.2272618485</v>
      </c>
      <c r="L354" s="11">
        <f t="shared" ca="1" si="53"/>
        <v>184541.24430227419</v>
      </c>
    </row>
    <row r="355" spans="3:12" ht="15.75" x14ac:dyDescent="0.25">
      <c r="C355" s="5">
        <v>327</v>
      </c>
      <c r="D355" s="7">
        <f t="shared" ca="1" si="45"/>
        <v>25989.598626401807</v>
      </c>
      <c r="E355" s="7">
        <f t="shared" ca="1" si="46"/>
        <v>15826.028376008235</v>
      </c>
      <c r="F355" s="11">
        <f t="shared" ca="1" si="47"/>
        <v>33155861.339576561</v>
      </c>
      <c r="G355" s="11">
        <f t="shared" ca="1" si="48"/>
        <v>181885.97465845113</v>
      </c>
      <c r="H355" s="11">
        <f t="shared" ca="1" si="49"/>
        <v>2292829.9856562512</v>
      </c>
      <c r="I355" s="11">
        <f t="shared" ca="1" si="50"/>
        <v>519791.9725280361</v>
      </c>
      <c r="J355" s="11">
        <f t="shared" ca="1" si="51"/>
        <v>174571.08117940932</v>
      </c>
      <c r="K355" s="11">
        <f t="shared" ca="1" si="52"/>
        <v>1622472.8929830808</v>
      </c>
      <c r="L355" s="11">
        <f t="shared" ca="1" si="53"/>
        <v>157880.01362417592</v>
      </c>
    </row>
    <row r="356" spans="3:12" ht="15.75" x14ac:dyDescent="0.25">
      <c r="C356" s="5">
        <v>328</v>
      </c>
      <c r="D356" s="7">
        <f t="shared" ca="1" si="45"/>
        <v>29244.198970936512</v>
      </c>
      <c r="E356" s="7">
        <f t="shared" ca="1" si="46"/>
        <v>17807.87496569924</v>
      </c>
      <c r="F356" s="11">
        <f t="shared" ca="1" si="47"/>
        <v>37307871.506809779</v>
      </c>
      <c r="G356" s="11">
        <f t="shared" ca="1" si="48"/>
        <v>204663.01574703769</v>
      </c>
      <c r="H356" s="11">
        <f t="shared" ca="1" si="49"/>
        <v>2579954.2836704473</v>
      </c>
      <c r="I356" s="11">
        <f t="shared" ca="1" si="50"/>
        <v>584883.97941873025</v>
      </c>
      <c r="J356" s="11">
        <f t="shared" ca="1" si="51"/>
        <v>196432.0998553627</v>
      </c>
      <c r="K356" s="11">
        <f t="shared" ca="1" si="52"/>
        <v>1825650.3607234522</v>
      </c>
      <c r="L356" s="11">
        <f t="shared" ca="1" si="53"/>
        <v>177650.85941994004</v>
      </c>
    </row>
    <row r="357" spans="3:12" ht="15.75" x14ac:dyDescent="0.25">
      <c r="C357" s="5">
        <v>329</v>
      </c>
      <c r="D357" s="7">
        <f t="shared" ca="1" si="45"/>
        <v>30968.929329815102</v>
      </c>
      <c r="E357" s="7">
        <f t="shared" ca="1" si="46"/>
        <v>18858.127106678705</v>
      </c>
      <c r="F357" s="11">
        <f t="shared" ca="1" si="47"/>
        <v>39508171.767278016</v>
      </c>
      <c r="G357" s="11">
        <f t="shared" ca="1" si="48"/>
        <v>216733.39308749317</v>
      </c>
      <c r="H357" s="11">
        <f t="shared" ca="1" si="49"/>
        <v>2732111.8271883097</v>
      </c>
      <c r="I357" s="11">
        <f t="shared" ca="1" si="50"/>
        <v>619378.58659630199</v>
      </c>
      <c r="J357" s="11">
        <f t="shared" ca="1" si="51"/>
        <v>208017.04381007704</v>
      </c>
      <c r="K357" s="11">
        <f t="shared" ca="1" si="52"/>
        <v>1933321.4446524973</v>
      </c>
      <c r="L357" s="11">
        <f t="shared" ca="1" si="53"/>
        <v>188128.14521692647</v>
      </c>
    </row>
    <row r="358" spans="3:12" ht="15.75" x14ac:dyDescent="0.25">
      <c r="C358" s="5">
        <v>330</v>
      </c>
      <c r="D358" s="7">
        <f t="shared" ca="1" si="45"/>
        <v>37058.723310252186</v>
      </c>
      <c r="E358" s="7">
        <f t="shared" ca="1" si="46"/>
        <v>22566.428020588763</v>
      </c>
      <c r="F358" s="11">
        <f t="shared" ca="1" si="47"/>
        <v>47277139.949681766</v>
      </c>
      <c r="G358" s="11">
        <f t="shared" ca="1" si="48"/>
        <v>259352.29342232755</v>
      </c>
      <c r="H358" s="11">
        <f t="shared" ca="1" si="49"/>
        <v>3269359.9180699736</v>
      </c>
      <c r="I358" s="11">
        <f t="shared" ca="1" si="50"/>
        <v>741174.46620504372</v>
      </c>
      <c r="J358" s="11">
        <f t="shared" ca="1" si="51"/>
        <v>248921.94328954793</v>
      </c>
      <c r="K358" s="11">
        <f t="shared" ca="1" si="52"/>
        <v>2313493.7512410823</v>
      </c>
      <c r="L358" s="11">
        <f t="shared" ca="1" si="53"/>
        <v>225122.05075662676</v>
      </c>
    </row>
    <row r="359" spans="3:12" ht="15.75" x14ac:dyDescent="0.25">
      <c r="C359" s="5">
        <v>331</v>
      </c>
      <c r="D359" s="7">
        <f t="shared" ca="1" si="45"/>
        <v>24618.237311801102</v>
      </c>
      <c r="E359" s="7">
        <f t="shared" ca="1" si="46"/>
        <v>14990.955722882178</v>
      </c>
      <c r="F359" s="11">
        <f t="shared" ca="1" si="47"/>
        <v>31406366.618747339</v>
      </c>
      <c r="G359" s="11">
        <f t="shared" ca="1" si="48"/>
        <v>172288.62023599169</v>
      </c>
      <c r="H359" s="11">
        <f t="shared" ca="1" si="49"/>
        <v>2171847.0344193168</v>
      </c>
      <c r="I359" s="11">
        <f t="shared" ca="1" si="50"/>
        <v>492364.74623602204</v>
      </c>
      <c r="J359" s="11">
        <f t="shared" ca="1" si="51"/>
        <v>165359.70278073472</v>
      </c>
      <c r="K359" s="11">
        <f t="shared" ca="1" si="52"/>
        <v>1536861.8532971891</v>
      </c>
      <c r="L359" s="11">
        <f t="shared" ca="1" si="53"/>
        <v>149549.35234136274</v>
      </c>
    </row>
    <row r="360" spans="3:12" ht="15.75" x14ac:dyDescent="0.25">
      <c r="C360" s="5">
        <v>332</v>
      </c>
      <c r="D360" s="7">
        <f t="shared" ca="1" si="45"/>
        <v>29695.484340545077</v>
      </c>
      <c r="E360" s="7">
        <f t="shared" ca="1" si="46"/>
        <v>18082.679327542952</v>
      </c>
      <c r="F360" s="11">
        <f t="shared" ca="1" si="47"/>
        <v>37883592.407867528</v>
      </c>
      <c r="G360" s="11">
        <f t="shared" ca="1" si="48"/>
        <v>207821.29766128663</v>
      </c>
      <c r="H360" s="11">
        <f t="shared" ca="1" si="49"/>
        <v>2619767.1581361331</v>
      </c>
      <c r="I360" s="11">
        <f t="shared" ca="1" si="50"/>
        <v>593909.6868109015</v>
      </c>
      <c r="J360" s="11">
        <f t="shared" ca="1" si="51"/>
        <v>199463.36540222596</v>
      </c>
      <c r="K360" s="11">
        <f t="shared" ca="1" si="52"/>
        <v>1853823.1035855119</v>
      </c>
      <c r="L360" s="11">
        <f t="shared" ca="1" si="53"/>
        <v>180392.29999878071</v>
      </c>
    </row>
    <row r="361" spans="3:12" ht="15.75" x14ac:dyDescent="0.25">
      <c r="C361" s="5">
        <v>333</v>
      </c>
      <c r="D361" s="7">
        <f t="shared" ca="1" si="45"/>
        <v>34447.264069918827</v>
      </c>
      <c r="E361" s="7">
        <f t="shared" ca="1" si="46"/>
        <v>20976.213849357962</v>
      </c>
      <c r="F361" s="11">
        <f t="shared" ca="1" si="47"/>
        <v>43945607.91215001</v>
      </c>
      <c r="G361" s="11">
        <f t="shared" ca="1" si="48"/>
        <v>241076.22013482664</v>
      </c>
      <c r="H361" s="11">
        <f t="shared" ca="1" si="49"/>
        <v>3038974.2111328593</v>
      </c>
      <c r="I361" s="11">
        <f t="shared" ca="1" si="50"/>
        <v>688945.28139837657</v>
      </c>
      <c r="J361" s="11">
        <f t="shared" ca="1" si="51"/>
        <v>231380.87735797028</v>
      </c>
      <c r="K361" s="11">
        <f t="shared" ca="1" si="52"/>
        <v>2150466.1535671866</v>
      </c>
      <c r="L361" s="11">
        <f t="shared" ca="1" si="53"/>
        <v>209258.11894415272</v>
      </c>
    </row>
    <row r="362" spans="3:12" ht="15.75" x14ac:dyDescent="0.25">
      <c r="C362" s="5">
        <v>334</v>
      </c>
      <c r="D362" s="7">
        <f t="shared" ca="1" si="45"/>
        <v>32826.096621599208</v>
      </c>
      <c r="E362" s="7">
        <f t="shared" ca="1" si="46"/>
        <v>19989.024997072127</v>
      </c>
      <c r="F362" s="11">
        <f t="shared" ca="1" si="47"/>
        <v>41877426.564011887</v>
      </c>
      <c r="G362" s="11">
        <f t="shared" ca="1" si="48"/>
        <v>229730.6189325586</v>
      </c>
      <c r="H362" s="11">
        <f t="shared" ca="1" si="49"/>
        <v>2895953.0975439395</v>
      </c>
      <c r="I362" s="11">
        <f t="shared" ca="1" si="50"/>
        <v>656521.93243198423</v>
      </c>
      <c r="J362" s="11">
        <f t="shared" ca="1" si="51"/>
        <v>220491.5612783244</v>
      </c>
      <c r="K362" s="11">
        <f t="shared" ca="1" si="52"/>
        <v>2049260.2720260569</v>
      </c>
      <c r="L362" s="11">
        <f t="shared" ca="1" si="53"/>
        <v>199409.95074013248</v>
      </c>
    </row>
    <row r="363" spans="3:12" ht="15.75" x14ac:dyDescent="0.25">
      <c r="C363" s="5">
        <v>335</v>
      </c>
      <c r="D363" s="7">
        <f t="shared" ca="1" si="45"/>
        <v>34541.36772801249</v>
      </c>
      <c r="E363" s="7">
        <f t="shared" ca="1" si="46"/>
        <v>21033.517049175894</v>
      </c>
      <c r="F363" s="11">
        <f t="shared" ca="1" si="47"/>
        <v>44065659.317489184</v>
      </c>
      <c r="G363" s="11">
        <f t="shared" ca="1" si="48"/>
        <v>241734.79650675665</v>
      </c>
      <c r="H363" s="11">
        <f t="shared" ca="1" si="49"/>
        <v>3047276.1357658133</v>
      </c>
      <c r="I363" s="11">
        <f t="shared" ca="1" si="50"/>
        <v>690827.35456024983</v>
      </c>
      <c r="J363" s="11">
        <f t="shared" ca="1" si="51"/>
        <v>232012.96781740742</v>
      </c>
      <c r="K363" s="11">
        <f t="shared" ca="1" si="52"/>
        <v>2156340.8358422881</v>
      </c>
      <c r="L363" s="11">
        <f t="shared" ca="1" si="53"/>
        <v>209829.77405262413</v>
      </c>
    </row>
    <row r="364" spans="3:12" ht="15.75" x14ac:dyDescent="0.25">
      <c r="C364" s="5">
        <v>336</v>
      </c>
      <c r="D364" s="7">
        <f t="shared" ca="1" si="45"/>
        <v>39699.647969095051</v>
      </c>
      <c r="E364" s="7">
        <f t="shared" ca="1" si="46"/>
        <v>24174.584775548756</v>
      </c>
      <c r="F364" s="11">
        <f t="shared" ca="1" si="47"/>
        <v>50646262.076404862</v>
      </c>
      <c r="G364" s="11">
        <f t="shared" ca="1" si="48"/>
        <v>277834.5779115234</v>
      </c>
      <c r="H364" s="11">
        <f t="shared" ca="1" si="49"/>
        <v>3502345.0955133331</v>
      </c>
      <c r="I364" s="11">
        <f t="shared" ca="1" si="50"/>
        <v>793992.95938190096</v>
      </c>
      <c r="J364" s="11">
        <f t="shared" ca="1" si="51"/>
        <v>266660.92724366026</v>
      </c>
      <c r="K364" s="11">
        <f t="shared" ca="1" si="52"/>
        <v>2478360.8095199415</v>
      </c>
      <c r="L364" s="11">
        <f t="shared" ca="1" si="53"/>
        <v>241164.97727935389</v>
      </c>
    </row>
    <row r="365" spans="3:12" ht="15.75" x14ac:dyDescent="0.25">
      <c r="C365" s="5">
        <v>337</v>
      </c>
      <c r="D365" s="7">
        <f t="shared" ca="1" si="45"/>
        <v>32791.825182879838</v>
      </c>
      <c r="E365" s="7">
        <f t="shared" ca="1" si="46"/>
        <v>19968.155849785322</v>
      </c>
      <c r="F365" s="11">
        <f t="shared" ca="1" si="47"/>
        <v>41833705.262793608</v>
      </c>
      <c r="G365" s="11">
        <f t="shared" ca="1" si="48"/>
        <v>229490.77321104423</v>
      </c>
      <c r="H365" s="11">
        <f t="shared" ca="1" si="49"/>
        <v>2892929.6348319175</v>
      </c>
      <c r="I365" s="11">
        <f t="shared" ca="1" si="50"/>
        <v>655836.50365759677</v>
      </c>
      <c r="J365" s="11">
        <f t="shared" ca="1" si="51"/>
        <v>220261.36141272369</v>
      </c>
      <c r="K365" s="11">
        <f t="shared" ca="1" si="52"/>
        <v>2047120.7822584382</v>
      </c>
      <c r="L365" s="11">
        <f t="shared" ca="1" si="53"/>
        <v>199201.76071420312</v>
      </c>
    </row>
    <row r="366" spans="3:12" ht="15.75" x14ac:dyDescent="0.25">
      <c r="C366" s="5">
        <v>338</v>
      </c>
      <c r="D366" s="7">
        <f t="shared" ca="1" si="45"/>
        <v>28756.989267106528</v>
      </c>
      <c r="E366" s="7">
        <f t="shared" ca="1" si="46"/>
        <v>17511.19494733039</v>
      </c>
      <c r="F366" s="11">
        <f t="shared" ca="1" si="47"/>
        <v>36686320.646571673</v>
      </c>
      <c r="G366" s="11">
        <f t="shared" ca="1" si="48"/>
        <v>201253.32046401204</v>
      </c>
      <c r="H366" s="11">
        <f t="shared" ca="1" si="49"/>
        <v>2536972.1262965631</v>
      </c>
      <c r="I366" s="11">
        <f t="shared" ca="1" si="50"/>
        <v>575139.78534213058</v>
      </c>
      <c r="J366" s="11">
        <f t="shared" ca="1" si="51"/>
        <v>193159.53201076741</v>
      </c>
      <c r="K366" s="11">
        <f t="shared" ca="1" si="52"/>
        <v>1795234.9415003387</v>
      </c>
      <c r="L366" s="11">
        <f t="shared" ca="1" si="53"/>
        <v>174691.18790733861</v>
      </c>
    </row>
    <row r="367" spans="3:12" ht="15.75" x14ac:dyDescent="0.25">
      <c r="C367" s="5">
        <v>339</v>
      </c>
      <c r="D367" s="7">
        <f t="shared" ca="1" si="45"/>
        <v>29009.588464013854</v>
      </c>
      <c r="E367" s="7">
        <f t="shared" ca="1" si="46"/>
        <v>17665.011946025828</v>
      </c>
      <c r="F367" s="11">
        <f t="shared" ca="1" si="47"/>
        <v>37008570.484575696</v>
      </c>
      <c r="G367" s="11">
        <f t="shared" ca="1" si="48"/>
        <v>203021.11425674715</v>
      </c>
      <c r="H367" s="11">
        <f t="shared" ca="1" si="49"/>
        <v>2559256.6956486055</v>
      </c>
      <c r="I367" s="11">
        <f t="shared" ca="1" si="50"/>
        <v>580191.76928027708</v>
      </c>
      <c r="J367" s="11">
        <f t="shared" ca="1" si="51"/>
        <v>194856.23058403301</v>
      </c>
      <c r="K367" s="11">
        <f t="shared" ca="1" si="52"/>
        <v>1811004.1480842023</v>
      </c>
      <c r="L367" s="11">
        <f t="shared" ca="1" si="53"/>
        <v>176225.66195684019</v>
      </c>
    </row>
    <row r="368" spans="3:12" ht="15.75" x14ac:dyDescent="0.25">
      <c r="C368" s="5">
        <v>340</v>
      </c>
      <c r="D368" s="7">
        <f t="shared" ca="1" si="45"/>
        <v>34936.996115069007</v>
      </c>
      <c r="E368" s="7">
        <f t="shared" ca="1" si="46"/>
        <v>21274.429814698571</v>
      </c>
      <c r="F368" s="11">
        <f t="shared" ca="1" si="47"/>
        <v>44570376.613504708</v>
      </c>
      <c r="G368" s="11">
        <f t="shared" ca="1" si="48"/>
        <v>244503.56780702696</v>
      </c>
      <c r="H368" s="11">
        <f t="shared" ca="1" si="49"/>
        <v>3082178.8921361445</v>
      </c>
      <c r="I368" s="11">
        <f t="shared" ca="1" si="50"/>
        <v>698739.9223013802</v>
      </c>
      <c r="J368" s="11">
        <f t="shared" ca="1" si="51"/>
        <v>234670.3876670376</v>
      </c>
      <c r="K368" s="11">
        <f t="shared" ca="1" si="52"/>
        <v>2181039.0369542418</v>
      </c>
      <c r="L368" s="11">
        <f t="shared" ca="1" si="53"/>
        <v>212233.11302051228</v>
      </c>
    </row>
    <row r="369" spans="3:12" ht="15.75" x14ac:dyDescent="0.25">
      <c r="C369" s="5">
        <v>341</v>
      </c>
      <c r="D369" s="7">
        <f t="shared" ca="1" si="45"/>
        <v>32867.85373155553</v>
      </c>
      <c r="E369" s="7">
        <f t="shared" ca="1" si="46"/>
        <v>20014.45244659024</v>
      </c>
      <c r="F369" s="11">
        <f t="shared" ca="1" si="47"/>
        <v>41930697.603998125</v>
      </c>
      <c r="G369" s="11">
        <f t="shared" ca="1" si="48"/>
        <v>230022.85248154504</v>
      </c>
      <c r="H369" s="11">
        <f t="shared" ca="1" si="49"/>
        <v>2899636.9541205061</v>
      </c>
      <c r="I369" s="11">
        <f t="shared" ca="1" si="50"/>
        <v>657357.07463111053</v>
      </c>
      <c r="J369" s="11">
        <f t="shared" ca="1" si="51"/>
        <v>220772.042094392</v>
      </c>
      <c r="K369" s="11">
        <f t="shared" ca="1" si="52"/>
        <v>2051867.0756157292</v>
      </c>
      <c r="L369" s="11">
        <f t="shared" ca="1" si="53"/>
        <v>199663.61426081927</v>
      </c>
    </row>
    <row r="370" spans="3:12" ht="15.75" x14ac:dyDescent="0.25">
      <c r="C370" s="5">
        <v>342</v>
      </c>
      <c r="D370" s="7">
        <f t="shared" ca="1" si="45"/>
        <v>31062.412549276814</v>
      </c>
      <c r="E370" s="7">
        <f t="shared" ca="1" si="46"/>
        <v>18915.052498453657</v>
      </c>
      <c r="F370" s="11">
        <f t="shared" ca="1" si="47"/>
        <v>39627431.656844027</v>
      </c>
      <c r="G370" s="11">
        <f t="shared" ca="1" si="48"/>
        <v>217387.62737292494</v>
      </c>
      <c r="H370" s="11">
        <f t="shared" ca="1" si="49"/>
        <v>2740359.0160663924</v>
      </c>
      <c r="I370" s="11">
        <f t="shared" ca="1" si="50"/>
        <v>621248.25098553626</v>
      </c>
      <c r="J370" s="11">
        <f t="shared" ca="1" si="51"/>
        <v>208644.96680835626</v>
      </c>
      <c r="K370" s="11">
        <f t="shared" ca="1" si="52"/>
        <v>1939157.3943224291</v>
      </c>
      <c r="L370" s="11">
        <f t="shared" ca="1" si="53"/>
        <v>188696.03132299567</v>
      </c>
    </row>
    <row r="371" spans="3:12" ht="15.75" x14ac:dyDescent="0.25">
      <c r="C371" s="5">
        <v>343</v>
      </c>
      <c r="D371" s="7">
        <f t="shared" ca="1" si="45"/>
        <v>35020.048969486088</v>
      </c>
      <c r="E371" s="7">
        <f t="shared" ca="1" si="46"/>
        <v>21325.003771211232</v>
      </c>
      <c r="F371" s="11">
        <f t="shared" ca="1" si="47"/>
        <v>44676330.11299859</v>
      </c>
      <c r="G371" s="11">
        <f t="shared" ca="1" si="48"/>
        <v>245084.80607818943</v>
      </c>
      <c r="H371" s="11">
        <f t="shared" ca="1" si="49"/>
        <v>3089505.9031353979</v>
      </c>
      <c r="I371" s="11">
        <f t="shared" ca="1" si="50"/>
        <v>700400.97938972176</v>
      </c>
      <c r="J371" s="11">
        <f t="shared" ca="1" si="51"/>
        <v>235228.25032582824</v>
      </c>
      <c r="K371" s="11">
        <f t="shared" ca="1" si="52"/>
        <v>2186223.8421108588</v>
      </c>
      <c r="L371" s="11">
        <f t="shared" ca="1" si="53"/>
        <v>212737.63738717884</v>
      </c>
    </row>
    <row r="372" spans="3:12" ht="15.75" x14ac:dyDescent="0.25">
      <c r="C372" s="5">
        <v>344</v>
      </c>
      <c r="D372" s="7">
        <f t="shared" ca="1" si="45"/>
        <v>32201.460001219821</v>
      </c>
      <c r="E372" s="7">
        <f t="shared" ca="1" si="46"/>
        <v>19608.66064358897</v>
      </c>
      <c r="F372" s="11">
        <f t="shared" ca="1" si="47"/>
        <v>41080555.266742915</v>
      </c>
      <c r="G372" s="11">
        <f t="shared" ca="1" si="48"/>
        <v>225359.1531728046</v>
      </c>
      <c r="H372" s="11">
        <f t="shared" ca="1" si="49"/>
        <v>2840846.9916770351</v>
      </c>
      <c r="I372" s="11">
        <f t="shared" ca="1" si="50"/>
        <v>644029.20002439641</v>
      </c>
      <c r="J372" s="11">
        <f t="shared" ca="1" si="51"/>
        <v>216295.90240219582</v>
      </c>
      <c r="K372" s="11">
        <f t="shared" ca="1" si="52"/>
        <v>2010265.5957673558</v>
      </c>
      <c r="L372" s="11">
        <f t="shared" ca="1" si="53"/>
        <v>195615.44665589184</v>
      </c>
    </row>
    <row r="373" spans="3:12" ht="15.75" x14ac:dyDescent="0.25">
      <c r="C373" s="5">
        <v>345</v>
      </c>
      <c r="D373" s="7">
        <f t="shared" ca="1" si="45"/>
        <v>28649.421622791087</v>
      </c>
      <c r="E373" s="7">
        <f t="shared" ca="1" si="46"/>
        <v>17445.693028053072</v>
      </c>
      <c r="F373" s="11">
        <f t="shared" ca="1" si="47"/>
        <v>36549092.752027571</v>
      </c>
      <c r="G373" s="11">
        <f t="shared" ca="1" si="48"/>
        <v>200500.51754045513</v>
      </c>
      <c r="H373" s="11">
        <f t="shared" ca="1" si="49"/>
        <v>2527482.3945035418</v>
      </c>
      <c r="I373" s="11">
        <f t="shared" ca="1" si="50"/>
        <v>572988.43245582178</v>
      </c>
      <c r="J373" s="11">
        <f t="shared" ca="1" si="51"/>
        <v>192437.00450128166</v>
      </c>
      <c r="K373" s="11">
        <f t="shared" ca="1" si="52"/>
        <v>1788519.7324825842</v>
      </c>
      <c r="L373" s="11">
        <f t="shared" ca="1" si="53"/>
        <v>174037.74260430969</v>
      </c>
    </row>
    <row r="374" spans="3:12" ht="15.75" x14ac:dyDescent="0.25">
      <c r="C374" s="5">
        <v>346</v>
      </c>
      <c r="D374" s="7">
        <f t="shared" ca="1" si="45"/>
        <v>31123.253593990285</v>
      </c>
      <c r="E374" s="7">
        <f t="shared" ca="1" si="46"/>
        <v>18952.100862066443</v>
      </c>
      <c r="F374" s="11">
        <f t="shared" ca="1" si="47"/>
        <v>39705048.755563878</v>
      </c>
      <c r="G374" s="11">
        <f t="shared" ca="1" si="48"/>
        <v>217813.41820086431</v>
      </c>
      <c r="H374" s="11">
        <f t="shared" ca="1" si="49"/>
        <v>2745726.4776298804</v>
      </c>
      <c r="I374" s="11">
        <f t="shared" ca="1" si="50"/>
        <v>622465.07187980565</v>
      </c>
      <c r="J374" s="11">
        <f t="shared" ca="1" si="51"/>
        <v>209053.63364113009</v>
      </c>
      <c r="K374" s="11">
        <f t="shared" ca="1" si="52"/>
        <v>1942955.5655542116</v>
      </c>
      <c r="L374" s="11">
        <f t="shared" ca="1" si="53"/>
        <v>189065.62475559767</v>
      </c>
    </row>
    <row r="375" spans="3:12" ht="15.75" x14ac:dyDescent="0.25">
      <c r="C375" s="5">
        <v>347</v>
      </c>
      <c r="D375" s="7">
        <f t="shared" ca="1" si="45"/>
        <v>26241.189033376315</v>
      </c>
      <c r="E375" s="7">
        <f t="shared" ca="1" si="46"/>
        <v>15979.231085182251</v>
      </c>
      <c r="F375" s="11">
        <f t="shared" ca="1" si="47"/>
        <v>33476824.228150778</v>
      </c>
      <c r="G375" s="11">
        <f t="shared" ca="1" si="48"/>
        <v>183646.70852145081</v>
      </c>
      <c r="H375" s="11">
        <f t="shared" ca="1" si="49"/>
        <v>2315025.5584893231</v>
      </c>
      <c r="I375" s="11">
        <f t="shared" ca="1" si="50"/>
        <v>524823.7806675263</v>
      </c>
      <c r="J375" s="11">
        <f t="shared" ca="1" si="51"/>
        <v>176261.00375156058</v>
      </c>
      <c r="K375" s="11">
        <f t="shared" ca="1" si="52"/>
        <v>1638179.1230529845</v>
      </c>
      <c r="L375" s="11">
        <f t="shared" ca="1" si="53"/>
        <v>159408.35953870276</v>
      </c>
    </row>
    <row r="376" spans="3:12" ht="15.75" x14ac:dyDescent="0.25">
      <c r="C376" s="5">
        <v>348</v>
      </c>
      <c r="D376" s="7">
        <f t="shared" ca="1" si="45"/>
        <v>28426.363181561243</v>
      </c>
      <c r="E376" s="7">
        <f t="shared" ca="1" si="46"/>
        <v>17309.86448867634</v>
      </c>
      <c r="F376" s="11">
        <f t="shared" ca="1" si="47"/>
        <v>36264529.113536984</v>
      </c>
      <c r="G376" s="11">
        <f t="shared" ca="1" si="48"/>
        <v>198939.46219011696</v>
      </c>
      <c r="H376" s="11">
        <f t="shared" ca="1" si="49"/>
        <v>2507803.941982694</v>
      </c>
      <c r="I376" s="11">
        <f t="shared" ca="1" si="50"/>
        <v>568527.26363122487</v>
      </c>
      <c r="J376" s="11">
        <f t="shared" ca="1" si="51"/>
        <v>190938.72998725626</v>
      </c>
      <c r="K376" s="11">
        <f t="shared" ca="1" si="52"/>
        <v>1774594.6896356801</v>
      </c>
      <c r="L376" s="11">
        <f t="shared" ca="1" si="53"/>
        <v>172682.72091864981</v>
      </c>
    </row>
    <row r="377" spans="3:12" ht="15.75" x14ac:dyDescent="0.25">
      <c r="C377" s="5">
        <v>349</v>
      </c>
      <c r="D377" s="7">
        <f t="shared" ca="1" si="45"/>
        <v>28948.483999177919</v>
      </c>
      <c r="E377" s="7">
        <f t="shared" ca="1" si="46"/>
        <v>17627.803176152334</v>
      </c>
      <c r="F377" s="11">
        <f t="shared" ca="1" si="47"/>
        <v>36930617.331375748</v>
      </c>
      <c r="G377" s="11">
        <f t="shared" ca="1" si="48"/>
        <v>202593.47990569659</v>
      </c>
      <c r="H377" s="11">
        <f t="shared" ca="1" si="49"/>
        <v>2553865.9948822237</v>
      </c>
      <c r="I377" s="11">
        <f t="shared" ca="1" si="50"/>
        <v>578969.67998355837</v>
      </c>
      <c r="J377" s="11">
        <f t="shared" ca="1" si="51"/>
        <v>194445.7943689673</v>
      </c>
      <c r="K377" s="11">
        <f t="shared" ca="1" si="52"/>
        <v>1807189.5321194979</v>
      </c>
      <c r="L377" s="11">
        <f t="shared" ca="1" si="53"/>
        <v>175854.46831589658</v>
      </c>
    </row>
    <row r="378" spans="3:12" ht="15.75" x14ac:dyDescent="0.25">
      <c r="C378" s="5">
        <v>350</v>
      </c>
      <c r="D378" s="7">
        <f t="shared" ca="1" si="45"/>
        <v>35577.157505828007</v>
      </c>
      <c r="E378" s="7">
        <f t="shared" ca="1" si="46"/>
        <v>21664.247775376305</v>
      </c>
      <c r="F378" s="11">
        <f t="shared" ca="1" si="47"/>
        <v>45387053.41610042</v>
      </c>
      <c r="G378" s="11">
        <f t="shared" ca="1" si="48"/>
        <v>248983.68233940861</v>
      </c>
      <c r="H378" s="11">
        <f t="shared" ca="1" si="49"/>
        <v>3138654.609729589</v>
      </c>
      <c r="I378" s="11">
        <f t="shared" ca="1" si="50"/>
        <v>711543.15011656017</v>
      </c>
      <c r="J378" s="11">
        <f t="shared" ca="1" si="51"/>
        <v>238970.32579692418</v>
      </c>
      <c r="K378" s="11">
        <f t="shared" ca="1" si="52"/>
        <v>2221002.8901314777</v>
      </c>
      <c r="L378" s="11">
        <f t="shared" ca="1" si="53"/>
        <v>216121.92602403555</v>
      </c>
    </row>
    <row r="379" spans="3:12" ht="15.75" x14ac:dyDescent="0.25">
      <c r="C379" s="5">
        <v>351</v>
      </c>
      <c r="D379" s="7">
        <f t="shared" ca="1" si="45"/>
        <v>37136.813510076245</v>
      </c>
      <c r="E379" s="7">
        <f t="shared" ca="1" si="46"/>
        <v>22613.98003307149</v>
      </c>
      <c r="F379" s="11">
        <f t="shared" ca="1" si="47"/>
        <v>47376762.413058944</v>
      </c>
      <c r="G379" s="11">
        <f t="shared" ca="1" si="48"/>
        <v>259898.80098138785</v>
      </c>
      <c r="H379" s="11">
        <f t="shared" ca="1" si="49"/>
        <v>3276249.1184118595</v>
      </c>
      <c r="I379" s="11">
        <f t="shared" ca="1" si="50"/>
        <v>742736.27020152495</v>
      </c>
      <c r="J379" s="11">
        <f t="shared" ca="1" si="51"/>
        <v>249446.47199846586</v>
      </c>
      <c r="K379" s="11">
        <f t="shared" ca="1" si="52"/>
        <v>2318368.7488985476</v>
      </c>
      <c r="L379" s="11">
        <f t="shared" ca="1" si="53"/>
        <v>225596.42829470895</v>
      </c>
    </row>
    <row r="380" spans="3:12" ht="15.75" x14ac:dyDescent="0.25">
      <c r="C380" s="5">
        <v>352</v>
      </c>
      <c r="D380" s="7">
        <f t="shared" ca="1" si="45"/>
        <v>22855.716191385949</v>
      </c>
      <c r="E380" s="7">
        <f t="shared" ca="1" si="46"/>
        <v>13917.691388716281</v>
      </c>
      <c r="F380" s="11">
        <f t="shared" ca="1" si="47"/>
        <v>29157855.330958724</v>
      </c>
      <c r="G380" s="11">
        <f t="shared" ca="1" si="48"/>
        <v>159953.76749543598</v>
      </c>
      <c r="H380" s="11">
        <f t="shared" ca="1" si="49"/>
        <v>2016355.5497938073</v>
      </c>
      <c r="I380" s="11">
        <f t="shared" ca="1" si="50"/>
        <v>457114.32382771897</v>
      </c>
      <c r="J380" s="11">
        <f t="shared" ca="1" si="51"/>
        <v>153520.91981161828</v>
      </c>
      <c r="K380" s="11">
        <f t="shared" ca="1" si="52"/>
        <v>1426831.5760970342</v>
      </c>
      <c r="L380" s="11">
        <f t="shared" ca="1" si="53"/>
        <v>138842.49755287217</v>
      </c>
    </row>
    <row r="381" spans="3:12" ht="15.75" x14ac:dyDescent="0.25">
      <c r="C381" s="5">
        <v>353</v>
      </c>
      <c r="D381" s="7">
        <f t="shared" ca="1" si="45"/>
        <v>30269.114591005127</v>
      </c>
      <c r="E381" s="7">
        <f t="shared" ca="1" si="46"/>
        <v>18431.984014837934</v>
      </c>
      <c r="F381" s="11">
        <f t="shared" ca="1" si="47"/>
        <v>38615393.053111777</v>
      </c>
      <c r="G381" s="11">
        <f t="shared" ca="1" si="48"/>
        <v>211835.79972029524</v>
      </c>
      <c r="H381" s="11">
        <f t="shared" ca="1" si="49"/>
        <v>2670373.4278919962</v>
      </c>
      <c r="I381" s="11">
        <f t="shared" ca="1" si="50"/>
        <v>605382.2918201026</v>
      </c>
      <c r="J381" s="11">
        <f t="shared" ca="1" si="51"/>
        <v>203316.41655778702</v>
      </c>
      <c r="K381" s="11">
        <f t="shared" ca="1" si="52"/>
        <v>1889633.5655070385</v>
      </c>
      <c r="L381" s="11">
        <f t="shared" ca="1" si="53"/>
        <v>183876.95372736361</v>
      </c>
    </row>
    <row r="382" spans="3:12" ht="15.75" x14ac:dyDescent="0.25">
      <c r="C382" s="5">
        <v>354</v>
      </c>
      <c r="D382" s="7">
        <f t="shared" ca="1" si="45"/>
        <v>26192.203696589222</v>
      </c>
      <c r="E382" s="7">
        <f t="shared" ca="1" si="46"/>
        <v>15949.402100858757</v>
      </c>
      <c r="F382" s="11">
        <f t="shared" ca="1" si="47"/>
        <v>33414331.880441517</v>
      </c>
      <c r="G382" s="11">
        <f t="shared" ca="1" si="48"/>
        <v>183303.8888475663</v>
      </c>
      <c r="H382" s="11">
        <f t="shared" ca="1" si="49"/>
        <v>2310704.0200670711</v>
      </c>
      <c r="I382" s="11">
        <f t="shared" ca="1" si="50"/>
        <v>523844.07393178443</v>
      </c>
      <c r="J382" s="11">
        <f t="shared" ca="1" si="51"/>
        <v>175931.97122867379</v>
      </c>
      <c r="K382" s="11">
        <f t="shared" ca="1" si="52"/>
        <v>1635121.0773234917</v>
      </c>
      <c r="L382" s="11">
        <f t="shared" ca="1" si="53"/>
        <v>159110.78643068718</v>
      </c>
    </row>
    <row r="383" spans="3:12" ht="15.75" x14ac:dyDescent="0.25">
      <c r="C383" s="5">
        <v>355</v>
      </c>
      <c r="D383" s="7">
        <f t="shared" ca="1" si="45"/>
        <v>32335.941625011877</v>
      </c>
      <c r="E383" s="7">
        <f t="shared" ca="1" si="46"/>
        <v>19690.551480949678</v>
      </c>
      <c r="F383" s="11">
        <f t="shared" ca="1" si="47"/>
        <v>41252118.288368076</v>
      </c>
      <c r="G383" s="11">
        <f t="shared" ca="1" si="48"/>
        <v>226300.31127103785</v>
      </c>
      <c r="H383" s="11">
        <f t="shared" ca="1" si="49"/>
        <v>2852711.1033157948</v>
      </c>
      <c r="I383" s="11">
        <f t="shared" ca="1" si="50"/>
        <v>646718.83250023751</v>
      </c>
      <c r="J383" s="11">
        <f t="shared" ca="1" si="51"/>
        <v>217199.2100215868</v>
      </c>
      <c r="K383" s="11">
        <f t="shared" ca="1" si="52"/>
        <v>2018660.9847205854</v>
      </c>
      <c r="L383" s="11">
        <f t="shared" ca="1" si="53"/>
        <v>196432.38734442275</v>
      </c>
    </row>
    <row r="384" spans="3:12" ht="15.75" x14ac:dyDescent="0.25">
      <c r="C384" s="5">
        <v>356</v>
      </c>
      <c r="D384" s="7">
        <f t="shared" ca="1" si="45"/>
        <v>32933.055897196558</v>
      </c>
      <c r="E384" s="7">
        <f t="shared" ca="1" si="46"/>
        <v>20054.156458123678</v>
      </c>
      <c r="F384" s="11">
        <f t="shared" ca="1" si="47"/>
        <v>42013878.340804033</v>
      </c>
      <c r="G384" s="11">
        <f t="shared" ca="1" si="48"/>
        <v>230479.16423987329</v>
      </c>
      <c r="H384" s="11">
        <f t="shared" ca="1" si="49"/>
        <v>2905389.158402707</v>
      </c>
      <c r="I384" s="11">
        <f t="shared" ca="1" si="50"/>
        <v>658661.11794393114</v>
      </c>
      <c r="J384" s="11">
        <f t="shared" ca="1" si="51"/>
        <v>221210.0023997747</v>
      </c>
      <c r="K384" s="11">
        <f t="shared" ca="1" si="52"/>
        <v>2055937.5019365456</v>
      </c>
      <c r="L384" s="11">
        <f t="shared" ca="1" si="53"/>
        <v>200059.70036232891</v>
      </c>
    </row>
    <row r="385" spans="3:12" ht="15.75" x14ac:dyDescent="0.25">
      <c r="C385" s="5">
        <v>357</v>
      </c>
      <c r="D385" s="7">
        <f t="shared" ca="1" si="45"/>
        <v>37826.650446977757</v>
      </c>
      <c r="E385" s="7">
        <f t="shared" ca="1" si="46"/>
        <v>23034.047272091157</v>
      </c>
      <c r="F385" s="11">
        <f t="shared" ca="1" si="47"/>
        <v>48256812.088146649</v>
      </c>
      <c r="G385" s="11">
        <f t="shared" ca="1" si="48"/>
        <v>264726.56555857026</v>
      </c>
      <c r="H385" s="11">
        <f t="shared" ca="1" si="49"/>
        <v>3337107.2654297315</v>
      </c>
      <c r="I385" s="11">
        <f t="shared" ca="1" si="50"/>
        <v>756533.00893955515</v>
      </c>
      <c r="J385" s="11">
        <f t="shared" ca="1" si="51"/>
        <v>254080.0787595204</v>
      </c>
      <c r="K385" s="11">
        <f t="shared" ca="1" si="52"/>
        <v>2361433.7360416804</v>
      </c>
      <c r="L385" s="11">
        <f t="shared" ca="1" si="53"/>
        <v>229787.00724754576</v>
      </c>
    </row>
    <row r="386" spans="3:12" ht="15.75" x14ac:dyDescent="0.25">
      <c r="C386" s="5">
        <v>358</v>
      </c>
      <c r="D386" s="7">
        <f t="shared" ca="1" si="45"/>
        <v>29135.222854125408</v>
      </c>
      <c r="E386" s="7">
        <f t="shared" ca="1" si="46"/>
        <v>17741.515375397306</v>
      </c>
      <c r="F386" s="11">
        <f t="shared" ca="1" si="47"/>
        <v>37168846.773482658</v>
      </c>
      <c r="G386" s="11">
        <f t="shared" ca="1" si="48"/>
        <v>203900.35574964373</v>
      </c>
      <c r="H386" s="11">
        <f t="shared" ca="1" si="49"/>
        <v>2570340.294938392</v>
      </c>
      <c r="I386" s="11">
        <f t="shared" ca="1" si="50"/>
        <v>582704.45708250813</v>
      </c>
      <c r="J386" s="11">
        <f t="shared" ca="1" si="51"/>
        <v>195700.11169317836</v>
      </c>
      <c r="K386" s="11">
        <f t="shared" ca="1" si="52"/>
        <v>1818847.2238974392</v>
      </c>
      <c r="L386" s="11">
        <f t="shared" ca="1" si="53"/>
        <v>176988.85801491002</v>
      </c>
    </row>
    <row r="387" spans="3:12" ht="15.75" x14ac:dyDescent="0.25">
      <c r="C387" s="5">
        <v>359</v>
      </c>
      <c r="D387" s="7">
        <f t="shared" ca="1" si="45"/>
        <v>33853.647717282562</v>
      </c>
      <c r="E387" s="7">
        <f t="shared" ca="1" si="46"/>
        <v>20614.738884841179</v>
      </c>
      <c r="F387" s="11">
        <f t="shared" ca="1" si="47"/>
        <v>43188310.280899979</v>
      </c>
      <c r="G387" s="11">
        <f t="shared" ca="1" si="48"/>
        <v>236921.84705563801</v>
      </c>
      <c r="H387" s="11">
        <f t="shared" ca="1" si="49"/>
        <v>2986604.7462224751</v>
      </c>
      <c r="I387" s="11">
        <f t="shared" ca="1" si="50"/>
        <v>677072.9543456512</v>
      </c>
      <c r="J387" s="11">
        <f t="shared" ca="1" si="51"/>
        <v>227393.58036369432</v>
      </c>
      <c r="K387" s="11">
        <f t="shared" ca="1" si="52"/>
        <v>2113408.003696206</v>
      </c>
      <c r="L387" s="11">
        <f t="shared" ca="1" si="53"/>
        <v>205652.05487256171</v>
      </c>
    </row>
    <row r="388" spans="3:12" ht="15.75" x14ac:dyDescent="0.25">
      <c r="C388" s="5">
        <v>360</v>
      </c>
      <c r="D388" s="7">
        <f t="shared" ca="1" si="45"/>
        <v>31951.050637400982</v>
      </c>
      <c r="E388" s="7">
        <f t="shared" ca="1" si="46"/>
        <v>19456.177115298186</v>
      </c>
      <c r="F388" s="11">
        <f t="shared" ca="1" si="47"/>
        <v>40761099.077201203</v>
      </c>
      <c r="G388" s="11">
        <f t="shared" ca="1" si="48"/>
        <v>223606.68473893183</v>
      </c>
      <c r="H388" s="11">
        <f t="shared" ca="1" si="49"/>
        <v>2818755.6117251464</v>
      </c>
      <c r="I388" s="11">
        <f t="shared" ca="1" si="50"/>
        <v>639021.01274801965</v>
      </c>
      <c r="J388" s="11">
        <f t="shared" ca="1" si="51"/>
        <v>214613.91284907918</v>
      </c>
      <c r="K388" s="11">
        <f t="shared" ca="1" si="52"/>
        <v>1994633.0955973659</v>
      </c>
      <c r="L388" s="11">
        <f t="shared" ca="1" si="53"/>
        <v>194094.2752696136</v>
      </c>
    </row>
    <row r="389" spans="3:12" ht="15.75" x14ac:dyDescent="0.25">
      <c r="C389" s="5">
        <v>361</v>
      </c>
      <c r="D389" s="7">
        <f t="shared" ca="1" si="45"/>
        <v>29324.266727629307</v>
      </c>
      <c r="E389" s="7">
        <f t="shared" ca="1" si="46"/>
        <v>17856.631185740909</v>
      </c>
      <c r="F389" s="11">
        <f t="shared" ca="1" si="47"/>
        <v>37410016.810276702</v>
      </c>
      <c r="G389" s="11">
        <f t="shared" ca="1" si="48"/>
        <v>205223.36306806139</v>
      </c>
      <c r="H389" s="11">
        <f t="shared" ca="1" si="49"/>
        <v>2587017.9461789937</v>
      </c>
      <c r="I389" s="11">
        <f t="shared" ca="1" si="50"/>
        <v>586485.33455258608</v>
      </c>
      <c r="J389" s="11">
        <f t="shared" ca="1" si="51"/>
        <v>196969.9117336605</v>
      </c>
      <c r="K389" s="11">
        <f t="shared" ca="1" si="52"/>
        <v>1830648.8128620728</v>
      </c>
      <c r="L389" s="11">
        <f t="shared" ca="1" si="53"/>
        <v>178137.25009873556</v>
      </c>
    </row>
    <row r="390" spans="3:12" ht="15.75" x14ac:dyDescent="0.25">
      <c r="C390" s="5">
        <v>362</v>
      </c>
      <c r="D390" s="7">
        <f t="shared" ca="1" si="45"/>
        <v>32660.257400066352</v>
      </c>
      <c r="E390" s="7">
        <f t="shared" ca="1" si="46"/>
        <v>19888.03935802621</v>
      </c>
      <c r="F390" s="11">
        <f t="shared" ca="1" si="47"/>
        <v>41665859.532414071</v>
      </c>
      <c r="G390" s="11">
        <f t="shared" ca="1" si="48"/>
        <v>228570.00737873264</v>
      </c>
      <c r="H390" s="11">
        <f t="shared" ca="1" si="49"/>
        <v>2881322.5853381013</v>
      </c>
      <c r="I390" s="11">
        <f t="shared" ca="1" si="50"/>
        <v>653205.14800132706</v>
      </c>
      <c r="J390" s="11">
        <f t="shared" ca="1" si="51"/>
        <v>219377.62594515106</v>
      </c>
      <c r="K390" s="11">
        <f t="shared" ca="1" si="52"/>
        <v>2038907.2979229044</v>
      </c>
      <c r="L390" s="11">
        <f t="shared" ca="1" si="53"/>
        <v>198402.52084745141</v>
      </c>
    </row>
    <row r="391" spans="3:12" ht="15.75" x14ac:dyDescent="0.25">
      <c r="C391" s="5">
        <v>363</v>
      </c>
      <c r="D391" s="7">
        <f t="shared" ca="1" si="45"/>
        <v>28426.703569812209</v>
      </c>
      <c r="E391" s="7">
        <f t="shared" ca="1" si="46"/>
        <v>17310.071763678778</v>
      </c>
      <c r="F391" s="11">
        <f t="shared" ca="1" si="47"/>
        <v>36264963.359013908</v>
      </c>
      <c r="G391" s="11">
        <f t="shared" ca="1" si="48"/>
        <v>198941.84436806742</v>
      </c>
      <c r="H391" s="11">
        <f t="shared" ca="1" si="49"/>
        <v>2507833.9713956062</v>
      </c>
      <c r="I391" s="11">
        <f t="shared" ca="1" si="50"/>
        <v>568534.07139624422</v>
      </c>
      <c r="J391" s="11">
        <f t="shared" ca="1" si="51"/>
        <v>190941.01636134944</v>
      </c>
      <c r="K391" s="11">
        <f t="shared" ca="1" si="52"/>
        <v>1774615.9393178402</v>
      </c>
      <c r="L391" s="11">
        <f t="shared" ca="1" si="53"/>
        <v>172684.78868823964</v>
      </c>
    </row>
    <row r="392" spans="3:12" ht="15.75" x14ac:dyDescent="0.25">
      <c r="C392" s="5">
        <v>364</v>
      </c>
      <c r="D392" s="7">
        <f t="shared" ca="1" si="45"/>
        <v>36531.408395538558</v>
      </c>
      <c r="E392" s="7">
        <f t="shared" ca="1" si="46"/>
        <v>22245.326455177415</v>
      </c>
      <c r="F392" s="11">
        <f t="shared" ca="1" si="47"/>
        <v>46604425.436238885</v>
      </c>
      <c r="G392" s="11">
        <f t="shared" ca="1" si="48"/>
        <v>255661.92526415238</v>
      </c>
      <c r="H392" s="11">
        <f t="shared" ca="1" si="49"/>
        <v>3222839.6364096422</v>
      </c>
      <c r="I392" s="11">
        <f t="shared" ca="1" si="50"/>
        <v>730628.16791077121</v>
      </c>
      <c r="J392" s="11">
        <f t="shared" ca="1" si="51"/>
        <v>245379.99036804063</v>
      </c>
      <c r="K392" s="11">
        <f t="shared" ca="1" si="52"/>
        <v>2280574.6528168605</v>
      </c>
      <c r="L392" s="11">
        <f t="shared" ca="1" si="53"/>
        <v>221918.75057812221</v>
      </c>
    </row>
    <row r="393" spans="3:12" ht="15.75" x14ac:dyDescent="0.25">
      <c r="C393" s="5">
        <v>365</v>
      </c>
      <c r="D393" s="7">
        <f t="shared" ca="1" si="45"/>
        <v>26496.090241460453</v>
      </c>
      <c r="E393" s="7">
        <f t="shared" ca="1" si="46"/>
        <v>16134.449863671593</v>
      </c>
      <c r="F393" s="11">
        <f t="shared" ca="1" si="47"/>
        <v>33802010.824220128</v>
      </c>
      <c r="G393" s="11">
        <f t="shared" ca="1" si="48"/>
        <v>185430.61274176848</v>
      </c>
      <c r="H393" s="11">
        <f t="shared" ca="1" si="49"/>
        <v>2337513.2137115784</v>
      </c>
      <c r="I393" s="11">
        <f t="shared" ca="1" si="50"/>
        <v>529921.80482920911</v>
      </c>
      <c r="J393" s="11">
        <f t="shared" ca="1" si="51"/>
        <v>177973.16484065034</v>
      </c>
      <c r="K393" s="11">
        <f t="shared" ca="1" si="52"/>
        <v>1654092.0390795148</v>
      </c>
      <c r="L393" s="11">
        <f t="shared" ca="1" si="53"/>
        <v>160956.81770397257</v>
      </c>
    </row>
    <row r="394" spans="3:12" ht="15.75" x14ac:dyDescent="0.25">
      <c r="C394" s="5">
        <v>366</v>
      </c>
      <c r="D394" s="7">
        <f t="shared" ca="1" si="45"/>
        <v>23795.345046721828</v>
      </c>
      <c r="E394" s="7">
        <f t="shared" ca="1" si="46"/>
        <v>14489.866170682913</v>
      </c>
      <c r="F394" s="11">
        <f t="shared" ca="1" si="47"/>
        <v>30356573.498407956</v>
      </c>
      <c r="G394" s="11">
        <f t="shared" ca="1" si="48"/>
        <v>166529.6793679785</v>
      </c>
      <c r="H394" s="11">
        <f t="shared" ca="1" si="49"/>
        <v>2099250.6050761687</v>
      </c>
      <c r="I394" s="11">
        <f t="shared" ca="1" si="50"/>
        <v>475906.90093443659</v>
      </c>
      <c r="J394" s="11">
        <f t="shared" ca="1" si="51"/>
        <v>159832.36877015364</v>
      </c>
      <c r="K394" s="11">
        <f t="shared" ca="1" si="52"/>
        <v>1485490.5176667776</v>
      </c>
      <c r="L394" s="11">
        <f t="shared" ca="1" si="53"/>
        <v>144550.49707277957</v>
      </c>
    </row>
    <row r="395" spans="3:12" ht="15.75" x14ac:dyDescent="0.25">
      <c r="C395" s="5">
        <v>367</v>
      </c>
      <c r="D395" s="7">
        <f t="shared" ca="1" si="45"/>
        <v>28151.454439684283</v>
      </c>
      <c r="E395" s="7">
        <f t="shared" ca="1" si="46"/>
        <v>17142.462382460748</v>
      </c>
      <c r="F395" s="11">
        <f t="shared" ca="1" si="47"/>
        <v>35913818.190381341</v>
      </c>
      <c r="G395" s="11">
        <f t="shared" ca="1" si="48"/>
        <v>197015.53696229044</v>
      </c>
      <c r="H395" s="11">
        <f t="shared" ca="1" si="49"/>
        <v>2483551.2008859455</v>
      </c>
      <c r="I395" s="11">
        <f t="shared" ca="1" si="50"/>
        <v>563029.08879368566</v>
      </c>
      <c r="J395" s="11">
        <f t="shared" ca="1" si="51"/>
        <v>189092.17910415103</v>
      </c>
      <c r="K395" s="11">
        <f t="shared" ca="1" si="52"/>
        <v>1757432.7477314929</v>
      </c>
      <c r="L395" s="11">
        <f t="shared" ca="1" si="53"/>
        <v>171012.72221890604</v>
      </c>
    </row>
    <row r="396" spans="3:12" ht="15.75" x14ac:dyDescent="0.25">
      <c r="C396" s="5">
        <v>368</v>
      </c>
      <c r="D396" s="7">
        <f t="shared" ca="1" si="45"/>
        <v>34173.502714871742</v>
      </c>
      <c r="E396" s="7">
        <f t="shared" ca="1" si="46"/>
        <v>20809.510429443337</v>
      </c>
      <c r="F396" s="11">
        <f t="shared" ca="1" si="47"/>
        <v>43596360.751447231</v>
      </c>
      <c r="G396" s="11">
        <f t="shared" ca="1" si="48"/>
        <v>239160.32479522051</v>
      </c>
      <c r="H396" s="11">
        <f t="shared" ca="1" si="49"/>
        <v>3014822.6937204972</v>
      </c>
      <c r="I396" s="11">
        <f t="shared" ca="1" si="50"/>
        <v>683470.05429743486</v>
      </c>
      <c r="J396" s="11">
        <f t="shared" ca="1" si="51"/>
        <v>229542.03342572265</v>
      </c>
      <c r="K396" s="11">
        <f t="shared" ca="1" si="52"/>
        <v>2133375.8404732784</v>
      </c>
      <c r="L396" s="11">
        <f t="shared" ca="1" si="53"/>
        <v>207595.09031928191</v>
      </c>
    </row>
    <row r="397" spans="3:12" ht="15.75" x14ac:dyDescent="0.25">
      <c r="C397" s="5">
        <v>369</v>
      </c>
      <c r="D397" s="7">
        <f t="shared" ca="1" si="45"/>
        <v>26973.740476550531</v>
      </c>
      <c r="E397" s="7">
        <f t="shared" ca="1" si="46"/>
        <v>16425.308767766532</v>
      </c>
      <c r="F397" s="11">
        <f t="shared" ca="1" si="47"/>
        <v>34411366.327978261</v>
      </c>
      <c r="G397" s="11">
        <f t="shared" ca="1" si="48"/>
        <v>188773.40690354293</v>
      </c>
      <c r="H397" s="11">
        <f t="shared" ca="1" si="49"/>
        <v>2379652.0246033226</v>
      </c>
      <c r="I397" s="11">
        <f t="shared" ca="1" si="50"/>
        <v>539474.80953101057</v>
      </c>
      <c r="J397" s="11">
        <f t="shared" ca="1" si="51"/>
        <v>181181.52212095735</v>
      </c>
      <c r="K397" s="11">
        <f t="shared" ca="1" si="52"/>
        <v>1683910.6819104734</v>
      </c>
      <c r="L397" s="11">
        <f t="shared" ca="1" si="53"/>
        <v>163858.41794442432</v>
      </c>
    </row>
    <row r="398" spans="3:12" ht="15.75" x14ac:dyDescent="0.25">
      <c r="C398" s="5">
        <v>370</v>
      </c>
      <c r="D398" s="7">
        <f t="shared" ca="1" si="45"/>
        <v>26783.256193073863</v>
      </c>
      <c r="E398" s="7">
        <f t="shared" ca="1" si="46"/>
        <v>16309.315838486627</v>
      </c>
      <c r="F398" s="11">
        <f t="shared" ca="1" si="47"/>
        <v>34168358.708618373</v>
      </c>
      <c r="G398" s="11">
        <f t="shared" ca="1" si="48"/>
        <v>187440.31899959684</v>
      </c>
      <c r="H398" s="11">
        <f t="shared" ca="1" si="49"/>
        <v>2362847.2988655474</v>
      </c>
      <c r="I398" s="11">
        <f t="shared" ca="1" si="50"/>
        <v>535665.12386147724</v>
      </c>
      <c r="J398" s="11">
        <f t="shared" ca="1" si="51"/>
        <v>179902.0469050367</v>
      </c>
      <c r="K398" s="11">
        <f t="shared" ca="1" si="52"/>
        <v>1672019.1713518517</v>
      </c>
      <c r="L398" s="11">
        <f t="shared" ca="1" si="53"/>
        <v>162701.27574677859</v>
      </c>
    </row>
    <row r="399" spans="3:12" ht="15.75" x14ac:dyDescent="0.25">
      <c r="C399" s="5">
        <v>371</v>
      </c>
      <c r="D399" s="7">
        <f t="shared" ca="1" si="45"/>
        <v>28699.508139021324</v>
      </c>
      <c r="E399" s="7">
        <f t="shared" ca="1" si="46"/>
        <v>17476.192561289798</v>
      </c>
      <c r="F399" s="11">
        <f t="shared" ca="1" si="47"/>
        <v>36612989.913772307</v>
      </c>
      <c r="G399" s="11">
        <f t="shared" ca="1" si="48"/>
        <v>200851.04372413101</v>
      </c>
      <c r="H399" s="11">
        <f t="shared" ca="1" si="49"/>
        <v>2531901.080145461</v>
      </c>
      <c r="I399" s="11">
        <f t="shared" ca="1" si="50"/>
        <v>573990.16278042644</v>
      </c>
      <c r="J399" s="11">
        <f t="shared" ca="1" si="51"/>
        <v>192773.43360188114</v>
      </c>
      <c r="K399" s="11">
        <f t="shared" ca="1" si="52"/>
        <v>1791646.5223978756</v>
      </c>
      <c r="L399" s="11">
        <f t="shared" ca="1" si="53"/>
        <v>174342.00508940872</v>
      </c>
    </row>
    <row r="400" spans="3:12" ht="15.75" x14ac:dyDescent="0.25">
      <c r="C400" s="5">
        <v>372</v>
      </c>
      <c r="D400" s="7">
        <f t="shared" ca="1" si="45"/>
        <v>30989.060536562334</v>
      </c>
      <c r="E400" s="7">
        <f t="shared" ca="1" si="46"/>
        <v>18870.385743443541</v>
      </c>
      <c r="F400" s="11">
        <f t="shared" ca="1" si="47"/>
        <v>39533853.868379466</v>
      </c>
      <c r="G400" s="11">
        <f t="shared" ca="1" si="48"/>
        <v>216874.27960955552</v>
      </c>
      <c r="H400" s="11">
        <f t="shared" ca="1" si="49"/>
        <v>2733887.8236221522</v>
      </c>
      <c r="I400" s="11">
        <f t="shared" ca="1" si="50"/>
        <v>619781.21073124674</v>
      </c>
      <c r="J400" s="11">
        <f t="shared" ca="1" si="51"/>
        <v>208152.26431031749</v>
      </c>
      <c r="K400" s="11">
        <f t="shared" ca="1" si="52"/>
        <v>1934578.1911578947</v>
      </c>
      <c r="L400" s="11">
        <f t="shared" ca="1" si="53"/>
        <v>188250.43703224882</v>
      </c>
    </row>
    <row r="401" spans="3:12" ht="15.75" x14ac:dyDescent="0.25">
      <c r="C401" s="5">
        <v>373</v>
      </c>
      <c r="D401" s="7">
        <f t="shared" ca="1" si="45"/>
        <v>31498.509339402532</v>
      </c>
      <c r="E401" s="7">
        <f t="shared" ca="1" si="46"/>
        <v>19180.607972180926</v>
      </c>
      <c r="F401" s="11">
        <f t="shared" ca="1" si="47"/>
        <v>40183775.943336941</v>
      </c>
      <c r="G401" s="11">
        <f t="shared" ca="1" si="48"/>
        <v>220439.61331767365</v>
      </c>
      <c r="H401" s="11">
        <f t="shared" ca="1" si="49"/>
        <v>2778831.9379234053</v>
      </c>
      <c r="I401" s="11">
        <f t="shared" ca="1" si="50"/>
        <v>629970.18678805069</v>
      </c>
      <c r="J401" s="11">
        <f t="shared" ca="1" si="51"/>
        <v>211574.21128209657</v>
      </c>
      <c r="K401" s="11">
        <f t="shared" ca="1" si="52"/>
        <v>1966381.9479166172</v>
      </c>
      <c r="L401" s="11">
        <f t="shared" ca="1" si="53"/>
        <v>191345.20525431447</v>
      </c>
    </row>
    <row r="402" spans="3:12" ht="15.75" x14ac:dyDescent="0.25">
      <c r="C402" s="5">
        <v>374</v>
      </c>
      <c r="D402" s="7">
        <f t="shared" ca="1" si="45"/>
        <v>32523.882142723374</v>
      </c>
      <c r="E402" s="7">
        <f t="shared" ca="1" si="46"/>
        <v>19804.995417120448</v>
      </c>
      <c r="F402" s="11">
        <f t="shared" ca="1" si="47"/>
        <v>41491880.734679982</v>
      </c>
      <c r="G402" s="11">
        <f t="shared" ca="1" si="48"/>
        <v>227615.59684867054</v>
      </c>
      <c r="H402" s="11">
        <f t="shared" ca="1" si="49"/>
        <v>2869291.4153368864</v>
      </c>
      <c r="I402" s="11">
        <f t="shared" ca="1" si="50"/>
        <v>650477.6428544675</v>
      </c>
      <c r="J402" s="11">
        <f t="shared" ca="1" si="51"/>
        <v>218461.59886590642</v>
      </c>
      <c r="K402" s="11">
        <f t="shared" ca="1" si="52"/>
        <v>2030393.693634772</v>
      </c>
      <c r="L402" s="11">
        <f t="shared" ca="1" si="53"/>
        <v>197574.07683041086</v>
      </c>
    </row>
    <row r="403" spans="3:12" ht="15.75" x14ac:dyDescent="0.25">
      <c r="C403" s="5">
        <v>375</v>
      </c>
      <c r="D403" s="7">
        <f t="shared" ca="1" si="45"/>
        <v>26425.833052008275</v>
      </c>
      <c r="E403" s="7">
        <f t="shared" ca="1" si="46"/>
        <v>16091.667661073079</v>
      </c>
      <c r="F403" s="11">
        <f t="shared" ca="1" si="47"/>
        <v>33712381.212579325</v>
      </c>
      <c r="G403" s="11">
        <f t="shared" ca="1" si="48"/>
        <v>184938.92383329524</v>
      </c>
      <c r="H403" s="11">
        <f t="shared" ca="1" si="49"/>
        <v>2331315.0498615126</v>
      </c>
      <c r="I403" s="11">
        <f t="shared" ca="1" si="50"/>
        <v>528516.66104016546</v>
      </c>
      <c r="J403" s="11">
        <f t="shared" ca="1" si="51"/>
        <v>177501.25014509846</v>
      </c>
      <c r="K403" s="11">
        <f t="shared" ca="1" si="52"/>
        <v>1649706.038854504</v>
      </c>
      <c r="L403" s="11">
        <f t="shared" ca="1" si="53"/>
        <v>160530.02365504019</v>
      </c>
    </row>
    <row r="404" spans="3:12" ht="15.75" x14ac:dyDescent="0.25">
      <c r="C404" s="5">
        <v>376</v>
      </c>
      <c r="D404" s="7">
        <f t="shared" ca="1" si="45"/>
        <v>26623.304000446453</v>
      </c>
      <c r="E404" s="7">
        <f t="shared" ca="1" si="46"/>
        <v>16211.915029196922</v>
      </c>
      <c r="F404" s="11">
        <f t="shared" ca="1" si="47"/>
        <v>33964301.970538229</v>
      </c>
      <c r="G404" s="11">
        <f t="shared" ca="1" si="48"/>
        <v>186320.90731213664</v>
      </c>
      <c r="H404" s="11">
        <f t="shared" ca="1" si="49"/>
        <v>2348736.1466003857</v>
      </c>
      <c r="I404" s="11">
        <f t="shared" ca="1" si="50"/>
        <v>532466.08000892901</v>
      </c>
      <c r="J404" s="11">
        <f t="shared" ca="1" si="51"/>
        <v>178827.65450654775</v>
      </c>
      <c r="K404" s="11">
        <f t="shared" ca="1" si="52"/>
        <v>1662033.7113822023</v>
      </c>
      <c r="L404" s="11">
        <f t="shared" ca="1" si="53"/>
        <v>161729.60801484343</v>
      </c>
    </row>
    <row r="405" spans="3:12" ht="15.75" x14ac:dyDescent="0.25">
      <c r="C405" s="5">
        <v>377</v>
      </c>
      <c r="D405" s="7">
        <f t="shared" ca="1" si="45"/>
        <v>29273.699469044695</v>
      </c>
      <c r="E405" s="7">
        <f t="shared" ca="1" si="46"/>
        <v>17825.838910694227</v>
      </c>
      <c r="F405" s="11">
        <f t="shared" ca="1" si="47"/>
        <v>37345506.348300934</v>
      </c>
      <c r="G405" s="11">
        <f t="shared" ca="1" si="48"/>
        <v>204869.47245029223</v>
      </c>
      <c r="H405" s="11">
        <f t="shared" ca="1" si="49"/>
        <v>2582556.8489361349</v>
      </c>
      <c r="I405" s="11">
        <f t="shared" ca="1" si="50"/>
        <v>585473.98938089388</v>
      </c>
      <c r="J405" s="11">
        <f t="shared" ca="1" si="51"/>
        <v>196630.2535061407</v>
      </c>
      <c r="K405" s="11">
        <f t="shared" ca="1" si="52"/>
        <v>1827492.0112698136</v>
      </c>
      <c r="L405" s="11">
        <f t="shared" ca="1" si="53"/>
        <v>177830.06722957874</v>
      </c>
    </row>
    <row r="406" spans="3:12" ht="15.75" x14ac:dyDescent="0.25">
      <c r="C406" s="5">
        <v>378</v>
      </c>
      <c r="D406" s="7">
        <f t="shared" ca="1" si="45"/>
        <v>26506.103387532763</v>
      </c>
      <c r="E406" s="7">
        <f t="shared" ca="1" si="46"/>
        <v>16140.547238862007</v>
      </c>
      <c r="F406" s="11">
        <f t="shared" ca="1" si="47"/>
        <v>33814784.95311372</v>
      </c>
      <c r="G406" s="11">
        <f t="shared" ca="1" si="48"/>
        <v>185500.68888488013</v>
      </c>
      <c r="H406" s="11">
        <f t="shared" ca="1" si="49"/>
        <v>2338396.584089681</v>
      </c>
      <c r="I406" s="11">
        <f t="shared" ca="1" si="50"/>
        <v>530122.06775065523</v>
      </c>
      <c r="J406" s="11">
        <f t="shared" ca="1" si="51"/>
        <v>178040.42273720261</v>
      </c>
      <c r="K406" s="11">
        <f t="shared" ca="1" si="52"/>
        <v>1654717.1375394538</v>
      </c>
      <c r="L406" s="11">
        <f t="shared" ca="1" si="53"/>
        <v>161017.64494724944</v>
      </c>
    </row>
    <row r="407" spans="3:12" ht="15.75" x14ac:dyDescent="0.25">
      <c r="C407" s="5">
        <v>379</v>
      </c>
      <c r="D407" s="7">
        <f t="shared" ca="1" si="45"/>
        <v>32075.498243973801</v>
      </c>
      <c r="E407" s="7">
        <f t="shared" ca="1" si="46"/>
        <v>19531.957868254754</v>
      </c>
      <c r="F407" s="11">
        <f t="shared" ca="1" si="47"/>
        <v>40919861.343863487</v>
      </c>
      <c r="G407" s="11">
        <f t="shared" ca="1" si="48"/>
        <v>224477.6206291235</v>
      </c>
      <c r="H407" s="11">
        <f t="shared" ca="1" si="49"/>
        <v>2829734.5117110605</v>
      </c>
      <c r="I407" s="11">
        <f t="shared" ca="1" si="50"/>
        <v>641509.964879476</v>
      </c>
      <c r="J407" s="11">
        <f t="shared" ca="1" si="51"/>
        <v>215449.82238126939</v>
      </c>
      <c r="K407" s="11">
        <f t="shared" ca="1" si="52"/>
        <v>2002402.0831513293</v>
      </c>
      <c r="L407" s="11">
        <f t="shared" ca="1" si="53"/>
        <v>194850.26192810899</v>
      </c>
    </row>
    <row r="408" spans="3:12" ht="15.75" x14ac:dyDescent="0.25">
      <c r="C408" s="5">
        <v>380</v>
      </c>
      <c r="D408" s="7">
        <f t="shared" ca="1" si="45"/>
        <v>27758.877654274867</v>
      </c>
      <c r="E408" s="7">
        <f t="shared" ca="1" si="46"/>
        <v>16903.407850108713</v>
      </c>
      <c r="F408" s="11">
        <f t="shared" ca="1" si="47"/>
        <v>35412993.931827813</v>
      </c>
      <c r="G408" s="11">
        <f t="shared" ca="1" si="48"/>
        <v>194268.12203415309</v>
      </c>
      <c r="H408" s="11">
        <f t="shared" ca="1" si="49"/>
        <v>2448917.6600530036</v>
      </c>
      <c r="I408" s="11">
        <f t="shared" ca="1" si="50"/>
        <v>555177.55308549735</v>
      </c>
      <c r="J408" s="11">
        <f t="shared" ca="1" si="51"/>
        <v>186455.25673916924</v>
      </c>
      <c r="K408" s="11">
        <f t="shared" ca="1" si="52"/>
        <v>1732925.0513296647</v>
      </c>
      <c r="L408" s="11">
        <f t="shared" ca="1" si="53"/>
        <v>168627.92093282519</v>
      </c>
    </row>
    <row r="409" spans="3:12" ht="15.75" x14ac:dyDescent="0.25">
      <c r="C409" s="5">
        <v>381</v>
      </c>
      <c r="D409" s="7">
        <f t="shared" ca="1" si="45"/>
        <v>26692.73214882777</v>
      </c>
      <c r="E409" s="7">
        <f t="shared" ca="1" si="46"/>
        <v>16254.192398007852</v>
      </c>
      <c r="F409" s="11">
        <f t="shared" ca="1" si="47"/>
        <v>34052873.944807045</v>
      </c>
      <c r="G409" s="11">
        <f t="shared" ca="1" si="48"/>
        <v>186806.79424785249</v>
      </c>
      <c r="H409" s="11">
        <f t="shared" ca="1" si="49"/>
        <v>2354861.1715669339</v>
      </c>
      <c r="I409" s="11">
        <f t="shared" ca="1" si="50"/>
        <v>533854.64297655539</v>
      </c>
      <c r="J409" s="11">
        <f t="shared" ca="1" si="51"/>
        <v>179294.00056680967</v>
      </c>
      <c r="K409" s="11">
        <f t="shared" ca="1" si="52"/>
        <v>1666367.9564153005</v>
      </c>
      <c r="L409" s="11">
        <f t="shared" ca="1" si="53"/>
        <v>162151.36585612083</v>
      </c>
    </row>
    <row r="410" spans="3:12" ht="15.75" x14ac:dyDescent="0.25">
      <c r="C410" s="5">
        <v>382</v>
      </c>
      <c r="D410" s="7">
        <f t="shared" ca="1" si="45"/>
        <v>23653.303487028898</v>
      </c>
      <c r="E410" s="7">
        <f t="shared" ca="1" si="46"/>
        <v>14403.371808588796</v>
      </c>
      <c r="F410" s="11">
        <f t="shared" ca="1" si="47"/>
        <v>30175365.995924566</v>
      </c>
      <c r="G410" s="11">
        <f t="shared" ca="1" si="48"/>
        <v>165535.61370739882</v>
      </c>
      <c r="H410" s="11">
        <f t="shared" ca="1" si="49"/>
        <v>2086719.5478653624</v>
      </c>
      <c r="I410" s="11">
        <f t="shared" ca="1" si="50"/>
        <v>473066.06974057795</v>
      </c>
      <c r="J410" s="11">
        <f t="shared" ca="1" si="51"/>
        <v>158878.28136755654</v>
      </c>
      <c r="K410" s="11">
        <f t="shared" ca="1" si="52"/>
        <v>1476623.1787135431</v>
      </c>
      <c r="L410" s="11">
        <f t="shared" ca="1" si="53"/>
        <v>143687.63175108377</v>
      </c>
    </row>
    <row r="411" spans="3:12" ht="15.75" x14ac:dyDescent="0.25">
      <c r="C411" s="5">
        <v>383</v>
      </c>
      <c r="D411" s="7">
        <f t="shared" ca="1" si="45"/>
        <v>33807.170361458615</v>
      </c>
      <c r="E411" s="7">
        <f t="shared" ca="1" si="46"/>
        <v>20586.437102936616</v>
      </c>
      <c r="F411" s="11">
        <f t="shared" ca="1" si="47"/>
        <v>43129017.454285741</v>
      </c>
      <c r="G411" s="11">
        <f t="shared" ca="1" si="48"/>
        <v>236596.57927120218</v>
      </c>
      <c r="H411" s="11">
        <f t="shared" ca="1" si="49"/>
        <v>2982504.4645436769</v>
      </c>
      <c r="I411" s="11">
        <f t="shared" ca="1" si="50"/>
        <v>676143.4072291723</v>
      </c>
      <c r="J411" s="11">
        <f t="shared" ca="1" si="51"/>
        <v>227081.39384734299</v>
      </c>
      <c r="K411" s="11">
        <f t="shared" ca="1" si="52"/>
        <v>2110506.5256454726</v>
      </c>
      <c r="L411" s="11">
        <f t="shared" ca="1" si="53"/>
        <v>205369.71709289122</v>
      </c>
    </row>
    <row r="412" spans="3:12" ht="15.75" x14ac:dyDescent="0.25">
      <c r="C412" s="5">
        <v>384</v>
      </c>
      <c r="D412" s="7">
        <f t="shared" ca="1" si="45"/>
        <v>24458.611741092209</v>
      </c>
      <c r="E412" s="7">
        <f t="shared" ca="1" si="46"/>
        <v>14893.753805765646</v>
      </c>
      <c r="F412" s="11">
        <f t="shared" ca="1" si="47"/>
        <v>31202726.563941013</v>
      </c>
      <c r="G412" s="11">
        <f t="shared" ca="1" si="48"/>
        <v>171171.49438398625</v>
      </c>
      <c r="H412" s="11">
        <f t="shared" ca="1" si="49"/>
        <v>2157764.697086602</v>
      </c>
      <c r="I412" s="11">
        <f t="shared" ca="1" si="50"/>
        <v>489172.23482184415</v>
      </c>
      <c r="J412" s="11">
        <f t="shared" ca="1" si="51"/>
        <v>164287.50428844159</v>
      </c>
      <c r="K412" s="11">
        <f t="shared" ca="1" si="52"/>
        <v>1526896.7836081544</v>
      </c>
      <c r="L412" s="11">
        <f t="shared" ca="1" si="53"/>
        <v>148579.66875214782</v>
      </c>
    </row>
    <row r="413" spans="3:12" ht="15.75" x14ac:dyDescent="0.25">
      <c r="C413" s="5">
        <v>385</v>
      </c>
      <c r="D413" s="7">
        <f t="shared" ca="1" si="45"/>
        <v>30659.876325357614</v>
      </c>
      <c r="E413" s="7">
        <f t="shared" ca="1" si="46"/>
        <v>18669.933295433533</v>
      </c>
      <c r="F413" s="11">
        <f t="shared" ca="1" si="47"/>
        <v>39113901.78605704</v>
      </c>
      <c r="G413" s="11">
        <f t="shared" ca="1" si="48"/>
        <v>214570.51216944124</v>
      </c>
      <c r="H413" s="11">
        <f t="shared" ca="1" si="49"/>
        <v>2704846.8429935388</v>
      </c>
      <c r="I413" s="11">
        <f t="shared" ca="1" si="50"/>
        <v>613197.52650715224</v>
      </c>
      <c r="J413" s="11">
        <f t="shared" ca="1" si="51"/>
        <v>205941.14729834403</v>
      </c>
      <c r="K413" s="11">
        <f t="shared" ca="1" si="52"/>
        <v>1914027.9523044517</v>
      </c>
      <c r="L413" s="11">
        <f t="shared" ca="1" si="53"/>
        <v>186250.72905303212</v>
      </c>
    </row>
    <row r="414" spans="3:12" ht="15.75" x14ac:dyDescent="0.25">
      <c r="C414" s="5">
        <v>386</v>
      </c>
      <c r="D414" s="7">
        <f t="shared" ref="D414:D477" ca="1" si="54">_xlfn.NORM.INV(RAND(),30000,4000)</f>
        <v>20869.967092814273</v>
      </c>
      <c r="E414" s="7">
        <f t="shared" ref="E414:E477" ca="1" si="55">D414*$F$18</f>
        <v>12708.495277865106</v>
      </c>
      <c r="F414" s="11">
        <f t="shared" ref="F414:F477" ca="1" si="56">E414*$F$19</f>
        <v>26624564.120353103</v>
      </c>
      <c r="G414" s="11">
        <f t="shared" ref="G414:G477" ca="1" si="57">F414*$F$20*0.15</f>
        <v>146056.6729149163</v>
      </c>
      <c r="H414" s="11">
        <f t="shared" ref="H414:H477" ca="1" si="58">F414*$F$21</f>
        <v>1841170.6559197707</v>
      </c>
      <c r="I414" s="11">
        <f t="shared" ref="I414:I477" ca="1" si="59">D414*20</f>
        <v>417399.34185628546</v>
      </c>
      <c r="J414" s="11">
        <f t="shared" ref="J414:J477" ca="1" si="60">E414*$F$23</f>
        <v>140182.72355580761</v>
      </c>
      <c r="K414" s="11">
        <f t="shared" ref="K414:K477" ca="1" si="61">F414*$F$24</f>
        <v>1302865.6722363564</v>
      </c>
      <c r="L414" s="11">
        <f t="shared" ref="L414:L477" ca="1" si="62">(G414+H414) - (I414+J414+K414)</f>
        <v>126779.59118623752</v>
      </c>
    </row>
    <row r="415" spans="3:12" ht="15.75" x14ac:dyDescent="0.25">
      <c r="C415" s="5">
        <v>387</v>
      </c>
      <c r="D415" s="7">
        <f t="shared" ca="1" si="54"/>
        <v>31933.864425915337</v>
      </c>
      <c r="E415" s="7">
        <f t="shared" ca="1" si="55"/>
        <v>19445.71179513077</v>
      </c>
      <c r="F415" s="11">
        <f t="shared" ca="1" si="56"/>
        <v>40739174.011979461</v>
      </c>
      <c r="G415" s="11">
        <f t="shared" ca="1" si="57"/>
        <v>223486.40851336607</v>
      </c>
      <c r="H415" s="11">
        <f t="shared" ca="1" si="58"/>
        <v>2817239.4259001724</v>
      </c>
      <c r="I415" s="11">
        <f t="shared" ca="1" si="59"/>
        <v>638677.2885183068</v>
      </c>
      <c r="J415" s="11">
        <f t="shared" ca="1" si="60"/>
        <v>214498.47376271407</v>
      </c>
      <c r="K415" s="11">
        <f t="shared" ca="1" si="61"/>
        <v>1993560.1986023269</v>
      </c>
      <c r="L415" s="11">
        <f t="shared" ca="1" si="62"/>
        <v>193989.8735301909</v>
      </c>
    </row>
    <row r="416" spans="3:12" ht="15.75" x14ac:dyDescent="0.25">
      <c r="C416" s="5">
        <v>388</v>
      </c>
      <c r="D416" s="7">
        <f t="shared" ca="1" si="54"/>
        <v>24517.956089678173</v>
      </c>
      <c r="E416" s="7">
        <f t="shared" ca="1" si="55"/>
        <v>14929.890775719583</v>
      </c>
      <c r="F416" s="11">
        <f t="shared" ca="1" si="56"/>
        <v>31278434.273832496</v>
      </c>
      <c r="G416" s="11">
        <f t="shared" ca="1" si="57"/>
        <v>171586.81071257562</v>
      </c>
      <c r="H416" s="11">
        <f t="shared" ca="1" si="58"/>
        <v>2163000.1185285826</v>
      </c>
      <c r="I416" s="11">
        <f t="shared" ca="1" si="59"/>
        <v>490359.12179356348</v>
      </c>
      <c r="J416" s="11">
        <f t="shared" ca="1" si="60"/>
        <v>164686.11787395558</v>
      </c>
      <c r="K416" s="11">
        <f t="shared" ca="1" si="61"/>
        <v>1530601.519426377</v>
      </c>
      <c r="L416" s="11">
        <f t="shared" ca="1" si="62"/>
        <v>148940.17014726205</v>
      </c>
    </row>
    <row r="417" spans="3:12" ht="15.75" x14ac:dyDescent="0.25">
      <c r="C417" s="5">
        <v>389</v>
      </c>
      <c r="D417" s="7">
        <f t="shared" ca="1" si="54"/>
        <v>26789.865828135029</v>
      </c>
      <c r="E417" s="7">
        <f t="shared" ca="1" si="55"/>
        <v>16313.340689871859</v>
      </c>
      <c r="F417" s="11">
        <f t="shared" ca="1" si="56"/>
        <v>34176790.85667666</v>
      </c>
      <c r="G417" s="11">
        <f t="shared" ca="1" si="57"/>
        <v>187486.57596310438</v>
      </c>
      <c r="H417" s="11">
        <f t="shared" ca="1" si="58"/>
        <v>2363430.40788852</v>
      </c>
      <c r="I417" s="11">
        <f t="shared" ca="1" si="59"/>
        <v>535797.31656270055</v>
      </c>
      <c r="J417" s="11">
        <f t="shared" ca="1" si="60"/>
        <v>179946.44355599754</v>
      </c>
      <c r="K417" s="11">
        <f t="shared" ca="1" si="61"/>
        <v>1672431.7961820159</v>
      </c>
      <c r="L417" s="11">
        <f t="shared" ca="1" si="62"/>
        <v>162741.42755091051</v>
      </c>
    </row>
    <row r="418" spans="3:12" ht="15.75" x14ac:dyDescent="0.25">
      <c r="C418" s="5">
        <v>390</v>
      </c>
      <c r="D418" s="7">
        <f t="shared" ca="1" si="54"/>
        <v>28506.025908960466</v>
      </c>
      <c r="E418" s="7">
        <f t="shared" ca="1" si="55"/>
        <v>17358.374071392616</v>
      </c>
      <c r="F418" s="11">
        <f t="shared" ca="1" si="56"/>
        <v>36366157.706634909</v>
      </c>
      <c r="G418" s="11">
        <f t="shared" ca="1" si="57"/>
        <v>199496.97494840319</v>
      </c>
      <c r="H418" s="11">
        <f t="shared" ca="1" si="58"/>
        <v>2514831.8723769151</v>
      </c>
      <c r="I418" s="11">
        <f t="shared" ca="1" si="59"/>
        <v>570120.51817920932</v>
      </c>
      <c r="J418" s="11">
        <f t="shared" ca="1" si="60"/>
        <v>191473.82130019614</v>
      </c>
      <c r="K418" s="11">
        <f t="shared" ca="1" si="61"/>
        <v>1779567.8566954834</v>
      </c>
      <c r="L418" s="11">
        <f t="shared" ca="1" si="62"/>
        <v>173166.65115042962</v>
      </c>
    </row>
    <row r="419" spans="3:12" ht="15.75" x14ac:dyDescent="0.25">
      <c r="C419" s="5">
        <v>391</v>
      </c>
      <c r="D419" s="7">
        <f t="shared" ca="1" si="54"/>
        <v>26265.316225153285</v>
      </c>
      <c r="E419" s="7">
        <f t="shared" ca="1" si="55"/>
        <v>15993.923025107319</v>
      </c>
      <c r="F419" s="11">
        <f t="shared" ca="1" si="56"/>
        <v>33507604.150402363</v>
      </c>
      <c r="G419" s="11">
        <f t="shared" ca="1" si="57"/>
        <v>183815.56060166983</v>
      </c>
      <c r="H419" s="11">
        <f t="shared" ca="1" si="58"/>
        <v>2317154.0849652849</v>
      </c>
      <c r="I419" s="11">
        <f t="shared" ca="1" si="59"/>
        <v>525306.32450306567</v>
      </c>
      <c r="J419" s="11">
        <f t="shared" ca="1" si="60"/>
        <v>176423.06512137526</v>
      </c>
      <c r="K419" s="11">
        <f t="shared" ca="1" si="61"/>
        <v>1639685.3300246524</v>
      </c>
      <c r="L419" s="11">
        <f t="shared" ca="1" si="62"/>
        <v>159554.92591786152</v>
      </c>
    </row>
    <row r="420" spans="3:12" ht="15.75" x14ac:dyDescent="0.25">
      <c r="C420" s="5">
        <v>392</v>
      </c>
      <c r="D420" s="7">
        <f t="shared" ca="1" si="54"/>
        <v>29284.278170522488</v>
      </c>
      <c r="E420" s="7">
        <f t="shared" ca="1" si="55"/>
        <v>17832.280673500012</v>
      </c>
      <c r="F420" s="11">
        <f t="shared" ca="1" si="56"/>
        <v>37359001.97647097</v>
      </c>
      <c r="G420" s="11">
        <f t="shared" ca="1" si="57"/>
        <v>204943.50658435363</v>
      </c>
      <c r="H420" s="11">
        <f t="shared" ca="1" si="58"/>
        <v>2583490.1132125962</v>
      </c>
      <c r="I420" s="11">
        <f t="shared" ca="1" si="59"/>
        <v>585685.56341044977</v>
      </c>
      <c r="J420" s="11">
        <f t="shared" ca="1" si="60"/>
        <v>196701.31021544195</v>
      </c>
      <c r="K420" s="11">
        <f t="shared" ca="1" si="61"/>
        <v>1828152.4160970447</v>
      </c>
      <c r="L420" s="11">
        <f t="shared" ca="1" si="62"/>
        <v>177894.33007401368</v>
      </c>
    </row>
    <row r="421" spans="3:12" ht="15.75" x14ac:dyDescent="0.25">
      <c r="C421" s="5">
        <v>393</v>
      </c>
      <c r="D421" s="7">
        <f t="shared" ca="1" si="54"/>
        <v>28662.226416023539</v>
      </c>
      <c r="E421" s="7">
        <f t="shared" ca="1" si="55"/>
        <v>17453.490340507131</v>
      </c>
      <c r="F421" s="11">
        <f t="shared" ca="1" si="56"/>
        <v>36565428.285138331</v>
      </c>
      <c r="G421" s="11">
        <f t="shared" ca="1" si="57"/>
        <v>200590.13078654106</v>
      </c>
      <c r="H421" s="11">
        <f t="shared" ca="1" si="58"/>
        <v>2528612.0469581839</v>
      </c>
      <c r="I421" s="11">
        <f t="shared" ca="1" si="59"/>
        <v>573244.52832047082</v>
      </c>
      <c r="J421" s="11">
        <f t="shared" ca="1" si="60"/>
        <v>192523.01377872378</v>
      </c>
      <c r="K421" s="11">
        <f t="shared" ca="1" si="61"/>
        <v>1789319.1072716506</v>
      </c>
      <c r="L421" s="11">
        <f t="shared" ca="1" si="62"/>
        <v>174115.52837387938</v>
      </c>
    </row>
    <row r="422" spans="3:12" ht="15.75" x14ac:dyDescent="0.25">
      <c r="C422" s="5">
        <v>394</v>
      </c>
      <c r="D422" s="7">
        <f t="shared" ca="1" si="54"/>
        <v>34334.088291989647</v>
      </c>
      <c r="E422" s="7">
        <f t="shared" ca="1" si="55"/>
        <v>20907.296929988363</v>
      </c>
      <c r="F422" s="11">
        <f t="shared" ca="1" si="56"/>
        <v>43801225.520795703</v>
      </c>
      <c r="G422" s="11">
        <f t="shared" ca="1" si="57"/>
        <v>240284.16916965839</v>
      </c>
      <c r="H422" s="11">
        <f t="shared" ca="1" si="58"/>
        <v>3028989.7238379158</v>
      </c>
      <c r="I422" s="11">
        <f t="shared" ca="1" si="59"/>
        <v>686681.7658397929</v>
      </c>
      <c r="J422" s="11">
        <f t="shared" ca="1" si="60"/>
        <v>230620.68024217692</v>
      </c>
      <c r="K422" s="11">
        <f t="shared" ca="1" si="61"/>
        <v>2143400.84122928</v>
      </c>
      <c r="L422" s="11">
        <f t="shared" ca="1" si="62"/>
        <v>208570.60569632426</v>
      </c>
    </row>
    <row r="423" spans="3:12" ht="15.75" x14ac:dyDescent="0.25">
      <c r="C423" s="5">
        <v>395</v>
      </c>
      <c r="D423" s="7">
        <f t="shared" ca="1" si="54"/>
        <v>26017.10262610294</v>
      </c>
      <c r="E423" s="7">
        <f t="shared" ca="1" si="55"/>
        <v>15842.77657924065</v>
      </c>
      <c r="F423" s="11">
        <f t="shared" ca="1" si="56"/>
        <v>33190949.176579483</v>
      </c>
      <c r="G423" s="11">
        <f t="shared" ca="1" si="57"/>
        <v>182078.45903901273</v>
      </c>
      <c r="H423" s="11">
        <f t="shared" ca="1" si="58"/>
        <v>2295256.4177126577</v>
      </c>
      <c r="I423" s="11">
        <f t="shared" ca="1" si="59"/>
        <v>520342.05252205883</v>
      </c>
      <c r="J423" s="11">
        <f t="shared" ca="1" si="60"/>
        <v>174755.82443126192</v>
      </c>
      <c r="K423" s="11">
        <f t="shared" ca="1" si="61"/>
        <v>1624189.9065701384</v>
      </c>
      <c r="L423" s="11">
        <f t="shared" ca="1" si="62"/>
        <v>158047.09322821163</v>
      </c>
    </row>
    <row r="424" spans="3:12" ht="15.75" x14ac:dyDescent="0.25">
      <c r="C424" s="5">
        <v>396</v>
      </c>
      <c r="D424" s="7">
        <f t="shared" ca="1" si="54"/>
        <v>26097.117733565392</v>
      </c>
      <c r="E424" s="7">
        <f t="shared" ca="1" si="55"/>
        <v>15891.500739217623</v>
      </c>
      <c r="F424" s="11">
        <f t="shared" ca="1" si="56"/>
        <v>33293027.313538525</v>
      </c>
      <c r="G424" s="11">
        <f t="shared" ca="1" si="57"/>
        <v>182638.43789891803</v>
      </c>
      <c r="H424" s="11">
        <f t="shared" ca="1" si="58"/>
        <v>2302315.4354502019</v>
      </c>
      <c r="I424" s="11">
        <f t="shared" ca="1" si="59"/>
        <v>521942.35467130784</v>
      </c>
      <c r="J424" s="11">
        <f t="shared" ca="1" si="60"/>
        <v>175293.28266681224</v>
      </c>
      <c r="K424" s="11">
        <f t="shared" ca="1" si="61"/>
        <v>1629185.0719342958</v>
      </c>
      <c r="L424" s="11">
        <f t="shared" ca="1" si="62"/>
        <v>158533.16407670407</v>
      </c>
    </row>
    <row r="425" spans="3:12" ht="15.75" x14ac:dyDescent="0.25">
      <c r="C425" s="5">
        <v>397</v>
      </c>
      <c r="D425" s="7">
        <f t="shared" ca="1" si="54"/>
        <v>24995.885676525981</v>
      </c>
      <c r="E425" s="7">
        <f t="shared" ca="1" si="55"/>
        <v>15220.91978743751</v>
      </c>
      <c r="F425" s="11">
        <f t="shared" ca="1" si="56"/>
        <v>31888146.156628162</v>
      </c>
      <c r="G425" s="11">
        <f t="shared" ca="1" si="57"/>
        <v>174931.55989364293</v>
      </c>
      <c r="H425" s="11">
        <f t="shared" ca="1" si="58"/>
        <v>2205163.5741290003</v>
      </c>
      <c r="I425" s="11">
        <f t="shared" ca="1" si="59"/>
        <v>499917.71353051963</v>
      </c>
      <c r="J425" s="11">
        <f t="shared" ca="1" si="60"/>
        <v>167896.35154870321</v>
      </c>
      <c r="K425" s="11">
        <f t="shared" ca="1" si="61"/>
        <v>1560437.6015668472</v>
      </c>
      <c r="L425" s="11">
        <f t="shared" ca="1" si="62"/>
        <v>151843.46737657348</v>
      </c>
    </row>
    <row r="426" spans="3:12" ht="15.75" x14ac:dyDescent="0.25">
      <c r="C426" s="5">
        <v>398</v>
      </c>
      <c r="D426" s="7">
        <f t="shared" ca="1" si="54"/>
        <v>27603.233179020895</v>
      </c>
      <c r="E426" s="7">
        <f t="shared" ca="1" si="55"/>
        <v>16808.630169339303</v>
      </c>
      <c r="F426" s="11">
        <f t="shared" ca="1" si="56"/>
        <v>35214432.703008018</v>
      </c>
      <c r="G426" s="11">
        <f t="shared" ca="1" si="57"/>
        <v>193178.85753689334</v>
      </c>
      <c r="H426" s="11">
        <f t="shared" ca="1" si="58"/>
        <v>2435186.5391883091</v>
      </c>
      <c r="I426" s="11">
        <f t="shared" ca="1" si="59"/>
        <v>552064.66358041787</v>
      </c>
      <c r="J426" s="11">
        <f t="shared" ca="1" si="60"/>
        <v>185409.79910377949</v>
      </c>
      <c r="K426" s="11">
        <f t="shared" ca="1" si="61"/>
        <v>1723208.5125838297</v>
      </c>
      <c r="L426" s="11">
        <f t="shared" ca="1" si="62"/>
        <v>167682.42145717563</v>
      </c>
    </row>
    <row r="427" spans="3:12" ht="15.75" x14ac:dyDescent="0.25">
      <c r="C427" s="5">
        <v>399</v>
      </c>
      <c r="D427" s="7">
        <f t="shared" ca="1" si="54"/>
        <v>34561.429814732612</v>
      </c>
      <c r="E427" s="7">
        <f t="shared" ca="1" si="55"/>
        <v>21045.733596198363</v>
      </c>
      <c r="F427" s="11">
        <f t="shared" ca="1" si="56"/>
        <v>44091253.239697702</v>
      </c>
      <c r="G427" s="11">
        <f t="shared" ca="1" si="57"/>
        <v>241875.19929824353</v>
      </c>
      <c r="H427" s="11">
        <f t="shared" ca="1" si="58"/>
        <v>3049046.0343574747</v>
      </c>
      <c r="I427" s="11">
        <f t="shared" ca="1" si="59"/>
        <v>691228.5962946522</v>
      </c>
      <c r="J427" s="11">
        <f t="shared" ca="1" si="60"/>
        <v>232147.72404122565</v>
      </c>
      <c r="K427" s="11">
        <f t="shared" ca="1" si="61"/>
        <v>2157593.2673379788</v>
      </c>
      <c r="L427" s="11">
        <f t="shared" ca="1" si="62"/>
        <v>209951.64598186128</v>
      </c>
    </row>
    <row r="428" spans="3:12" ht="15.75" x14ac:dyDescent="0.25">
      <c r="C428" s="5">
        <v>400</v>
      </c>
      <c r="D428" s="7">
        <f t="shared" ca="1" si="54"/>
        <v>33771.678152175555</v>
      </c>
      <c r="E428" s="7">
        <f t="shared" ca="1" si="55"/>
        <v>20564.824583277681</v>
      </c>
      <c r="F428" s="11">
        <f t="shared" ca="1" si="56"/>
        <v>43083738.772358395</v>
      </c>
      <c r="G428" s="11">
        <f t="shared" ca="1" si="57"/>
        <v>236348.19009170664</v>
      </c>
      <c r="H428" s="11">
        <f t="shared" ca="1" si="58"/>
        <v>2979373.3041563551</v>
      </c>
      <c r="I428" s="11">
        <f t="shared" ca="1" si="59"/>
        <v>675433.56304351112</v>
      </c>
      <c r="J428" s="11">
        <f t="shared" ca="1" si="60"/>
        <v>226842.9941153173</v>
      </c>
      <c r="K428" s="11">
        <f t="shared" ca="1" si="61"/>
        <v>2108290.8258841326</v>
      </c>
      <c r="L428" s="11">
        <f t="shared" ca="1" si="62"/>
        <v>205154.11120510055</v>
      </c>
    </row>
    <row r="429" spans="3:12" ht="15.75" x14ac:dyDescent="0.25">
      <c r="C429" s="5">
        <v>401</v>
      </c>
      <c r="D429" s="7">
        <f t="shared" ca="1" si="54"/>
        <v>28657.068947322714</v>
      </c>
      <c r="E429" s="7">
        <f t="shared" ca="1" si="55"/>
        <v>17450.349766957654</v>
      </c>
      <c r="F429" s="11">
        <f t="shared" ca="1" si="56"/>
        <v>36558848.717690371</v>
      </c>
      <c r="G429" s="11">
        <f t="shared" ca="1" si="57"/>
        <v>200554.03668463114</v>
      </c>
      <c r="H429" s="11">
        <f t="shared" ca="1" si="58"/>
        <v>2528157.0495933793</v>
      </c>
      <c r="I429" s="11">
        <f t="shared" ca="1" si="59"/>
        <v>573141.37894645426</v>
      </c>
      <c r="J429" s="11">
        <f t="shared" ca="1" si="60"/>
        <v>192488.37127038056</v>
      </c>
      <c r="K429" s="11">
        <f t="shared" ca="1" si="61"/>
        <v>1788997.1379606277</v>
      </c>
      <c r="L429" s="11">
        <f t="shared" ca="1" si="62"/>
        <v>174084.19810054777</v>
      </c>
    </row>
    <row r="430" spans="3:12" ht="15.75" x14ac:dyDescent="0.25">
      <c r="C430" s="5">
        <v>402</v>
      </c>
      <c r="D430" s="7">
        <f t="shared" ca="1" si="54"/>
        <v>32843.157210004989</v>
      </c>
      <c r="E430" s="7">
        <f t="shared" ca="1" si="55"/>
        <v>19999.413820697398</v>
      </c>
      <c r="F430" s="11">
        <f t="shared" ca="1" si="56"/>
        <v>41899191.367373608</v>
      </c>
      <c r="G430" s="11">
        <f t="shared" ca="1" si="57"/>
        <v>229850.01599578527</v>
      </c>
      <c r="H430" s="11">
        <f t="shared" ca="1" si="58"/>
        <v>2897458.2007674258</v>
      </c>
      <c r="I430" s="11">
        <f t="shared" ca="1" si="59"/>
        <v>656863.14420009975</v>
      </c>
      <c r="J430" s="11">
        <f t="shared" ca="1" si="60"/>
        <v>220606.15655955081</v>
      </c>
      <c r="K430" s="11">
        <f t="shared" ca="1" si="61"/>
        <v>2050325.3266513562</v>
      </c>
      <c r="L430" s="11">
        <f t="shared" ca="1" si="62"/>
        <v>199513.589352204</v>
      </c>
    </row>
    <row r="431" spans="3:12" ht="15.75" x14ac:dyDescent="0.25">
      <c r="C431" s="5">
        <v>403</v>
      </c>
      <c r="D431" s="7">
        <f t="shared" ca="1" si="54"/>
        <v>28175.80651521682</v>
      </c>
      <c r="E431" s="7">
        <f t="shared" ca="1" si="55"/>
        <v>17157.291262426639</v>
      </c>
      <c r="F431" s="11">
        <f t="shared" ca="1" si="56"/>
        <v>35944885.004890256</v>
      </c>
      <c r="G431" s="11">
        <f t="shared" ca="1" si="57"/>
        <v>197185.96287216546</v>
      </c>
      <c r="H431" s="11">
        <f t="shared" ca="1" si="58"/>
        <v>2485699.5668455968</v>
      </c>
      <c r="I431" s="11">
        <f t="shared" ca="1" si="59"/>
        <v>563516.13030433643</v>
      </c>
      <c r="J431" s="11">
        <f t="shared" ca="1" si="60"/>
        <v>189255.7510090422</v>
      </c>
      <c r="K431" s="11">
        <f t="shared" ca="1" si="61"/>
        <v>1758952.9936963257</v>
      </c>
      <c r="L431" s="11">
        <f t="shared" ca="1" si="62"/>
        <v>171160.65470805764</v>
      </c>
    </row>
    <row r="432" spans="3:12" ht="15.75" x14ac:dyDescent="0.25">
      <c r="C432" s="5">
        <v>404</v>
      </c>
      <c r="D432" s="7">
        <f t="shared" ca="1" si="54"/>
        <v>28542.212739645325</v>
      </c>
      <c r="E432" s="7">
        <f t="shared" ca="1" si="55"/>
        <v>17380.409571728302</v>
      </c>
      <c r="F432" s="11">
        <f t="shared" ca="1" si="56"/>
        <v>36412322.541950494</v>
      </c>
      <c r="G432" s="11">
        <f t="shared" ca="1" si="57"/>
        <v>199750.22537614277</v>
      </c>
      <c r="H432" s="11">
        <f t="shared" ca="1" si="58"/>
        <v>2518024.3130018283</v>
      </c>
      <c r="I432" s="11">
        <f t="shared" ca="1" si="59"/>
        <v>570844.25479290646</v>
      </c>
      <c r="J432" s="11">
        <f t="shared" ca="1" si="60"/>
        <v>191716.88677603981</v>
      </c>
      <c r="K432" s="11">
        <f t="shared" ca="1" si="61"/>
        <v>1781826.9201274794</v>
      </c>
      <c r="L432" s="11">
        <f t="shared" ca="1" si="62"/>
        <v>173386.47668154538</v>
      </c>
    </row>
    <row r="433" spans="3:12" ht="15.75" x14ac:dyDescent="0.25">
      <c r="C433" s="5">
        <v>405</v>
      </c>
      <c r="D433" s="7">
        <f t="shared" ca="1" si="54"/>
        <v>36090.687748557204</v>
      </c>
      <c r="E433" s="7">
        <f t="shared" ca="1" si="55"/>
        <v>21976.95534390007</v>
      </c>
      <c r="F433" s="11">
        <f t="shared" ca="1" si="56"/>
        <v>46042182.330031082</v>
      </c>
      <c r="G433" s="11">
        <f t="shared" ca="1" si="57"/>
        <v>252577.57965417922</v>
      </c>
      <c r="H433" s="11">
        <f t="shared" ca="1" si="58"/>
        <v>3183958.7929913774</v>
      </c>
      <c r="I433" s="11">
        <f t="shared" ca="1" si="59"/>
        <v>721813.75497114402</v>
      </c>
      <c r="J433" s="11">
        <f t="shared" ca="1" si="60"/>
        <v>242419.68763510551</v>
      </c>
      <c r="K433" s="11">
        <f t="shared" ca="1" si="61"/>
        <v>2253061.4421134521</v>
      </c>
      <c r="L433" s="11">
        <f t="shared" ca="1" si="62"/>
        <v>219241.48792585498</v>
      </c>
    </row>
    <row r="434" spans="3:12" ht="15.75" x14ac:dyDescent="0.25">
      <c r="C434" s="5">
        <v>406</v>
      </c>
      <c r="D434" s="7">
        <f t="shared" ca="1" si="54"/>
        <v>33716.916281276412</v>
      </c>
      <c r="E434" s="7">
        <f t="shared" ca="1" si="55"/>
        <v>20531.478053566647</v>
      </c>
      <c r="F434" s="11">
        <f t="shared" ca="1" si="56"/>
        <v>43013877.093294851</v>
      </c>
      <c r="G434" s="11">
        <f t="shared" ca="1" si="57"/>
        <v>235964.94383978131</v>
      </c>
      <c r="H434" s="11">
        <f t="shared" ca="1" si="58"/>
        <v>2974542.1537614176</v>
      </c>
      <c r="I434" s="11">
        <f t="shared" ca="1" si="59"/>
        <v>674338.32562552823</v>
      </c>
      <c r="J434" s="11">
        <f t="shared" ca="1" si="60"/>
        <v>226475.16084679734</v>
      </c>
      <c r="K434" s="11">
        <f t="shared" ca="1" si="61"/>
        <v>2104872.1639655661</v>
      </c>
      <c r="L434" s="11">
        <f t="shared" ca="1" si="62"/>
        <v>204821.44716330757</v>
      </c>
    </row>
    <row r="435" spans="3:12" ht="15.75" x14ac:dyDescent="0.25">
      <c r="C435" s="5">
        <v>407</v>
      </c>
      <c r="D435" s="7">
        <f t="shared" ca="1" si="54"/>
        <v>32875.629449850196</v>
      </c>
      <c r="E435" s="7">
        <f t="shared" ca="1" si="55"/>
        <v>20019.187369208485</v>
      </c>
      <c r="F435" s="11">
        <f t="shared" ca="1" si="56"/>
        <v>41940617.366180666</v>
      </c>
      <c r="G435" s="11">
        <f t="shared" ca="1" si="57"/>
        <v>230077.27017844853</v>
      </c>
      <c r="H435" s="11">
        <f t="shared" ca="1" si="58"/>
        <v>2900322.936244444</v>
      </c>
      <c r="I435" s="11">
        <f t="shared" ca="1" si="59"/>
        <v>657512.58899700386</v>
      </c>
      <c r="J435" s="11">
        <f t="shared" ca="1" si="60"/>
        <v>220824.27127919625</v>
      </c>
      <c r="K435" s="11">
        <f t="shared" ca="1" si="61"/>
        <v>2052352.4964311072</v>
      </c>
      <c r="L435" s="11">
        <f t="shared" ca="1" si="62"/>
        <v>199710.84971558489</v>
      </c>
    </row>
    <row r="436" spans="3:12" ht="15.75" x14ac:dyDescent="0.25">
      <c r="C436" s="5">
        <v>408</v>
      </c>
      <c r="D436" s="7">
        <f t="shared" ca="1" si="54"/>
        <v>22481.074628279363</v>
      </c>
      <c r="E436" s="7">
        <f t="shared" ca="1" si="55"/>
        <v>13689.558276936179</v>
      </c>
      <c r="F436" s="11">
        <f t="shared" ca="1" si="56"/>
        <v>28679911.677539404</v>
      </c>
      <c r="G436" s="11">
        <f t="shared" ca="1" si="57"/>
        <v>157331.87068076243</v>
      </c>
      <c r="H436" s="11">
        <f t="shared" ca="1" si="58"/>
        <v>1983304.273315405</v>
      </c>
      <c r="I436" s="11">
        <f t="shared" ca="1" si="59"/>
        <v>449621.49256558728</v>
      </c>
      <c r="J436" s="11">
        <f t="shared" ca="1" si="60"/>
        <v>151004.46760831948</v>
      </c>
      <c r="K436" s="11">
        <f t="shared" ca="1" si="61"/>
        <v>1403443.5357712493</v>
      </c>
      <c r="L436" s="11">
        <f t="shared" ca="1" si="62"/>
        <v>136566.64805101138</v>
      </c>
    </row>
    <row r="437" spans="3:12" ht="15.75" x14ac:dyDescent="0.25">
      <c r="C437" s="5">
        <v>409</v>
      </c>
      <c r="D437" s="7">
        <f t="shared" ca="1" si="54"/>
        <v>26821.337868244453</v>
      </c>
      <c r="E437" s="7">
        <f t="shared" ca="1" si="55"/>
        <v>16332.505179750382</v>
      </c>
      <c r="F437" s="11">
        <f t="shared" ca="1" si="56"/>
        <v>34216940.864875764</v>
      </c>
      <c r="G437" s="11">
        <f t="shared" ca="1" si="57"/>
        <v>187706.8303337885</v>
      </c>
      <c r="H437" s="11">
        <f t="shared" ca="1" si="58"/>
        <v>2366206.90468287</v>
      </c>
      <c r="I437" s="11">
        <f t="shared" ca="1" si="59"/>
        <v>536426.75736488902</v>
      </c>
      <c r="J437" s="11">
        <f t="shared" ca="1" si="60"/>
        <v>180157.83997453409</v>
      </c>
      <c r="K437" s="11">
        <f t="shared" ca="1" si="61"/>
        <v>1674396.5257147194</v>
      </c>
      <c r="L437" s="11">
        <f t="shared" ca="1" si="62"/>
        <v>162932.61196251586</v>
      </c>
    </row>
    <row r="438" spans="3:12" ht="15.75" x14ac:dyDescent="0.25">
      <c r="C438" s="5">
        <v>410</v>
      </c>
      <c r="D438" s="7">
        <f t="shared" ca="1" si="54"/>
        <v>30096.447646459357</v>
      </c>
      <c r="E438" s="7">
        <f t="shared" ca="1" si="55"/>
        <v>18326.840722582394</v>
      </c>
      <c r="F438" s="11">
        <f t="shared" ca="1" si="56"/>
        <v>38395115.650848545</v>
      </c>
      <c r="G438" s="11">
        <f t="shared" ca="1" si="57"/>
        <v>210627.40493315525</v>
      </c>
      <c r="H438" s="11">
        <f t="shared" ca="1" si="58"/>
        <v>2655140.5667125238</v>
      </c>
      <c r="I438" s="11">
        <f t="shared" ca="1" si="59"/>
        <v>601928.9529291871</v>
      </c>
      <c r="J438" s="11">
        <f t="shared" ca="1" si="60"/>
        <v>202156.61968571533</v>
      </c>
      <c r="K438" s="11">
        <f t="shared" ca="1" si="61"/>
        <v>1878854.3518274885</v>
      </c>
      <c r="L438" s="11">
        <f t="shared" ca="1" si="62"/>
        <v>182828.04720328795</v>
      </c>
    </row>
    <row r="439" spans="3:12" ht="15.75" x14ac:dyDescent="0.25">
      <c r="C439" s="5">
        <v>411</v>
      </c>
      <c r="D439" s="7">
        <f t="shared" ca="1" si="54"/>
        <v>34301.048789414548</v>
      </c>
      <c r="E439" s="7">
        <f t="shared" ca="1" si="55"/>
        <v>20887.177954208895</v>
      </c>
      <c r="F439" s="11">
        <f t="shared" ca="1" si="56"/>
        <v>43759075.844617337</v>
      </c>
      <c r="G439" s="11">
        <f t="shared" ca="1" si="57"/>
        <v>240052.94504748215</v>
      </c>
      <c r="H439" s="11">
        <f t="shared" ca="1" si="58"/>
        <v>3026074.9438405675</v>
      </c>
      <c r="I439" s="11">
        <f t="shared" ca="1" si="59"/>
        <v>686020.97578829096</v>
      </c>
      <c r="J439" s="11">
        <f t="shared" ca="1" si="60"/>
        <v>230398.75524175368</v>
      </c>
      <c r="K439" s="11">
        <f t="shared" ca="1" si="61"/>
        <v>2141338.2584977681</v>
      </c>
      <c r="L439" s="11">
        <f t="shared" ca="1" si="62"/>
        <v>208369.89936023718</v>
      </c>
    </row>
    <row r="440" spans="3:12" ht="15.75" x14ac:dyDescent="0.25">
      <c r="C440" s="5">
        <v>412</v>
      </c>
      <c r="D440" s="7">
        <f t="shared" ca="1" si="54"/>
        <v>20793.529817969207</v>
      </c>
      <c r="E440" s="7">
        <f t="shared" ca="1" si="55"/>
        <v>12661.949792570313</v>
      </c>
      <c r="F440" s="11">
        <f t="shared" ca="1" si="56"/>
        <v>26527050.352542792</v>
      </c>
      <c r="G440" s="11">
        <f t="shared" ca="1" si="57"/>
        <v>145521.73320941013</v>
      </c>
      <c r="H440" s="11">
        <f t="shared" ca="1" si="58"/>
        <v>1834427.2783745485</v>
      </c>
      <c r="I440" s="11">
        <f t="shared" ca="1" si="59"/>
        <v>415870.59635938413</v>
      </c>
      <c r="J440" s="11">
        <f t="shared" ca="1" si="60"/>
        <v>139669.2974770164</v>
      </c>
      <c r="K440" s="11">
        <f t="shared" ca="1" si="61"/>
        <v>1298093.8630125066</v>
      </c>
      <c r="L440" s="11">
        <f t="shared" ca="1" si="62"/>
        <v>126315.25473505165</v>
      </c>
    </row>
    <row r="441" spans="3:12" ht="15.75" x14ac:dyDescent="0.25">
      <c r="C441" s="5">
        <v>413</v>
      </c>
      <c r="D441" s="7">
        <f t="shared" ca="1" si="54"/>
        <v>29531.74765254989</v>
      </c>
      <c r="E441" s="7">
        <f t="shared" ca="1" si="55"/>
        <v>17982.973998974579</v>
      </c>
      <c r="F441" s="11">
        <f t="shared" ca="1" si="56"/>
        <v>37674707.653569892</v>
      </c>
      <c r="G441" s="11">
        <f t="shared" ca="1" si="57"/>
        <v>206675.4005079116</v>
      </c>
      <c r="H441" s="11">
        <f t="shared" ca="1" si="58"/>
        <v>2605322.1336713824</v>
      </c>
      <c r="I441" s="11">
        <f t="shared" ca="1" si="59"/>
        <v>590634.95305099781</v>
      </c>
      <c r="J441" s="11">
        <f t="shared" ca="1" si="60"/>
        <v>198363.55270165508</v>
      </c>
      <c r="K441" s="11">
        <f t="shared" ca="1" si="61"/>
        <v>1843601.3859792554</v>
      </c>
      <c r="L441" s="11">
        <f t="shared" ca="1" si="62"/>
        <v>179397.64244738547</v>
      </c>
    </row>
    <row r="442" spans="3:12" ht="15.75" x14ac:dyDescent="0.25">
      <c r="C442" s="5">
        <v>414</v>
      </c>
      <c r="D442" s="7">
        <f t="shared" ca="1" si="54"/>
        <v>30628.307237533132</v>
      </c>
      <c r="E442" s="7">
        <f t="shared" ca="1" si="55"/>
        <v>18650.709709609957</v>
      </c>
      <c r="F442" s="11">
        <f t="shared" ca="1" si="56"/>
        <v>39073627.970613733</v>
      </c>
      <c r="G442" s="11">
        <f t="shared" ca="1" si="57"/>
        <v>214349.57861865521</v>
      </c>
      <c r="H442" s="11">
        <f t="shared" ca="1" si="58"/>
        <v>2702061.7845467241</v>
      </c>
      <c r="I442" s="11">
        <f t="shared" ca="1" si="59"/>
        <v>612566.14475066261</v>
      </c>
      <c r="J442" s="11">
        <f t="shared" ca="1" si="60"/>
        <v>205729.09901423668</v>
      </c>
      <c r="K442" s="11">
        <f t="shared" ca="1" si="61"/>
        <v>1912057.1642985381</v>
      </c>
      <c r="L442" s="11">
        <f t="shared" ca="1" si="62"/>
        <v>186058.95510194218</v>
      </c>
    </row>
    <row r="443" spans="3:12" ht="15.75" x14ac:dyDescent="0.25">
      <c r="C443" s="5">
        <v>415</v>
      </c>
      <c r="D443" s="7">
        <f t="shared" ca="1" si="54"/>
        <v>26945.294308697859</v>
      </c>
      <c r="E443" s="7">
        <f t="shared" ca="1" si="55"/>
        <v>16407.986843480725</v>
      </c>
      <c r="F443" s="11">
        <f t="shared" ca="1" si="56"/>
        <v>34375076.533336826</v>
      </c>
      <c r="G443" s="11">
        <f t="shared" ca="1" si="57"/>
        <v>188574.32884006234</v>
      </c>
      <c r="H443" s="11">
        <f t="shared" ca="1" si="58"/>
        <v>2377142.4734722269</v>
      </c>
      <c r="I443" s="11">
        <f t="shared" ca="1" si="59"/>
        <v>538905.88617395714</v>
      </c>
      <c r="J443" s="11">
        <f t="shared" ca="1" si="60"/>
        <v>180990.45036379652</v>
      </c>
      <c r="K443" s="11">
        <f t="shared" ca="1" si="61"/>
        <v>1682134.8508592267</v>
      </c>
      <c r="L443" s="11">
        <f t="shared" ca="1" si="62"/>
        <v>163685.61491530901</v>
      </c>
    </row>
    <row r="444" spans="3:12" ht="15.75" x14ac:dyDescent="0.25">
      <c r="C444" s="5">
        <v>416</v>
      </c>
      <c r="D444" s="7">
        <f t="shared" ca="1" si="54"/>
        <v>35429.114417878845</v>
      </c>
      <c r="E444" s="7">
        <f t="shared" ca="1" si="55"/>
        <v>21574.098860634112</v>
      </c>
      <c r="F444" s="11">
        <f t="shared" ca="1" si="56"/>
        <v>45198189.54917872</v>
      </c>
      <c r="G444" s="11">
        <f t="shared" ca="1" si="57"/>
        <v>247947.61549858694</v>
      </c>
      <c r="H444" s="11">
        <f t="shared" ca="1" si="58"/>
        <v>3125594.0913238078</v>
      </c>
      <c r="I444" s="11">
        <f t="shared" ca="1" si="59"/>
        <v>708582.28835757694</v>
      </c>
      <c r="J444" s="11">
        <f t="shared" ca="1" si="60"/>
        <v>237975.92637214164</v>
      </c>
      <c r="K444" s="11">
        <f t="shared" ca="1" si="61"/>
        <v>2211760.8891046895</v>
      </c>
      <c r="L444" s="11">
        <f t="shared" ca="1" si="62"/>
        <v>215222.60298798652</v>
      </c>
    </row>
    <row r="445" spans="3:12" ht="15.75" x14ac:dyDescent="0.25">
      <c r="C445" s="5">
        <v>417</v>
      </c>
      <c r="D445" s="7">
        <f t="shared" ca="1" si="54"/>
        <v>39998.199468629638</v>
      </c>
      <c r="E445" s="7">
        <f t="shared" ca="1" si="55"/>
        <v>24356.383831827156</v>
      </c>
      <c r="F445" s="11">
        <f t="shared" ca="1" si="56"/>
        <v>51027134.911864348</v>
      </c>
      <c r="G445" s="11">
        <f t="shared" ca="1" si="57"/>
        <v>279923.96494897566</v>
      </c>
      <c r="H445" s="11">
        <f t="shared" ca="1" si="58"/>
        <v>3528683.6257936801</v>
      </c>
      <c r="I445" s="11">
        <f t="shared" ca="1" si="59"/>
        <v>799963.98937259277</v>
      </c>
      <c r="J445" s="11">
        <f t="shared" ca="1" si="60"/>
        <v>268666.28557222412</v>
      </c>
      <c r="K445" s="11">
        <f t="shared" ca="1" si="61"/>
        <v>2496998.7162501458</v>
      </c>
      <c r="L445" s="11">
        <f t="shared" ca="1" si="62"/>
        <v>242978.59954769304</v>
      </c>
    </row>
    <row r="446" spans="3:12" ht="15.75" x14ac:dyDescent="0.25">
      <c r="C446" s="5">
        <v>418</v>
      </c>
      <c r="D446" s="7">
        <f t="shared" ca="1" si="54"/>
        <v>29530.511530496409</v>
      </c>
      <c r="E446" s="7">
        <f t="shared" ca="1" si="55"/>
        <v>17982.221278512221</v>
      </c>
      <c r="F446" s="11">
        <f t="shared" ca="1" si="56"/>
        <v>37673130.688415751</v>
      </c>
      <c r="G446" s="11">
        <f t="shared" ca="1" si="57"/>
        <v>206666.74961384721</v>
      </c>
      <c r="H446" s="11">
        <f t="shared" ca="1" si="58"/>
        <v>2605213.0816713539</v>
      </c>
      <c r="I446" s="11">
        <f t="shared" ca="1" si="59"/>
        <v>590610.23060992814</v>
      </c>
      <c r="J446" s="11">
        <f t="shared" ca="1" si="60"/>
        <v>198355.24971989504</v>
      </c>
      <c r="K446" s="11">
        <f t="shared" ca="1" si="61"/>
        <v>1843524.2176261377</v>
      </c>
      <c r="L446" s="11">
        <f t="shared" ca="1" si="62"/>
        <v>179390.13332924014</v>
      </c>
    </row>
    <row r="447" spans="3:12" ht="15.75" x14ac:dyDescent="0.25">
      <c r="C447" s="5">
        <v>419</v>
      </c>
      <c r="D447" s="7">
        <f t="shared" ca="1" si="54"/>
        <v>33961.591355666693</v>
      </c>
      <c r="E447" s="7">
        <f t="shared" ca="1" si="55"/>
        <v>20680.469760820983</v>
      </c>
      <c r="F447" s="11">
        <f t="shared" ca="1" si="56"/>
        <v>43326017.844537303</v>
      </c>
      <c r="G447" s="11">
        <f t="shared" ca="1" si="57"/>
        <v>237677.28134140387</v>
      </c>
      <c r="H447" s="11">
        <f t="shared" ca="1" si="58"/>
        <v>2996127.6486114543</v>
      </c>
      <c r="I447" s="11">
        <f t="shared" ca="1" si="59"/>
        <v>679231.82711333386</v>
      </c>
      <c r="J447" s="11">
        <f t="shared" ca="1" si="60"/>
        <v>228118.63341010862</v>
      </c>
      <c r="K447" s="11">
        <f t="shared" ca="1" si="61"/>
        <v>2120146.6851882054</v>
      </c>
      <c r="L447" s="11">
        <f t="shared" ca="1" si="62"/>
        <v>206307.7842412102</v>
      </c>
    </row>
    <row r="448" spans="3:12" ht="15.75" x14ac:dyDescent="0.25">
      <c r="C448" s="5">
        <v>420</v>
      </c>
      <c r="D448" s="7">
        <f t="shared" ca="1" si="54"/>
        <v>26275.912143721194</v>
      </c>
      <c r="E448" s="7">
        <f t="shared" ca="1" si="55"/>
        <v>16000.375272036414</v>
      </c>
      <c r="F448" s="11">
        <f t="shared" ca="1" si="56"/>
        <v>33521121.7430306</v>
      </c>
      <c r="G448" s="11">
        <f t="shared" ca="1" si="57"/>
        <v>183889.71522805825</v>
      </c>
      <c r="H448" s="11">
        <f t="shared" ca="1" si="58"/>
        <v>2318088.8681517169</v>
      </c>
      <c r="I448" s="11">
        <f t="shared" ca="1" si="59"/>
        <v>525518.24287442386</v>
      </c>
      <c r="J448" s="11">
        <f t="shared" ca="1" si="60"/>
        <v>176494.23747717339</v>
      </c>
      <c r="K448" s="11">
        <f t="shared" ca="1" si="61"/>
        <v>1640346.8096765631</v>
      </c>
      <c r="L448" s="11">
        <f t="shared" ca="1" si="62"/>
        <v>159619.29335161485</v>
      </c>
    </row>
    <row r="449" spans="3:12" ht="15.75" x14ac:dyDescent="0.25">
      <c r="C449" s="5">
        <v>421</v>
      </c>
      <c r="D449" s="7">
        <f t="shared" ca="1" si="54"/>
        <v>34713.455045429982</v>
      </c>
      <c r="E449" s="7">
        <f t="shared" ca="1" si="55"/>
        <v>21138.307385023316</v>
      </c>
      <c r="F449" s="11">
        <f t="shared" ca="1" si="56"/>
        <v>44285197.268675461</v>
      </c>
      <c r="G449" s="11">
        <f t="shared" ca="1" si="57"/>
        <v>242939.13482320303</v>
      </c>
      <c r="H449" s="11">
        <f t="shared" ca="1" si="58"/>
        <v>3062457.8616246008</v>
      </c>
      <c r="I449" s="11">
        <f t="shared" ca="1" si="59"/>
        <v>694269.10090859968</v>
      </c>
      <c r="J449" s="11">
        <f t="shared" ca="1" si="60"/>
        <v>233168.87135753816</v>
      </c>
      <c r="K449" s="11">
        <f t="shared" ca="1" si="61"/>
        <v>2167083.8646881594</v>
      </c>
      <c r="L449" s="11">
        <f t="shared" ca="1" si="62"/>
        <v>210875.15949350642</v>
      </c>
    </row>
    <row r="450" spans="3:12" ht="15.75" x14ac:dyDescent="0.25">
      <c r="C450" s="5">
        <v>422</v>
      </c>
      <c r="D450" s="7">
        <f t="shared" ca="1" si="54"/>
        <v>27062.448495470748</v>
      </c>
      <c r="E450" s="7">
        <f t="shared" ca="1" si="55"/>
        <v>16479.326363220454</v>
      </c>
      <c r="F450" s="11">
        <f t="shared" ca="1" si="56"/>
        <v>34524534.32327155</v>
      </c>
      <c r="G450" s="11">
        <f t="shared" ca="1" si="57"/>
        <v>189394.22235795829</v>
      </c>
      <c r="H450" s="11">
        <f t="shared" ca="1" si="58"/>
        <v>2387477.9402194959</v>
      </c>
      <c r="I450" s="11">
        <f t="shared" ca="1" si="59"/>
        <v>541248.969909415</v>
      </c>
      <c r="J450" s="11">
        <f t="shared" ca="1" si="60"/>
        <v>181777.37029063451</v>
      </c>
      <c r="K450" s="11">
        <f t="shared" ca="1" si="61"/>
        <v>1689448.5264211642</v>
      </c>
      <c r="L450" s="11">
        <f t="shared" ca="1" si="62"/>
        <v>164397.29595624004</v>
      </c>
    </row>
    <row r="451" spans="3:12" ht="15.75" x14ac:dyDescent="0.25">
      <c r="C451" s="5">
        <v>423</v>
      </c>
      <c r="D451" s="7">
        <f t="shared" ca="1" si="54"/>
        <v>30566.904903529681</v>
      </c>
      <c r="E451" s="7">
        <f t="shared" ca="1" si="55"/>
        <v>18613.319556177397</v>
      </c>
      <c r="F451" s="11">
        <f t="shared" ca="1" si="56"/>
        <v>38995294.815053694</v>
      </c>
      <c r="G451" s="11">
        <f t="shared" ca="1" si="57"/>
        <v>213919.85965580921</v>
      </c>
      <c r="H451" s="11">
        <f t="shared" ca="1" si="58"/>
        <v>2696644.8054461163</v>
      </c>
      <c r="I451" s="11">
        <f t="shared" ca="1" si="59"/>
        <v>611338.09807059367</v>
      </c>
      <c r="J451" s="11">
        <f t="shared" ca="1" si="60"/>
        <v>205316.66202403887</v>
      </c>
      <c r="K451" s="11">
        <f t="shared" ca="1" si="61"/>
        <v>1908223.9530235748</v>
      </c>
      <c r="L451" s="11">
        <f t="shared" ca="1" si="62"/>
        <v>185685.9519837182</v>
      </c>
    </row>
    <row r="452" spans="3:12" ht="15.75" x14ac:dyDescent="0.25">
      <c r="C452" s="5">
        <v>424</v>
      </c>
      <c r="D452" s="7">
        <f t="shared" ca="1" si="54"/>
        <v>35727.908285601174</v>
      </c>
      <c r="E452" s="7">
        <f t="shared" ca="1" si="55"/>
        <v>21756.045503871115</v>
      </c>
      <c r="F452" s="11">
        <f t="shared" ca="1" si="56"/>
        <v>45579371.582411565</v>
      </c>
      <c r="G452" s="11">
        <f t="shared" ca="1" si="57"/>
        <v>250038.69872899266</v>
      </c>
      <c r="H452" s="11">
        <f t="shared" ca="1" si="58"/>
        <v>3151954.0035830149</v>
      </c>
      <c r="I452" s="11">
        <f t="shared" ca="1" si="59"/>
        <v>714558.1657120235</v>
      </c>
      <c r="J452" s="11">
        <f t="shared" ca="1" si="60"/>
        <v>239982.91267800462</v>
      </c>
      <c r="K452" s="11">
        <f t="shared" ca="1" si="61"/>
        <v>2230413.9263423085</v>
      </c>
      <c r="L452" s="11">
        <f t="shared" ca="1" si="62"/>
        <v>217037.6975796707</v>
      </c>
    </row>
    <row r="453" spans="3:12" ht="15.75" x14ac:dyDescent="0.25">
      <c r="C453" s="5">
        <v>425</v>
      </c>
      <c r="D453" s="7">
        <f t="shared" ca="1" si="54"/>
        <v>34218.806635176697</v>
      </c>
      <c r="E453" s="7">
        <f t="shared" ca="1" si="55"/>
        <v>20837.097663036177</v>
      </c>
      <c r="F453" s="11">
        <f t="shared" ca="1" si="56"/>
        <v>43654156.584363423</v>
      </c>
      <c r="G453" s="11">
        <f t="shared" ca="1" si="57"/>
        <v>239477.38039192162</v>
      </c>
      <c r="H453" s="11">
        <f t="shared" ca="1" si="58"/>
        <v>3018819.4536718982</v>
      </c>
      <c r="I453" s="11">
        <f t="shared" ca="1" si="59"/>
        <v>684376.13270353398</v>
      </c>
      <c r="J453" s="11">
        <f t="shared" ca="1" si="60"/>
        <v>229846.33802322685</v>
      </c>
      <c r="K453" s="11">
        <f t="shared" ca="1" si="61"/>
        <v>2136204.0635519526</v>
      </c>
      <c r="L453" s="11">
        <f t="shared" ca="1" si="62"/>
        <v>207870.29978510644</v>
      </c>
    </row>
    <row r="454" spans="3:12" ht="15.75" x14ac:dyDescent="0.25">
      <c r="C454" s="5">
        <v>426</v>
      </c>
      <c r="D454" s="7">
        <f t="shared" ca="1" si="54"/>
        <v>33274.745890262806</v>
      </c>
      <c r="E454" s="7">
        <f t="shared" ca="1" si="55"/>
        <v>20262.224139498761</v>
      </c>
      <c r="F454" s="11">
        <f t="shared" ca="1" si="56"/>
        <v>42449784.496727377</v>
      </c>
      <c r="G454" s="11">
        <f t="shared" ca="1" si="57"/>
        <v>232870.45232066576</v>
      </c>
      <c r="H454" s="11">
        <f t="shared" ca="1" si="58"/>
        <v>2935533.4123853412</v>
      </c>
      <c r="I454" s="11">
        <f t="shared" ca="1" si="59"/>
        <v>665494.91780525609</v>
      </c>
      <c r="J454" s="11">
        <f t="shared" ca="1" si="60"/>
        <v>223505.12024192422</v>
      </c>
      <c r="K454" s="11">
        <f t="shared" ca="1" si="61"/>
        <v>2077268.4489635762</v>
      </c>
      <c r="L454" s="11">
        <f t="shared" ca="1" si="62"/>
        <v>202135.37769525032</v>
      </c>
    </row>
    <row r="455" spans="3:12" ht="15.75" x14ac:dyDescent="0.25">
      <c r="C455" s="5">
        <v>427</v>
      </c>
      <c r="D455" s="7">
        <f t="shared" ca="1" si="54"/>
        <v>28715.928456995651</v>
      </c>
      <c r="E455" s="7">
        <f t="shared" ca="1" si="55"/>
        <v>17486.191500555477</v>
      </c>
      <c r="F455" s="11">
        <f t="shared" ca="1" si="56"/>
        <v>36633937.901224315</v>
      </c>
      <c r="G455" s="11">
        <f t="shared" ca="1" si="57"/>
        <v>200965.95990971339</v>
      </c>
      <c r="H455" s="11">
        <f t="shared" ca="1" si="58"/>
        <v>2533349.6980316681</v>
      </c>
      <c r="I455" s="11">
        <f t="shared" ca="1" si="59"/>
        <v>574318.56913991296</v>
      </c>
      <c r="J455" s="11">
        <f t="shared" ca="1" si="60"/>
        <v>192883.72821255575</v>
      </c>
      <c r="K455" s="11">
        <f t="shared" ca="1" si="61"/>
        <v>1792671.6063628295</v>
      </c>
      <c r="L455" s="11">
        <f t="shared" ca="1" si="62"/>
        <v>174441.7542260834</v>
      </c>
    </row>
    <row r="456" spans="3:12" ht="15.75" x14ac:dyDescent="0.25">
      <c r="C456" s="5">
        <v>428</v>
      </c>
      <c r="D456" s="7">
        <f t="shared" ca="1" si="54"/>
        <v>30369.385715437751</v>
      </c>
      <c r="E456" s="7">
        <f t="shared" ca="1" si="55"/>
        <v>18493.042813143227</v>
      </c>
      <c r="F456" s="11">
        <f t="shared" ca="1" si="56"/>
        <v>38743312.516041622</v>
      </c>
      <c r="G456" s="11">
        <f t="shared" ca="1" si="57"/>
        <v>212537.5385758926</v>
      </c>
      <c r="H456" s="11">
        <f t="shared" ca="1" si="58"/>
        <v>2679219.4529537703</v>
      </c>
      <c r="I456" s="11">
        <f t="shared" ca="1" si="59"/>
        <v>607387.71430875501</v>
      </c>
      <c r="J456" s="11">
        <f t="shared" ca="1" si="60"/>
        <v>203989.93363878943</v>
      </c>
      <c r="K456" s="11">
        <f t="shared" ca="1" si="61"/>
        <v>1895893.2690014818</v>
      </c>
      <c r="L456" s="11">
        <f t="shared" ca="1" si="62"/>
        <v>184486.07458063681</v>
      </c>
    </row>
    <row r="457" spans="3:12" ht="15.75" x14ac:dyDescent="0.25">
      <c r="C457" s="5">
        <v>429</v>
      </c>
      <c r="D457" s="7">
        <f t="shared" ca="1" si="54"/>
        <v>28986.899706012249</v>
      </c>
      <c r="E457" s="7">
        <f t="shared" ca="1" si="55"/>
        <v>17651.195921657334</v>
      </c>
      <c r="F457" s="11">
        <f t="shared" ca="1" si="56"/>
        <v>36979625.623784192</v>
      </c>
      <c r="G457" s="11">
        <f t="shared" ca="1" si="57"/>
        <v>202862.32893180876</v>
      </c>
      <c r="H457" s="11">
        <f t="shared" ca="1" si="58"/>
        <v>2557255.0693275849</v>
      </c>
      <c r="I457" s="11">
        <f t="shared" ca="1" si="59"/>
        <v>579737.99412024498</v>
      </c>
      <c r="J457" s="11">
        <f t="shared" ca="1" si="60"/>
        <v>194703.83111561899</v>
      </c>
      <c r="K457" s="11">
        <f t="shared" ca="1" si="61"/>
        <v>1809587.73933691</v>
      </c>
      <c r="L457" s="11">
        <f t="shared" ca="1" si="62"/>
        <v>176087.83368662</v>
      </c>
    </row>
    <row r="458" spans="3:12" ht="15.75" x14ac:dyDescent="0.25">
      <c r="C458" s="5">
        <v>430</v>
      </c>
      <c r="D458" s="7">
        <f t="shared" ca="1" si="54"/>
        <v>25300.458814586375</v>
      </c>
      <c r="E458" s="7">
        <f t="shared" ca="1" si="55"/>
        <v>15406.385642251329</v>
      </c>
      <c r="F458" s="11">
        <f t="shared" ca="1" si="56"/>
        <v>32276701.011916753</v>
      </c>
      <c r="G458" s="11">
        <f t="shared" ca="1" si="57"/>
        <v>177063.08885133223</v>
      </c>
      <c r="H458" s="11">
        <f t="shared" ca="1" si="58"/>
        <v>2232033.3397536562</v>
      </c>
      <c r="I458" s="11">
        <f t="shared" ca="1" si="59"/>
        <v>506009.17629172746</v>
      </c>
      <c r="J458" s="11">
        <f t="shared" ca="1" si="60"/>
        <v>169942.15697931865</v>
      </c>
      <c r="K458" s="11">
        <f t="shared" ca="1" si="61"/>
        <v>1579451.4258100498</v>
      </c>
      <c r="L458" s="11">
        <f t="shared" ca="1" si="62"/>
        <v>153693.66952389246</v>
      </c>
    </row>
    <row r="459" spans="3:12" ht="15.75" x14ac:dyDescent="0.25">
      <c r="C459" s="5">
        <v>431</v>
      </c>
      <c r="D459" s="7">
        <f t="shared" ca="1" si="54"/>
        <v>27954.164451209024</v>
      </c>
      <c r="E459" s="7">
        <f t="shared" ca="1" si="55"/>
        <v>17022.325207554939</v>
      </c>
      <c r="F459" s="11">
        <f t="shared" ca="1" si="56"/>
        <v>35662128.289525107</v>
      </c>
      <c r="G459" s="11">
        <f t="shared" ca="1" si="57"/>
        <v>195634.81991621325</v>
      </c>
      <c r="H459" s="11">
        <f t="shared" ca="1" si="58"/>
        <v>2466146.0686271377</v>
      </c>
      <c r="I459" s="11">
        <f t="shared" ca="1" si="59"/>
        <v>559083.2890241805</v>
      </c>
      <c r="J459" s="11">
        <f t="shared" ca="1" si="60"/>
        <v>187766.99024344227</v>
      </c>
      <c r="K459" s="11">
        <f t="shared" ca="1" si="61"/>
        <v>1745116.3721321835</v>
      </c>
      <c r="L459" s="11">
        <f t="shared" ca="1" si="62"/>
        <v>169814.23714354495</v>
      </c>
    </row>
    <row r="460" spans="3:12" ht="15.75" x14ac:dyDescent="0.25">
      <c r="C460" s="5">
        <v>432</v>
      </c>
      <c r="D460" s="7">
        <f t="shared" ca="1" si="54"/>
        <v>35199.423800288016</v>
      </c>
      <c r="E460" s="7">
        <f t="shared" ca="1" si="55"/>
        <v>21434.231743640525</v>
      </c>
      <c r="F460" s="11">
        <f t="shared" ca="1" si="56"/>
        <v>44905165.005886741</v>
      </c>
      <c r="G460" s="11">
        <f t="shared" ca="1" si="57"/>
        <v>246340.14543138974</v>
      </c>
      <c r="H460" s="11">
        <f t="shared" ca="1" si="58"/>
        <v>3105330.5411625844</v>
      </c>
      <c r="I460" s="11">
        <f t="shared" ca="1" si="59"/>
        <v>703988.47600576025</v>
      </c>
      <c r="J460" s="11">
        <f t="shared" ca="1" si="60"/>
        <v>236433.10379815756</v>
      </c>
      <c r="K460" s="11">
        <f t="shared" ca="1" si="61"/>
        <v>2197421.8142243605</v>
      </c>
      <c r="L460" s="11">
        <f t="shared" ca="1" si="62"/>
        <v>213827.29256569594</v>
      </c>
    </row>
    <row r="461" spans="3:12" ht="15.75" x14ac:dyDescent="0.25">
      <c r="C461" s="5">
        <v>433</v>
      </c>
      <c r="D461" s="7">
        <f t="shared" ca="1" si="54"/>
        <v>28660.341779110335</v>
      </c>
      <c r="E461" s="7">
        <f t="shared" ca="1" si="55"/>
        <v>17452.342715347713</v>
      </c>
      <c r="F461" s="11">
        <f t="shared" ca="1" si="56"/>
        <v>36563023.986362197</v>
      </c>
      <c r="G461" s="11">
        <f t="shared" ca="1" si="57"/>
        <v>200576.94131690889</v>
      </c>
      <c r="H461" s="11">
        <f t="shared" ca="1" si="58"/>
        <v>2528445.7822886603</v>
      </c>
      <c r="I461" s="11">
        <f t="shared" ca="1" si="59"/>
        <v>573206.83558220672</v>
      </c>
      <c r="J461" s="11">
        <f t="shared" ca="1" si="60"/>
        <v>192510.35474892121</v>
      </c>
      <c r="K461" s="11">
        <f t="shared" ca="1" si="61"/>
        <v>1789201.4535768495</v>
      </c>
      <c r="L461" s="11">
        <f t="shared" ca="1" si="62"/>
        <v>174104.07969759172</v>
      </c>
    </row>
    <row r="462" spans="3:12" ht="15.75" x14ac:dyDescent="0.25">
      <c r="C462" s="5">
        <v>434</v>
      </c>
      <c r="D462" s="7">
        <f t="shared" ca="1" si="54"/>
        <v>25943.499233819595</v>
      </c>
      <c r="E462" s="7">
        <f t="shared" ca="1" si="55"/>
        <v>15797.95674990849</v>
      </c>
      <c r="F462" s="11">
        <f t="shared" ca="1" si="56"/>
        <v>33097050.694200076</v>
      </c>
      <c r="G462" s="11">
        <f t="shared" ca="1" si="57"/>
        <v>181563.35201731272</v>
      </c>
      <c r="H462" s="11">
        <f t="shared" ca="1" si="58"/>
        <v>2288763.0482959468</v>
      </c>
      <c r="I462" s="11">
        <f t="shared" ca="1" si="59"/>
        <v>518869.98467639193</v>
      </c>
      <c r="J462" s="11">
        <f t="shared" ca="1" si="60"/>
        <v>174261.43342684206</v>
      </c>
      <c r="K462" s="11">
        <f t="shared" ca="1" si="61"/>
        <v>1619595.010337689</v>
      </c>
      <c r="L462" s="11">
        <f t="shared" ca="1" si="62"/>
        <v>157599.9718723367</v>
      </c>
    </row>
    <row r="463" spans="3:12" ht="15.75" x14ac:dyDescent="0.25">
      <c r="C463" s="5">
        <v>435</v>
      </c>
      <c r="D463" s="7">
        <f t="shared" ca="1" si="54"/>
        <v>32812.258216431554</v>
      </c>
      <c r="E463" s="7">
        <f t="shared" ca="1" si="55"/>
        <v>19980.598280060825</v>
      </c>
      <c r="F463" s="11">
        <f t="shared" ca="1" si="56"/>
        <v>41859772.415154293</v>
      </c>
      <c r="G463" s="11">
        <f t="shared" ca="1" si="57"/>
        <v>229633.77204208451</v>
      </c>
      <c r="H463" s="11">
        <f t="shared" ca="1" si="58"/>
        <v>2894732.2587469206</v>
      </c>
      <c r="I463" s="11">
        <f t="shared" ca="1" si="59"/>
        <v>656245.16432863101</v>
      </c>
      <c r="J463" s="11">
        <f t="shared" ca="1" si="60"/>
        <v>220398.60927138335</v>
      </c>
      <c r="K463" s="11">
        <f t="shared" ca="1" si="61"/>
        <v>2048396.3711405762</v>
      </c>
      <c r="L463" s="11">
        <f t="shared" ca="1" si="62"/>
        <v>199325.88604841428</v>
      </c>
    </row>
    <row r="464" spans="3:12" ht="15.75" x14ac:dyDescent="0.25">
      <c r="C464" s="5">
        <v>436</v>
      </c>
      <c r="D464" s="7">
        <f t="shared" ca="1" si="54"/>
        <v>29169.40608598023</v>
      </c>
      <c r="E464" s="7">
        <f t="shared" ca="1" si="55"/>
        <v>17762.330810260104</v>
      </c>
      <c r="F464" s="11">
        <f t="shared" ca="1" si="56"/>
        <v>37212455.546046227</v>
      </c>
      <c r="G464" s="11">
        <f t="shared" ca="1" si="57"/>
        <v>204139.58416298963</v>
      </c>
      <c r="H464" s="11">
        <f t="shared" ca="1" si="58"/>
        <v>2573355.9759471691</v>
      </c>
      <c r="I464" s="11">
        <f t="shared" ca="1" si="59"/>
        <v>583388.12171960459</v>
      </c>
      <c r="J464" s="11">
        <f t="shared" ca="1" si="60"/>
        <v>195929.71907684303</v>
      </c>
      <c r="K464" s="11">
        <f t="shared" ca="1" si="61"/>
        <v>1820981.2071065016</v>
      </c>
      <c r="L464" s="11">
        <f t="shared" ca="1" si="62"/>
        <v>177196.5122072096</v>
      </c>
    </row>
    <row r="465" spans="3:12" ht="15.75" x14ac:dyDescent="0.25">
      <c r="C465" s="5">
        <v>437</v>
      </c>
      <c r="D465" s="7">
        <f t="shared" ca="1" si="54"/>
        <v>32204.592140200319</v>
      </c>
      <c r="E465" s="7">
        <f t="shared" ca="1" si="55"/>
        <v>19610.567918922286</v>
      </c>
      <c r="F465" s="11">
        <f t="shared" ca="1" si="56"/>
        <v>41084551.048564196</v>
      </c>
      <c r="G465" s="11">
        <f t="shared" ca="1" si="57"/>
        <v>225381.07317855087</v>
      </c>
      <c r="H465" s="11">
        <f t="shared" ca="1" si="58"/>
        <v>2841123.3123034891</v>
      </c>
      <c r="I465" s="11">
        <f t="shared" ca="1" si="59"/>
        <v>644091.84280400642</v>
      </c>
      <c r="J465" s="11">
        <f t="shared" ca="1" si="60"/>
        <v>216316.94085285021</v>
      </c>
      <c r="K465" s="11">
        <f t="shared" ca="1" si="61"/>
        <v>2010461.1282442505</v>
      </c>
      <c r="L465" s="11">
        <f t="shared" ca="1" si="62"/>
        <v>195634.47358093271</v>
      </c>
    </row>
    <row r="466" spans="3:12" ht="15.75" x14ac:dyDescent="0.25">
      <c r="C466" s="5">
        <v>438</v>
      </c>
      <c r="D466" s="7">
        <f t="shared" ca="1" si="54"/>
        <v>29732.837332366445</v>
      </c>
      <c r="E466" s="7">
        <f t="shared" ca="1" si="55"/>
        <v>18105.424946549672</v>
      </c>
      <c r="F466" s="11">
        <f t="shared" ca="1" si="56"/>
        <v>37931244.956691019</v>
      </c>
      <c r="G466" s="11">
        <f t="shared" ca="1" si="57"/>
        <v>208082.70936761965</v>
      </c>
      <c r="H466" s="11">
        <f t="shared" ca="1" si="58"/>
        <v>2623062.4787346977</v>
      </c>
      <c r="I466" s="11">
        <f t="shared" ca="1" si="59"/>
        <v>594656.74664732895</v>
      </c>
      <c r="J466" s="11">
        <f t="shared" ca="1" si="60"/>
        <v>199714.26393518434</v>
      </c>
      <c r="K466" s="11">
        <f t="shared" ca="1" si="61"/>
        <v>1856154.9678660328</v>
      </c>
      <c r="L466" s="11">
        <f t="shared" ca="1" si="62"/>
        <v>180619.20965377148</v>
      </c>
    </row>
    <row r="467" spans="3:12" ht="15.75" x14ac:dyDescent="0.25">
      <c r="C467" s="5">
        <v>439</v>
      </c>
      <c r="D467" s="7">
        <f t="shared" ca="1" si="54"/>
        <v>35535.305659110629</v>
      </c>
      <c r="E467" s="7">
        <f t="shared" ca="1" si="55"/>
        <v>21638.762637138552</v>
      </c>
      <c r="F467" s="11">
        <f t="shared" ca="1" si="56"/>
        <v>45333661.517036736</v>
      </c>
      <c r="G467" s="11">
        <f t="shared" ca="1" si="57"/>
        <v>248690.78578333359</v>
      </c>
      <c r="H467" s="11">
        <f t="shared" ca="1" si="58"/>
        <v>3134962.3953753738</v>
      </c>
      <c r="I467" s="11">
        <f t="shared" ca="1" si="59"/>
        <v>710706.11318221258</v>
      </c>
      <c r="J467" s="11">
        <f t="shared" ca="1" si="60"/>
        <v>238689.20863787018</v>
      </c>
      <c r="K467" s="11">
        <f t="shared" ca="1" si="61"/>
        <v>2218390.1723363195</v>
      </c>
      <c r="L467" s="11">
        <f t="shared" ca="1" si="62"/>
        <v>215867.68700230541</v>
      </c>
    </row>
    <row r="468" spans="3:12" ht="15.75" x14ac:dyDescent="0.25">
      <c r="C468" s="5">
        <v>440</v>
      </c>
      <c r="D468" s="7">
        <f t="shared" ca="1" si="54"/>
        <v>34765.357758239217</v>
      </c>
      <c r="E468" s="7">
        <f t="shared" ca="1" si="55"/>
        <v>21169.912867567258</v>
      </c>
      <c r="F468" s="11">
        <f t="shared" ca="1" si="56"/>
        <v>44351411.417411983</v>
      </c>
      <c r="G468" s="11">
        <f t="shared" ca="1" si="57"/>
        <v>243302.37150270824</v>
      </c>
      <c r="H468" s="11">
        <f t="shared" ca="1" si="58"/>
        <v>3067036.774057094</v>
      </c>
      <c r="I468" s="11">
        <f t="shared" ca="1" si="59"/>
        <v>695307.15516478429</v>
      </c>
      <c r="J468" s="11">
        <f t="shared" ca="1" si="60"/>
        <v>233517.49977698782</v>
      </c>
      <c r="K468" s="11">
        <f t="shared" ca="1" si="61"/>
        <v>2170324.0357202636</v>
      </c>
      <c r="L468" s="11">
        <f t="shared" ca="1" si="62"/>
        <v>211190.45489776647</v>
      </c>
    </row>
    <row r="469" spans="3:12" ht="15.75" x14ac:dyDescent="0.25">
      <c r="C469" s="5">
        <v>441</v>
      </c>
      <c r="D469" s="7">
        <f t="shared" ca="1" si="54"/>
        <v>31849.603846198705</v>
      </c>
      <c r="E469" s="7">
        <f t="shared" ca="1" si="55"/>
        <v>19394.402409990067</v>
      </c>
      <c r="F469" s="11">
        <f t="shared" ca="1" si="56"/>
        <v>40631679.77408696</v>
      </c>
      <c r="G469" s="11">
        <f t="shared" ca="1" si="57"/>
        <v>222896.71808038352</v>
      </c>
      <c r="H469" s="11">
        <f t="shared" ca="1" si="58"/>
        <v>2809805.8680926724</v>
      </c>
      <c r="I469" s="11">
        <f t="shared" ca="1" si="59"/>
        <v>636992.07692397409</v>
      </c>
      <c r="J469" s="11">
        <f t="shared" ca="1" si="60"/>
        <v>213932.49886200923</v>
      </c>
      <c r="K469" s="11">
        <f t="shared" ca="1" si="61"/>
        <v>1988299.9978388415</v>
      </c>
      <c r="L469" s="11">
        <f t="shared" ca="1" si="62"/>
        <v>193478.01254823105</v>
      </c>
    </row>
    <row r="470" spans="3:12" ht="15.75" x14ac:dyDescent="0.25">
      <c r="C470" s="5">
        <v>442</v>
      </c>
      <c r="D470" s="7">
        <f t="shared" ca="1" si="54"/>
        <v>41109.818648096763</v>
      </c>
      <c r="E470" s="7">
        <f t="shared" ca="1" si="55"/>
        <v>25033.289886839877</v>
      </c>
      <c r="F470" s="11">
        <f t="shared" ca="1" si="56"/>
        <v>52445267.292692445</v>
      </c>
      <c r="G470" s="11">
        <f t="shared" ca="1" si="57"/>
        <v>287703.53633877815</v>
      </c>
      <c r="H470" s="11">
        <f t="shared" ca="1" si="58"/>
        <v>3626751.850084133</v>
      </c>
      <c r="I470" s="11">
        <f t="shared" ca="1" si="59"/>
        <v>822196.37296193524</v>
      </c>
      <c r="J470" s="11">
        <f t="shared" ca="1" si="60"/>
        <v>276132.98657091556</v>
      </c>
      <c r="K470" s="11">
        <f t="shared" ca="1" si="61"/>
        <v>2566394.6315904208</v>
      </c>
      <c r="L470" s="11">
        <f t="shared" ca="1" si="62"/>
        <v>249731.39529963955</v>
      </c>
    </row>
    <row r="471" spans="3:12" ht="15.75" x14ac:dyDescent="0.25">
      <c r="C471" s="5">
        <v>443</v>
      </c>
      <c r="D471" s="7">
        <f t="shared" ca="1" si="54"/>
        <v>30515.564798705447</v>
      </c>
      <c r="E471" s="7">
        <f t="shared" ca="1" si="55"/>
        <v>18582.056666455424</v>
      </c>
      <c r="F471" s="11">
        <f t="shared" ca="1" si="56"/>
        <v>38929798.405463807</v>
      </c>
      <c r="G471" s="11">
        <f t="shared" ca="1" si="57"/>
        <v>213560.56033998457</v>
      </c>
      <c r="H471" s="11">
        <f t="shared" ca="1" si="58"/>
        <v>2692115.5268874182</v>
      </c>
      <c r="I471" s="11">
        <f t="shared" ca="1" si="59"/>
        <v>610311.29597410897</v>
      </c>
      <c r="J471" s="11">
        <f t="shared" ca="1" si="60"/>
        <v>204971.81261963423</v>
      </c>
      <c r="K471" s="11">
        <f t="shared" ca="1" si="61"/>
        <v>1905018.9043578517</v>
      </c>
      <c r="L471" s="11">
        <f t="shared" ca="1" si="62"/>
        <v>185374.07427580794</v>
      </c>
    </row>
    <row r="472" spans="3:12" ht="15.75" x14ac:dyDescent="0.25">
      <c r="C472" s="5">
        <v>444</v>
      </c>
      <c r="D472" s="7">
        <f t="shared" ca="1" si="54"/>
        <v>31118.184434400868</v>
      </c>
      <c r="E472" s="7">
        <f t="shared" ca="1" si="55"/>
        <v>18949.014063202874</v>
      </c>
      <c r="F472" s="11">
        <f t="shared" ca="1" si="56"/>
        <v>39698581.847210623</v>
      </c>
      <c r="G472" s="11">
        <f t="shared" ca="1" si="57"/>
        <v>217777.94212268884</v>
      </c>
      <c r="H472" s="11">
        <f t="shared" ca="1" si="58"/>
        <v>2745279.2709886483</v>
      </c>
      <c r="I472" s="11">
        <f t="shared" ca="1" si="59"/>
        <v>622363.68868801731</v>
      </c>
      <c r="J472" s="11">
        <f t="shared" ca="1" si="60"/>
        <v>209019.58430151094</v>
      </c>
      <c r="K472" s="11">
        <f t="shared" ca="1" si="61"/>
        <v>1942639.1091847904</v>
      </c>
      <c r="L472" s="11">
        <f t="shared" ca="1" si="62"/>
        <v>189034.83093701862</v>
      </c>
    </row>
    <row r="473" spans="3:12" ht="15.75" x14ac:dyDescent="0.25">
      <c r="C473" s="5">
        <v>445</v>
      </c>
      <c r="D473" s="7">
        <f t="shared" ca="1" si="54"/>
        <v>33038.049759572867</v>
      </c>
      <c r="E473" s="7">
        <f t="shared" ca="1" si="55"/>
        <v>20118.091106332758</v>
      </c>
      <c r="F473" s="11">
        <f t="shared" ca="1" si="56"/>
        <v>42147822.769592531</v>
      </c>
      <c r="G473" s="11">
        <f t="shared" ca="1" si="57"/>
        <v>231213.95477150052</v>
      </c>
      <c r="H473" s="11">
        <f t="shared" ca="1" si="58"/>
        <v>2914651.8284203089</v>
      </c>
      <c r="I473" s="11">
        <f t="shared" ca="1" si="59"/>
        <v>660760.99519145733</v>
      </c>
      <c r="J473" s="11">
        <f t="shared" ca="1" si="60"/>
        <v>221915.24192023484</v>
      </c>
      <c r="K473" s="11">
        <f t="shared" ca="1" si="61"/>
        <v>2062492.0354668216</v>
      </c>
      <c r="L473" s="11">
        <f t="shared" ca="1" si="62"/>
        <v>200697.51061329572</v>
      </c>
    </row>
    <row r="474" spans="3:12" ht="15.75" x14ac:dyDescent="0.25">
      <c r="C474" s="5">
        <v>446</v>
      </c>
      <c r="D474" s="7">
        <f t="shared" ca="1" si="54"/>
        <v>32422.168435456028</v>
      </c>
      <c r="E474" s="7">
        <f t="shared" ca="1" si="55"/>
        <v>19743.058176742801</v>
      </c>
      <c r="F474" s="11">
        <f t="shared" ca="1" si="56"/>
        <v>41362120.917186514</v>
      </c>
      <c r="G474" s="11">
        <f t="shared" ca="1" si="57"/>
        <v>226903.76220095684</v>
      </c>
      <c r="H474" s="11">
        <f t="shared" ca="1" si="58"/>
        <v>2860318.1240857504</v>
      </c>
      <c r="I474" s="11">
        <f t="shared" ca="1" si="59"/>
        <v>648443.36870912055</v>
      </c>
      <c r="J474" s="11">
        <f t="shared" ca="1" si="60"/>
        <v>217778.39201443974</v>
      </c>
      <c r="K474" s="11">
        <f t="shared" ca="1" si="61"/>
        <v>2024043.9328993969</v>
      </c>
      <c r="L474" s="11">
        <f t="shared" ca="1" si="62"/>
        <v>196956.19266375015</v>
      </c>
    </row>
    <row r="475" spans="3:12" ht="15.75" x14ac:dyDescent="0.25">
      <c r="C475" s="5">
        <v>447</v>
      </c>
      <c r="D475" s="7">
        <f t="shared" ca="1" si="54"/>
        <v>27129.817054674455</v>
      </c>
      <c r="E475" s="7">
        <f t="shared" ca="1" si="55"/>
        <v>16520.349571963878</v>
      </c>
      <c r="F475" s="11">
        <f t="shared" ca="1" si="56"/>
        <v>34610478.805897616</v>
      </c>
      <c r="G475" s="11">
        <f t="shared" ca="1" si="57"/>
        <v>189865.69543564002</v>
      </c>
      <c r="H475" s="11">
        <f t="shared" ca="1" si="58"/>
        <v>2393421.2660419964</v>
      </c>
      <c r="I475" s="11">
        <f t="shared" ca="1" si="59"/>
        <v>542596.34109348909</v>
      </c>
      <c r="J475" s="11">
        <f t="shared" ca="1" si="60"/>
        <v>182229.88217382086</v>
      </c>
      <c r="K475" s="11">
        <f t="shared" ca="1" si="61"/>
        <v>1693654.1958783409</v>
      </c>
      <c r="L475" s="11">
        <f t="shared" ca="1" si="62"/>
        <v>164806.54233198566</v>
      </c>
    </row>
    <row r="476" spans="3:12" ht="15.75" x14ac:dyDescent="0.25">
      <c r="C476" s="5">
        <v>448</v>
      </c>
      <c r="D476" s="7">
        <f t="shared" ca="1" si="54"/>
        <v>32032.916329175601</v>
      </c>
      <c r="E476" s="7">
        <f t="shared" ca="1" si="55"/>
        <v>19506.028164545653</v>
      </c>
      <c r="F476" s="11">
        <f t="shared" ca="1" si="56"/>
        <v>40865538.070814222</v>
      </c>
      <c r="G476" s="11">
        <f t="shared" ca="1" si="57"/>
        <v>224179.6147542645</v>
      </c>
      <c r="H476" s="11">
        <f t="shared" ca="1" si="58"/>
        <v>2825977.8899755944</v>
      </c>
      <c r="I476" s="11">
        <f t="shared" ca="1" si="59"/>
        <v>640658.32658351201</v>
      </c>
      <c r="J476" s="11">
        <f t="shared" ca="1" si="60"/>
        <v>215163.8013844903</v>
      </c>
      <c r="K476" s="11">
        <f t="shared" ca="1" si="61"/>
        <v>1999743.7888281068</v>
      </c>
      <c r="L476" s="11">
        <f t="shared" ca="1" si="62"/>
        <v>194591.58793374989</v>
      </c>
    </row>
    <row r="477" spans="3:12" ht="15.75" x14ac:dyDescent="0.25">
      <c r="C477" s="5">
        <v>449</v>
      </c>
      <c r="D477" s="7">
        <f t="shared" ca="1" si="54"/>
        <v>36581.907875412973</v>
      </c>
      <c r="E477" s="7">
        <f t="shared" ca="1" si="55"/>
        <v>22276.077457259235</v>
      </c>
      <c r="F477" s="11">
        <f t="shared" ca="1" si="56"/>
        <v>46668849.430487715</v>
      </c>
      <c r="G477" s="11">
        <f t="shared" ca="1" si="57"/>
        <v>256015.34153843726</v>
      </c>
      <c r="H477" s="11">
        <f t="shared" ca="1" si="58"/>
        <v>3227294.7541427212</v>
      </c>
      <c r="I477" s="11">
        <f t="shared" ca="1" si="59"/>
        <v>731638.15750825941</v>
      </c>
      <c r="J477" s="11">
        <f t="shared" ca="1" si="60"/>
        <v>245719.1933287096</v>
      </c>
      <c r="K477" s="11">
        <f t="shared" ca="1" si="61"/>
        <v>2283727.2231348469</v>
      </c>
      <c r="L477" s="11">
        <f t="shared" ca="1" si="62"/>
        <v>222225.52170934249</v>
      </c>
    </row>
    <row r="478" spans="3:12" ht="15.75" x14ac:dyDescent="0.25">
      <c r="C478" s="5">
        <v>450</v>
      </c>
      <c r="D478" s="7">
        <f t="shared" ref="D478:D528" ca="1" si="63">_xlfn.NORM.INV(RAND(),30000,4000)</f>
        <v>34916.25819487666</v>
      </c>
      <c r="E478" s="7">
        <f t="shared" ref="E478:E528" ca="1" si="64">D478*$F$18</f>
        <v>21261.801727664933</v>
      </c>
      <c r="F478" s="11">
        <f t="shared" ref="F478:F528" ca="1" si="65">E478*$F$19</f>
        <v>44543920.506342269</v>
      </c>
      <c r="G478" s="11">
        <f t="shared" ref="G478:G528" ca="1" si="66">F478*$F$20*0.15</f>
        <v>244358.43525300807</v>
      </c>
      <c r="H478" s="11">
        <f t="shared" ref="H478:H528" ca="1" si="67">F478*$F$21</f>
        <v>3080349.3707979862</v>
      </c>
      <c r="I478" s="11">
        <f t="shared" ref="I478:I528" ca="1" si="68">D478*20</f>
        <v>698325.1638975332</v>
      </c>
      <c r="J478" s="11">
        <f t="shared" ref="J478:J528" ca="1" si="69">E478*$F$23</f>
        <v>234531.09189716325</v>
      </c>
      <c r="K478" s="11">
        <f t="shared" ref="K478:K528" ca="1" si="70">F478*$F$24</f>
        <v>2179744.4146765908</v>
      </c>
      <c r="L478" s="11">
        <f t="shared" ref="L478:L528" ca="1" si="71">(G478+H478) - (I478+J478+K478)</f>
        <v>212107.1355797071</v>
      </c>
    </row>
    <row r="479" spans="3:12" ht="15.75" x14ac:dyDescent="0.25">
      <c r="C479" s="5">
        <v>451</v>
      </c>
      <c r="D479" s="7">
        <f t="shared" ca="1" si="63"/>
        <v>29446.095678565795</v>
      </c>
      <c r="E479" s="7">
        <f t="shared" ca="1" si="64"/>
        <v>17930.817342374412</v>
      </c>
      <c r="F479" s="11">
        <f t="shared" ca="1" si="65"/>
        <v>37565438.364201464</v>
      </c>
      <c r="G479" s="11">
        <f t="shared" ca="1" si="66"/>
        <v>206075.97252160596</v>
      </c>
      <c r="H479" s="11">
        <f t="shared" ca="1" si="67"/>
        <v>2597765.8255842743</v>
      </c>
      <c r="I479" s="11">
        <f t="shared" ca="1" si="68"/>
        <v>588921.91357131593</v>
      </c>
      <c r="J479" s="11">
        <f t="shared" ca="1" si="69"/>
        <v>197788.2318620187</v>
      </c>
      <c r="K479" s="11">
        <f t="shared" ca="1" si="70"/>
        <v>1838254.3235633506</v>
      </c>
      <c r="L479" s="11">
        <f t="shared" ca="1" si="71"/>
        <v>178877.32910919515</v>
      </c>
    </row>
    <row r="480" spans="3:12" ht="15.75" x14ac:dyDescent="0.25">
      <c r="C480" s="5">
        <v>452</v>
      </c>
      <c r="D480" s="7">
        <f t="shared" ca="1" si="63"/>
        <v>26499.02061191891</v>
      </c>
      <c r="E480" s="7">
        <f t="shared" ca="1" si="64"/>
        <v>16136.234274685183</v>
      </c>
      <c r="F480" s="11">
        <f t="shared" ca="1" si="65"/>
        <v>33805749.202714957</v>
      </c>
      <c r="G480" s="11">
        <f t="shared" ca="1" si="66"/>
        <v>185451.120687836</v>
      </c>
      <c r="H480" s="11">
        <f t="shared" ca="1" si="67"/>
        <v>2337771.734104787</v>
      </c>
      <c r="I480" s="11">
        <f t="shared" ca="1" si="68"/>
        <v>529980.41223837819</v>
      </c>
      <c r="J480" s="11">
        <f t="shared" ca="1" si="69"/>
        <v>177992.84802031549</v>
      </c>
      <c r="K480" s="11">
        <f t="shared" ca="1" si="70"/>
        <v>1654274.9755959108</v>
      </c>
      <c r="L480" s="11">
        <f t="shared" ca="1" si="71"/>
        <v>160974.61893801857</v>
      </c>
    </row>
    <row r="481" spans="3:12" ht="15.75" x14ac:dyDescent="0.25">
      <c r="C481" s="5">
        <v>453</v>
      </c>
      <c r="D481" s="7">
        <f t="shared" ca="1" si="63"/>
        <v>23740.110111773774</v>
      </c>
      <c r="E481" s="7">
        <f t="shared" ca="1" si="64"/>
        <v>14456.231574766267</v>
      </c>
      <c r="F481" s="11">
        <f t="shared" ca="1" si="65"/>
        <v>30286108.314602546</v>
      </c>
      <c r="G481" s="11">
        <f t="shared" ca="1" si="66"/>
        <v>166143.12241792167</v>
      </c>
      <c r="H481" s="11">
        <f t="shared" ca="1" si="67"/>
        <v>2094377.7204685544</v>
      </c>
      <c r="I481" s="11">
        <f t="shared" ca="1" si="68"/>
        <v>474802.20223547547</v>
      </c>
      <c r="J481" s="11">
        <f t="shared" ca="1" si="69"/>
        <v>159461.35794958018</v>
      </c>
      <c r="K481" s="11">
        <f t="shared" ca="1" si="70"/>
        <v>1482042.323410793</v>
      </c>
      <c r="L481" s="11">
        <f t="shared" ca="1" si="71"/>
        <v>144214.95929062739</v>
      </c>
    </row>
    <row r="482" spans="3:12" ht="15.75" x14ac:dyDescent="0.25">
      <c r="C482" s="5">
        <v>454</v>
      </c>
      <c r="D482" s="7">
        <f t="shared" ca="1" si="63"/>
        <v>26673.251166069913</v>
      </c>
      <c r="E482" s="7">
        <f t="shared" ca="1" si="64"/>
        <v>16242.329706692366</v>
      </c>
      <c r="F482" s="11">
        <f t="shared" ca="1" si="65"/>
        <v>34028021.357725456</v>
      </c>
      <c r="G482" s="11">
        <f t="shared" ca="1" si="66"/>
        <v>186670.45826255501</v>
      </c>
      <c r="H482" s="11">
        <f t="shared" ca="1" si="67"/>
        <v>2353142.5385838184</v>
      </c>
      <c r="I482" s="11">
        <f t="shared" ca="1" si="68"/>
        <v>533465.0233213983</v>
      </c>
      <c r="J482" s="11">
        <f t="shared" ca="1" si="69"/>
        <v>179163.1475947664</v>
      </c>
      <c r="K482" s="11">
        <f t="shared" ca="1" si="70"/>
        <v>1665151.8019487523</v>
      </c>
      <c r="L482" s="11">
        <f t="shared" ca="1" si="71"/>
        <v>162033.02398145618</v>
      </c>
    </row>
    <row r="483" spans="3:12" ht="15.75" x14ac:dyDescent="0.25">
      <c r="C483" s="5">
        <v>455</v>
      </c>
      <c r="D483" s="7">
        <f t="shared" ca="1" si="63"/>
        <v>30058.98690810215</v>
      </c>
      <c r="E483" s="7">
        <f t="shared" ca="1" si="64"/>
        <v>18304.029492722726</v>
      </c>
      <c r="F483" s="11">
        <f t="shared" ca="1" si="65"/>
        <v>38347325.645912185</v>
      </c>
      <c r="G483" s="11">
        <f t="shared" ca="1" si="66"/>
        <v>210365.23917194168</v>
      </c>
      <c r="H483" s="11">
        <f t="shared" ca="1" si="67"/>
        <v>2651835.7406001664</v>
      </c>
      <c r="I483" s="11">
        <f t="shared" ca="1" si="68"/>
        <v>601179.73816204304</v>
      </c>
      <c r="J483" s="11">
        <f t="shared" ca="1" si="69"/>
        <v>201904.99742364034</v>
      </c>
      <c r="K483" s="11">
        <f t="shared" ca="1" si="70"/>
        <v>1876515.7611701493</v>
      </c>
      <c r="L483" s="11">
        <f t="shared" ca="1" si="71"/>
        <v>182600.48301627534</v>
      </c>
    </row>
    <row r="484" spans="3:12" ht="15.75" x14ac:dyDescent="0.25">
      <c r="C484" s="5">
        <v>456</v>
      </c>
      <c r="D484" s="7">
        <f t="shared" ca="1" si="63"/>
        <v>26812.517461390227</v>
      </c>
      <c r="E484" s="7">
        <f t="shared" ca="1" si="64"/>
        <v>16327.134107608426</v>
      </c>
      <c r="F484" s="11">
        <f t="shared" ca="1" si="65"/>
        <v>34205688.356100187</v>
      </c>
      <c r="G484" s="11">
        <f t="shared" ca="1" si="66"/>
        <v>187645.10147369234</v>
      </c>
      <c r="H484" s="11">
        <f t="shared" ca="1" si="67"/>
        <v>2365428.7590249949</v>
      </c>
      <c r="I484" s="11">
        <f t="shared" ca="1" si="68"/>
        <v>536250.34922780457</v>
      </c>
      <c r="J484" s="11">
        <f t="shared" ca="1" si="69"/>
        <v>180098.59365899384</v>
      </c>
      <c r="K484" s="11">
        <f t="shared" ca="1" si="70"/>
        <v>1673845.8873138817</v>
      </c>
      <c r="L484" s="11">
        <f t="shared" ca="1" si="71"/>
        <v>162879.03029800719</v>
      </c>
    </row>
    <row r="485" spans="3:12" ht="15.75" x14ac:dyDescent="0.25">
      <c r="C485" s="5">
        <v>457</v>
      </c>
      <c r="D485" s="7">
        <f t="shared" ca="1" si="63"/>
        <v>38301.75707302618</v>
      </c>
      <c r="E485" s="7">
        <f t="shared" ca="1" si="64"/>
        <v>23323.357278511707</v>
      </c>
      <c r="F485" s="11">
        <f t="shared" ca="1" si="65"/>
        <v>48862922.618794598</v>
      </c>
      <c r="G485" s="11">
        <f t="shared" ca="1" si="66"/>
        <v>268051.55849084741</v>
      </c>
      <c r="H485" s="11">
        <f t="shared" ca="1" si="67"/>
        <v>3379021.6764311073</v>
      </c>
      <c r="I485" s="11">
        <f t="shared" ca="1" si="68"/>
        <v>766035.14146052359</v>
      </c>
      <c r="J485" s="11">
        <f t="shared" ca="1" si="69"/>
        <v>257271.35072093186</v>
      </c>
      <c r="K485" s="11">
        <f t="shared" ca="1" si="70"/>
        <v>2391093.5870121047</v>
      </c>
      <c r="L485" s="11">
        <f t="shared" ca="1" si="71"/>
        <v>232673.15572839417</v>
      </c>
    </row>
    <row r="486" spans="3:12" ht="15.75" x14ac:dyDescent="0.25">
      <c r="C486" s="5">
        <v>458</v>
      </c>
      <c r="D486" s="7">
        <f t="shared" ca="1" si="63"/>
        <v>35275.398893493315</v>
      </c>
      <c r="E486" s="7">
        <f t="shared" ca="1" si="64"/>
        <v>21480.495789431345</v>
      </c>
      <c r="F486" s="11">
        <f t="shared" ca="1" si="65"/>
        <v>45002089.152034089</v>
      </c>
      <c r="G486" s="11">
        <f t="shared" ca="1" si="66"/>
        <v>246871.85059837045</v>
      </c>
      <c r="H486" s="11">
        <f t="shared" ca="1" si="67"/>
        <v>3112033.144552818</v>
      </c>
      <c r="I486" s="11">
        <f t="shared" ca="1" si="68"/>
        <v>705507.9778698663</v>
      </c>
      <c r="J486" s="11">
        <f t="shared" ca="1" si="69"/>
        <v>236943.42542159665</v>
      </c>
      <c r="K486" s="11">
        <f t="shared" ca="1" si="70"/>
        <v>2202164.7704754141</v>
      </c>
      <c r="L486" s="11">
        <f t="shared" ca="1" si="71"/>
        <v>214288.82138431165</v>
      </c>
    </row>
    <row r="487" spans="3:12" ht="15.75" x14ac:dyDescent="0.25">
      <c r="C487" s="5">
        <v>459</v>
      </c>
      <c r="D487" s="7">
        <f t="shared" ca="1" si="63"/>
        <v>27985.643942949147</v>
      </c>
      <c r="E487" s="7">
        <f t="shared" ca="1" si="64"/>
        <v>17041.494235007154</v>
      </c>
      <c r="F487" s="11">
        <f t="shared" ca="1" si="65"/>
        <v>35702287.80403626</v>
      </c>
      <c r="G487" s="11">
        <f t="shared" ca="1" si="66"/>
        <v>195855.12643649516</v>
      </c>
      <c r="H487" s="11">
        <f t="shared" ca="1" si="67"/>
        <v>2468923.222812261</v>
      </c>
      <c r="I487" s="11">
        <f t="shared" ca="1" si="68"/>
        <v>559712.87885898293</v>
      </c>
      <c r="J487" s="11">
        <f t="shared" ca="1" si="69"/>
        <v>187978.4367142804</v>
      </c>
      <c r="K487" s="11">
        <f t="shared" ca="1" si="70"/>
        <v>1747081.5668536348</v>
      </c>
      <c r="L487" s="11">
        <f t="shared" ca="1" si="71"/>
        <v>170005.46682185819</v>
      </c>
    </row>
    <row r="488" spans="3:12" ht="15.75" x14ac:dyDescent="0.25">
      <c r="C488" s="5">
        <v>460</v>
      </c>
      <c r="D488" s="7">
        <f t="shared" ca="1" si="63"/>
        <v>27674.697595832178</v>
      </c>
      <c r="E488" s="7">
        <f t="shared" ca="1" si="64"/>
        <v>16852.147497351492</v>
      </c>
      <c r="F488" s="11">
        <f t="shared" ca="1" si="65"/>
        <v>35305602.417806983</v>
      </c>
      <c r="G488" s="11">
        <f t="shared" ca="1" si="66"/>
        <v>193678.99512239316</v>
      </c>
      <c r="H488" s="11">
        <f t="shared" ca="1" si="67"/>
        <v>2441491.2059177863</v>
      </c>
      <c r="I488" s="11">
        <f t="shared" ca="1" si="68"/>
        <v>553493.95191664353</v>
      </c>
      <c r="J488" s="11">
        <f t="shared" ca="1" si="69"/>
        <v>185889.82269659973</v>
      </c>
      <c r="K488" s="11">
        <f t="shared" ca="1" si="70"/>
        <v>1727669.8773303928</v>
      </c>
      <c r="L488" s="11">
        <f t="shared" ca="1" si="71"/>
        <v>168116.54909654334</v>
      </c>
    </row>
    <row r="489" spans="3:12" ht="15.75" x14ac:dyDescent="0.25">
      <c r="C489" s="5">
        <v>461</v>
      </c>
      <c r="D489" s="7">
        <f t="shared" ca="1" si="63"/>
        <v>34268.240523189364</v>
      </c>
      <c r="E489" s="7">
        <f t="shared" ca="1" si="64"/>
        <v>20867.199786800033</v>
      </c>
      <c r="F489" s="11">
        <f t="shared" ca="1" si="65"/>
        <v>43717221.164928325</v>
      </c>
      <c r="G489" s="11">
        <f t="shared" ca="1" si="66"/>
        <v>239823.33921304814</v>
      </c>
      <c r="H489" s="11">
        <f t="shared" ca="1" si="67"/>
        <v>3023180.5637595272</v>
      </c>
      <c r="I489" s="11">
        <f t="shared" ca="1" si="68"/>
        <v>685364.81046378729</v>
      </c>
      <c r="J489" s="11">
        <f t="shared" ca="1" si="69"/>
        <v>230178.38344652578</v>
      </c>
      <c r="K489" s="11">
        <f t="shared" ca="1" si="70"/>
        <v>2139290.1113377707</v>
      </c>
      <c r="L489" s="11">
        <f t="shared" ca="1" si="71"/>
        <v>208170.59772449173</v>
      </c>
    </row>
    <row r="490" spans="3:12" ht="15.75" x14ac:dyDescent="0.25">
      <c r="C490" s="5">
        <v>462</v>
      </c>
      <c r="D490" s="7">
        <f t="shared" ca="1" si="63"/>
        <v>36375.631967494432</v>
      </c>
      <c r="E490" s="7">
        <f t="shared" ca="1" si="64"/>
        <v>22150.468423471026</v>
      </c>
      <c r="F490" s="11">
        <f t="shared" ca="1" si="65"/>
        <v>46405695.870521054</v>
      </c>
      <c r="G490" s="11">
        <f t="shared" ca="1" si="66"/>
        <v>254571.73730661944</v>
      </c>
      <c r="H490" s="11">
        <f t="shared" ca="1" si="67"/>
        <v>3209096.8745296965</v>
      </c>
      <c r="I490" s="11">
        <f t="shared" ca="1" si="68"/>
        <v>727512.63934988866</v>
      </c>
      <c r="J490" s="11">
        <f t="shared" ca="1" si="69"/>
        <v>244333.64641110454</v>
      </c>
      <c r="K490" s="11">
        <f t="shared" ca="1" si="70"/>
        <v>2270849.8765515368</v>
      </c>
      <c r="L490" s="11">
        <f t="shared" ca="1" si="71"/>
        <v>220972.44952378608</v>
      </c>
    </row>
    <row r="491" spans="3:12" ht="15.75" x14ac:dyDescent="0.25">
      <c r="C491" s="5">
        <v>463</v>
      </c>
      <c r="D491" s="7">
        <f t="shared" ca="1" si="63"/>
        <v>32749.960281121068</v>
      </c>
      <c r="E491" s="7">
        <f t="shared" ca="1" si="64"/>
        <v>19942.662761849748</v>
      </c>
      <c r="F491" s="11">
        <f t="shared" ca="1" si="65"/>
        <v>41780296.708946273</v>
      </c>
      <c r="G491" s="11">
        <f t="shared" ca="1" si="66"/>
        <v>229197.7852903828</v>
      </c>
      <c r="H491" s="11">
        <f t="shared" ca="1" si="67"/>
        <v>2889236.2687480892</v>
      </c>
      <c r="I491" s="11">
        <f t="shared" ca="1" si="68"/>
        <v>654999.20562242134</v>
      </c>
      <c r="J491" s="11">
        <f t="shared" ca="1" si="69"/>
        <v>219980.15656348551</v>
      </c>
      <c r="K491" s="11">
        <f t="shared" ca="1" si="70"/>
        <v>2044507.2494660539</v>
      </c>
      <c r="L491" s="11">
        <f t="shared" ca="1" si="71"/>
        <v>198947.44238651125</v>
      </c>
    </row>
    <row r="492" spans="3:12" ht="15.75" x14ac:dyDescent="0.25">
      <c r="C492" s="5">
        <v>464</v>
      </c>
      <c r="D492" s="7">
        <f t="shared" ca="1" si="63"/>
        <v>30044.560249591203</v>
      </c>
      <c r="E492" s="7">
        <f t="shared" ca="1" si="64"/>
        <v>18295.244566481761</v>
      </c>
      <c r="F492" s="11">
        <f t="shared" ca="1" si="65"/>
        <v>38328921.041206345</v>
      </c>
      <c r="G492" s="11">
        <f t="shared" ca="1" si="66"/>
        <v>210264.27544094881</v>
      </c>
      <c r="H492" s="11">
        <f t="shared" ca="1" si="67"/>
        <v>2650563.0054686158</v>
      </c>
      <c r="I492" s="11">
        <f t="shared" ca="1" si="68"/>
        <v>600891.20499182399</v>
      </c>
      <c r="J492" s="11">
        <f t="shared" ca="1" si="69"/>
        <v>201808.09414282153</v>
      </c>
      <c r="K492" s="11">
        <f t="shared" ca="1" si="70"/>
        <v>1875615.1369355542</v>
      </c>
      <c r="L492" s="11">
        <f t="shared" ca="1" si="71"/>
        <v>182512.84483936522</v>
      </c>
    </row>
    <row r="493" spans="3:12" ht="15.75" x14ac:dyDescent="0.25">
      <c r="C493" s="5">
        <v>465</v>
      </c>
      <c r="D493" s="7">
        <f t="shared" ca="1" si="63"/>
        <v>33106.019246335156</v>
      </c>
      <c r="E493" s="7">
        <f t="shared" ca="1" si="64"/>
        <v>20159.480242104557</v>
      </c>
      <c r="F493" s="11">
        <f t="shared" ca="1" si="65"/>
        <v>42234533.877016991</v>
      </c>
      <c r="G493" s="11">
        <f t="shared" ca="1" si="66"/>
        <v>231689.63338910849</v>
      </c>
      <c r="H493" s="11">
        <f t="shared" ca="1" si="67"/>
        <v>2920648.1687100711</v>
      </c>
      <c r="I493" s="11">
        <f t="shared" ca="1" si="68"/>
        <v>662120.38492670306</v>
      </c>
      <c r="J493" s="11">
        <f t="shared" ca="1" si="69"/>
        <v>222371.79020948961</v>
      </c>
      <c r="K493" s="11">
        <f t="shared" ca="1" si="70"/>
        <v>2066735.2194962108</v>
      </c>
      <c r="L493" s="11">
        <f t="shared" ca="1" si="71"/>
        <v>201110.40746677574</v>
      </c>
    </row>
    <row r="494" spans="3:12" ht="15.75" x14ac:dyDescent="0.25">
      <c r="C494" s="5">
        <v>466</v>
      </c>
      <c r="D494" s="7">
        <f t="shared" ca="1" si="63"/>
        <v>32535.810074673002</v>
      </c>
      <c r="E494" s="7">
        <f t="shared" ca="1" si="64"/>
        <v>19812.258776290226</v>
      </c>
      <c r="F494" s="11">
        <f t="shared" ca="1" si="65"/>
        <v>41507097.6244625</v>
      </c>
      <c r="G494" s="11">
        <f t="shared" ca="1" si="66"/>
        <v>227699.07345635138</v>
      </c>
      <c r="H494" s="11">
        <f t="shared" ca="1" si="67"/>
        <v>2870343.7101581385</v>
      </c>
      <c r="I494" s="11">
        <f t="shared" ca="1" si="68"/>
        <v>650716.20149345999</v>
      </c>
      <c r="J494" s="11">
        <f t="shared" ca="1" si="69"/>
        <v>218541.71830163198</v>
      </c>
      <c r="K494" s="11">
        <f t="shared" ca="1" si="70"/>
        <v>2031138.3279223503</v>
      </c>
      <c r="L494" s="11">
        <f t="shared" ca="1" si="71"/>
        <v>197646.53589704772</v>
      </c>
    </row>
    <row r="495" spans="3:12" ht="15.75" x14ac:dyDescent="0.25">
      <c r="C495" s="5">
        <v>467</v>
      </c>
      <c r="D495" s="7">
        <f t="shared" ca="1" si="63"/>
        <v>30678.791387862424</v>
      </c>
      <c r="E495" s="7">
        <f t="shared" ca="1" si="64"/>
        <v>18681.451376964465</v>
      </c>
      <c r="F495" s="11">
        <f t="shared" ca="1" si="65"/>
        <v>39138032.408413082</v>
      </c>
      <c r="G495" s="11">
        <f t="shared" ca="1" si="66"/>
        <v>214702.88761043467</v>
      </c>
      <c r="H495" s="11">
        <f t="shared" ca="1" si="67"/>
        <v>2706515.549891056</v>
      </c>
      <c r="I495" s="11">
        <f t="shared" ca="1" si="68"/>
        <v>613575.82775724842</v>
      </c>
      <c r="J495" s="11">
        <f t="shared" ca="1" si="69"/>
        <v>206068.19900697205</v>
      </c>
      <c r="K495" s="11">
        <f t="shared" ca="1" si="70"/>
        <v>1915208.7776270849</v>
      </c>
      <c r="L495" s="11">
        <f t="shared" ca="1" si="71"/>
        <v>186365.63311018515</v>
      </c>
    </row>
    <row r="496" spans="3:12" ht="15.75" x14ac:dyDescent="0.25">
      <c r="C496" s="5">
        <v>468</v>
      </c>
      <c r="D496" s="7">
        <f t="shared" ca="1" si="63"/>
        <v>32591.308886581079</v>
      </c>
      <c r="E496" s="7">
        <f t="shared" ca="1" si="64"/>
        <v>19846.054056652873</v>
      </c>
      <c r="F496" s="11">
        <f t="shared" ca="1" si="65"/>
        <v>41577899.445552036</v>
      </c>
      <c r="G496" s="11">
        <f t="shared" ca="1" si="66"/>
        <v>228087.47712665785</v>
      </c>
      <c r="H496" s="11">
        <f t="shared" ca="1" si="67"/>
        <v>2875239.8742713411</v>
      </c>
      <c r="I496" s="11">
        <f t="shared" ca="1" si="68"/>
        <v>651826.17773162154</v>
      </c>
      <c r="J496" s="11">
        <f t="shared" ca="1" si="69"/>
        <v>218914.50157305668</v>
      </c>
      <c r="K496" s="11">
        <f t="shared" ca="1" si="70"/>
        <v>2034602.9954306106</v>
      </c>
      <c r="L496" s="11">
        <f t="shared" ca="1" si="71"/>
        <v>197983.67666271003</v>
      </c>
    </row>
    <row r="497" spans="3:12" ht="15.75" x14ac:dyDescent="0.25">
      <c r="C497" s="5">
        <v>469</v>
      </c>
      <c r="D497" s="7">
        <f t="shared" ca="1" si="63"/>
        <v>31119.090759616491</v>
      </c>
      <c r="E497" s="7">
        <f t="shared" ca="1" si="64"/>
        <v>18949.565958166182</v>
      </c>
      <c r="F497" s="11">
        <f t="shared" ca="1" si="65"/>
        <v>39699738.078732692</v>
      </c>
      <c r="G497" s="11">
        <f t="shared" ca="1" si="66"/>
        <v>217784.28496189811</v>
      </c>
      <c r="H497" s="11">
        <f t="shared" ca="1" si="67"/>
        <v>2745359.2279614746</v>
      </c>
      <c r="I497" s="11">
        <f t="shared" ca="1" si="68"/>
        <v>622381.81519232981</v>
      </c>
      <c r="J497" s="11">
        <f t="shared" ca="1" si="69"/>
        <v>209025.67205127061</v>
      </c>
      <c r="K497" s="11">
        <f t="shared" ca="1" si="70"/>
        <v>1942695.6890541338</v>
      </c>
      <c r="L497" s="11">
        <f t="shared" ca="1" si="71"/>
        <v>189040.33662563842</v>
      </c>
    </row>
    <row r="498" spans="3:12" ht="15.75" x14ac:dyDescent="0.25">
      <c r="C498" s="5">
        <v>470</v>
      </c>
      <c r="D498" s="7">
        <f t="shared" ca="1" si="63"/>
        <v>28135.824512527397</v>
      </c>
      <c r="E498" s="7">
        <f t="shared" ca="1" si="64"/>
        <v>17132.944741413052</v>
      </c>
      <c r="F498" s="11">
        <f t="shared" ca="1" si="65"/>
        <v>35893878.532789439</v>
      </c>
      <c r="G498" s="11">
        <f t="shared" ca="1" si="66"/>
        <v>196906.15225898521</v>
      </c>
      <c r="H498" s="11">
        <f t="shared" ca="1" si="67"/>
        <v>2482172.3121168623</v>
      </c>
      <c r="I498" s="11">
        <f t="shared" ca="1" si="68"/>
        <v>562716.49025054788</v>
      </c>
      <c r="J498" s="11">
        <f t="shared" ca="1" si="69"/>
        <v>188987.19351657983</v>
      </c>
      <c r="K498" s="11">
        <f t="shared" ca="1" si="70"/>
        <v>1756457.0061090121</v>
      </c>
      <c r="L498" s="11">
        <f t="shared" ca="1" si="71"/>
        <v>170917.77449970786</v>
      </c>
    </row>
    <row r="499" spans="3:12" ht="15.75" x14ac:dyDescent="0.25">
      <c r="C499" s="5">
        <v>471</v>
      </c>
      <c r="D499" s="7">
        <f t="shared" ca="1" si="63"/>
        <v>31338.819159398452</v>
      </c>
      <c r="E499" s="7">
        <f t="shared" ca="1" si="64"/>
        <v>19083.366712073617</v>
      </c>
      <c r="F499" s="11">
        <f t="shared" ca="1" si="65"/>
        <v>39980053.464139871</v>
      </c>
      <c r="G499" s="11">
        <f t="shared" ca="1" si="66"/>
        <v>219322.03530306285</v>
      </c>
      <c r="H499" s="11">
        <f t="shared" ca="1" si="67"/>
        <v>2764743.9006900694</v>
      </c>
      <c r="I499" s="11">
        <f t="shared" ca="1" si="68"/>
        <v>626776.38318796898</v>
      </c>
      <c r="J499" s="11">
        <f t="shared" ca="1" si="69"/>
        <v>210501.57881178486</v>
      </c>
      <c r="K499" s="11">
        <f t="shared" ca="1" si="70"/>
        <v>1956412.8448128467</v>
      </c>
      <c r="L499" s="11">
        <f t="shared" ca="1" si="71"/>
        <v>190375.12918053148</v>
      </c>
    </row>
    <row r="500" spans="3:12" ht="15.75" x14ac:dyDescent="0.25">
      <c r="C500" s="5">
        <v>472</v>
      </c>
      <c r="D500" s="7">
        <f t="shared" ca="1" si="63"/>
        <v>27651.835142123648</v>
      </c>
      <c r="E500" s="7">
        <f t="shared" ca="1" si="64"/>
        <v>16838.225703239255</v>
      </c>
      <c r="F500" s="11">
        <f t="shared" ca="1" si="65"/>
        <v>35276435.967184208</v>
      </c>
      <c r="G500" s="11">
        <f t="shared" ca="1" si="66"/>
        <v>193518.99420296241</v>
      </c>
      <c r="H500" s="11">
        <f t="shared" ca="1" si="67"/>
        <v>2439474.255977076</v>
      </c>
      <c r="I500" s="11">
        <f t="shared" ca="1" si="68"/>
        <v>553036.70284247294</v>
      </c>
      <c r="J500" s="11">
        <f t="shared" ca="1" si="69"/>
        <v>185736.25652115836</v>
      </c>
      <c r="K500" s="11">
        <f t="shared" ca="1" si="70"/>
        <v>1726242.625146071</v>
      </c>
      <c r="L500" s="11">
        <f t="shared" ca="1" si="71"/>
        <v>167977.66567033622</v>
      </c>
    </row>
    <row r="501" spans="3:12" ht="15.75" x14ac:dyDescent="0.25">
      <c r="C501" s="5">
        <v>473</v>
      </c>
      <c r="D501" s="7">
        <f t="shared" ca="1" si="63"/>
        <v>28587.790884578455</v>
      </c>
      <c r="E501" s="7">
        <f t="shared" ca="1" si="64"/>
        <v>17408.163790845207</v>
      </c>
      <c r="F501" s="11">
        <f t="shared" ca="1" si="65"/>
        <v>36470468.213041499</v>
      </c>
      <c r="G501" s="11">
        <f t="shared" ca="1" si="66"/>
        <v>200069.20011036069</v>
      </c>
      <c r="H501" s="11">
        <f t="shared" ca="1" si="67"/>
        <v>2522045.2653410886</v>
      </c>
      <c r="I501" s="11">
        <f t="shared" ca="1" si="68"/>
        <v>571755.8176915691</v>
      </c>
      <c r="J501" s="11">
        <f t="shared" ca="1" si="69"/>
        <v>192023.03332926307</v>
      </c>
      <c r="K501" s="11">
        <f t="shared" ca="1" si="70"/>
        <v>1784672.262440359</v>
      </c>
      <c r="L501" s="11">
        <f t="shared" ca="1" si="71"/>
        <v>173663.35199025786</v>
      </c>
    </row>
    <row r="502" spans="3:12" ht="15.75" x14ac:dyDescent="0.25">
      <c r="C502" s="5">
        <v>474</v>
      </c>
      <c r="D502" s="7">
        <f t="shared" ca="1" si="63"/>
        <v>28870.356659156332</v>
      </c>
      <c r="E502" s="7">
        <f t="shared" ca="1" si="64"/>
        <v>17580.228547628922</v>
      </c>
      <c r="F502" s="11">
        <f t="shared" ca="1" si="65"/>
        <v>36830947.486919045</v>
      </c>
      <c r="G502" s="11">
        <f t="shared" ca="1" si="66"/>
        <v>202046.71242415256</v>
      </c>
      <c r="H502" s="11">
        <f t="shared" ca="1" si="67"/>
        <v>2546973.5179926781</v>
      </c>
      <c r="I502" s="11">
        <f t="shared" ca="1" si="68"/>
        <v>577407.13318312669</v>
      </c>
      <c r="J502" s="11">
        <f t="shared" ca="1" si="69"/>
        <v>193921.01619084703</v>
      </c>
      <c r="K502" s="11">
        <f t="shared" ca="1" si="70"/>
        <v>1802312.2158820273</v>
      </c>
      <c r="L502" s="11">
        <f t="shared" ca="1" si="71"/>
        <v>175379.86516082939</v>
      </c>
    </row>
    <row r="503" spans="3:12" ht="15.75" x14ac:dyDescent="0.25">
      <c r="C503" s="5">
        <v>475</v>
      </c>
      <c r="D503" s="7">
        <f t="shared" ca="1" si="63"/>
        <v>30001.693352866358</v>
      </c>
      <c r="E503" s="7">
        <f t="shared" ca="1" si="64"/>
        <v>18269.141326731467</v>
      </c>
      <c r="F503" s="11">
        <f t="shared" ca="1" si="65"/>
        <v>38274234.20651152</v>
      </c>
      <c r="G503" s="11">
        <f t="shared" ca="1" si="66"/>
        <v>209964.2751445433</v>
      </c>
      <c r="H503" s="11">
        <f t="shared" ca="1" si="67"/>
        <v>2646781.2423249977</v>
      </c>
      <c r="I503" s="11">
        <f t="shared" ca="1" si="68"/>
        <v>600033.86705732718</v>
      </c>
      <c r="J503" s="11">
        <f t="shared" ca="1" si="69"/>
        <v>201520.15893398528</v>
      </c>
      <c r="K503" s="11">
        <f t="shared" ca="1" si="70"/>
        <v>1872939.0518238852</v>
      </c>
      <c r="L503" s="11">
        <f t="shared" ca="1" si="71"/>
        <v>182252.43965434376</v>
      </c>
    </row>
    <row r="504" spans="3:12" ht="15.75" x14ac:dyDescent="0.25">
      <c r="C504" s="5">
        <v>476</v>
      </c>
      <c r="D504" s="7">
        <f t="shared" ca="1" si="63"/>
        <v>28771.47814227665</v>
      </c>
      <c r="E504" s="7">
        <f t="shared" ca="1" si="64"/>
        <v>17520.017759597522</v>
      </c>
      <c r="F504" s="11">
        <f t="shared" ca="1" si="65"/>
        <v>36704804.623296849</v>
      </c>
      <c r="G504" s="11">
        <f t="shared" ca="1" si="66"/>
        <v>201354.71961295255</v>
      </c>
      <c r="H504" s="11">
        <f t="shared" ca="1" si="67"/>
        <v>2538250.350247846</v>
      </c>
      <c r="I504" s="11">
        <f t="shared" ca="1" si="68"/>
        <v>575429.56284553302</v>
      </c>
      <c r="J504" s="11">
        <f t="shared" ca="1" si="69"/>
        <v>193256.8531983656</v>
      </c>
      <c r="K504" s="11">
        <f t="shared" ca="1" si="70"/>
        <v>1796139.4497827201</v>
      </c>
      <c r="L504" s="11">
        <f t="shared" ca="1" si="71"/>
        <v>174779.20403417945</v>
      </c>
    </row>
    <row r="505" spans="3:12" ht="15.75" x14ac:dyDescent="0.25">
      <c r="C505" s="5">
        <v>477</v>
      </c>
      <c r="D505" s="7">
        <f t="shared" ca="1" si="63"/>
        <v>31675.302670910882</v>
      </c>
      <c r="E505" s="7">
        <f t="shared" ca="1" si="64"/>
        <v>19288.263974159265</v>
      </c>
      <c r="F505" s="11">
        <f t="shared" ca="1" si="65"/>
        <v>40409317.525164135</v>
      </c>
      <c r="G505" s="11">
        <f t="shared" ca="1" si="66"/>
        <v>221676.88626970162</v>
      </c>
      <c r="H505" s="11">
        <f t="shared" ca="1" si="67"/>
        <v>2794428.8333419678</v>
      </c>
      <c r="I505" s="11">
        <f t="shared" ca="1" si="68"/>
        <v>633506.05341821769</v>
      </c>
      <c r="J505" s="11">
        <f t="shared" ca="1" si="69"/>
        <v>212761.72492824306</v>
      </c>
      <c r="K505" s="11">
        <f t="shared" ca="1" si="70"/>
        <v>1977418.7627653494</v>
      </c>
      <c r="L505" s="11">
        <f t="shared" ca="1" si="71"/>
        <v>192419.17849985929</v>
      </c>
    </row>
    <row r="506" spans="3:12" ht="15.75" x14ac:dyDescent="0.25">
      <c r="C506" s="5">
        <v>478</v>
      </c>
      <c r="D506" s="7">
        <f t="shared" ca="1" si="63"/>
        <v>26846.50514836159</v>
      </c>
      <c r="E506" s="7">
        <f t="shared" ca="1" si="64"/>
        <v>16347.83046795534</v>
      </c>
      <c r="F506" s="11">
        <f t="shared" ca="1" si="65"/>
        <v>34249047.665055834</v>
      </c>
      <c r="G506" s="11">
        <f t="shared" ca="1" si="66"/>
        <v>187882.96138295974</v>
      </c>
      <c r="H506" s="11">
        <f t="shared" ca="1" si="67"/>
        <v>2368427.1888565305</v>
      </c>
      <c r="I506" s="11">
        <f t="shared" ca="1" si="68"/>
        <v>536930.10296723177</v>
      </c>
      <c r="J506" s="11">
        <f t="shared" ca="1" si="69"/>
        <v>180326.8875755975</v>
      </c>
      <c r="K506" s="11">
        <f t="shared" ca="1" si="70"/>
        <v>1675967.6630903729</v>
      </c>
      <c r="L506" s="11">
        <f t="shared" ca="1" si="71"/>
        <v>163085.49660628755</v>
      </c>
    </row>
    <row r="507" spans="3:12" ht="15.75" x14ac:dyDescent="0.25">
      <c r="C507" s="5">
        <v>479</v>
      </c>
      <c r="D507" s="7">
        <f t="shared" ca="1" si="63"/>
        <v>31457.874802254639</v>
      </c>
      <c r="E507" s="7">
        <f t="shared" ca="1" si="64"/>
        <v>19155.86409878785</v>
      </c>
      <c r="F507" s="11">
        <f t="shared" ca="1" si="65"/>
        <v>40131937.009668112</v>
      </c>
      <c r="G507" s="11">
        <f t="shared" ca="1" si="66"/>
        <v>220155.2359981089</v>
      </c>
      <c r="H507" s="11">
        <f t="shared" ca="1" si="67"/>
        <v>2775247.1159119061</v>
      </c>
      <c r="I507" s="11">
        <f t="shared" ca="1" si="68"/>
        <v>629157.49604509282</v>
      </c>
      <c r="J507" s="11">
        <f t="shared" ca="1" si="69"/>
        <v>211301.27074210966</v>
      </c>
      <c r="K507" s="11">
        <f t="shared" ca="1" si="70"/>
        <v>1963845.2240530017</v>
      </c>
      <c r="L507" s="11">
        <f t="shared" ca="1" si="71"/>
        <v>191098.36106981104</v>
      </c>
    </row>
    <row r="508" spans="3:12" ht="15.75" x14ac:dyDescent="0.25">
      <c r="C508" s="5">
        <v>480</v>
      </c>
      <c r="D508" s="7">
        <f t="shared" ca="1" si="63"/>
        <v>32451.696694018927</v>
      </c>
      <c r="E508" s="7">
        <f t="shared" ca="1" si="64"/>
        <v>19761.039026105969</v>
      </c>
      <c r="F508" s="11">
        <f t="shared" ca="1" si="65"/>
        <v>41399791.173683517</v>
      </c>
      <c r="G508" s="11">
        <f t="shared" ca="1" si="66"/>
        <v>227110.41318337043</v>
      </c>
      <c r="H508" s="11">
        <f t="shared" ca="1" si="67"/>
        <v>2862923.1384082283</v>
      </c>
      <c r="I508" s="11">
        <f t="shared" ca="1" si="68"/>
        <v>649033.93388037849</v>
      </c>
      <c r="J508" s="11">
        <f t="shared" ca="1" si="69"/>
        <v>217976.73213106755</v>
      </c>
      <c r="K508" s="11">
        <f t="shared" ca="1" si="70"/>
        <v>2025887.3164692621</v>
      </c>
      <c r="L508" s="11">
        <f t="shared" ca="1" si="71"/>
        <v>197135.56911089085</v>
      </c>
    </row>
    <row r="509" spans="3:12" ht="15.75" x14ac:dyDescent="0.25">
      <c r="C509" s="5">
        <v>481</v>
      </c>
      <c r="D509" s="7">
        <f t="shared" ca="1" si="63"/>
        <v>32266.196787842669</v>
      </c>
      <c r="E509" s="7">
        <f t="shared" ca="1" si="64"/>
        <v>19648.081268616399</v>
      </c>
      <c r="F509" s="11">
        <f t="shared" ca="1" si="65"/>
        <v>41163142.302875765</v>
      </c>
      <c r="G509" s="11">
        <f t="shared" ca="1" si="66"/>
        <v>225812.20801602912</v>
      </c>
      <c r="H509" s="11">
        <f t="shared" ca="1" si="67"/>
        <v>2846558.1397281294</v>
      </c>
      <c r="I509" s="11">
        <f t="shared" ca="1" si="68"/>
        <v>645323.93575685343</v>
      </c>
      <c r="J509" s="11">
        <f t="shared" ca="1" si="69"/>
        <v>216730.73677556511</v>
      </c>
      <c r="K509" s="11">
        <f t="shared" ca="1" si="70"/>
        <v>2014306.9695101462</v>
      </c>
      <c r="L509" s="11">
        <f t="shared" ca="1" si="71"/>
        <v>196008.70570159378</v>
      </c>
    </row>
    <row r="510" spans="3:12" ht="15.75" x14ac:dyDescent="0.25">
      <c r="C510" s="5">
        <v>482</v>
      </c>
      <c r="D510" s="7">
        <f t="shared" ca="1" si="63"/>
        <v>33231.788869864708</v>
      </c>
      <c r="E510" s="7">
        <f t="shared" ca="1" si="64"/>
        <v>20236.066020108705</v>
      </c>
      <c r="F510" s="11">
        <f t="shared" ca="1" si="65"/>
        <v>42394982.688036345</v>
      </c>
      <c r="G510" s="11">
        <f t="shared" ca="1" si="66"/>
        <v>232569.82130147048</v>
      </c>
      <c r="H510" s="11">
        <f t="shared" ca="1" si="67"/>
        <v>2931743.698435578</v>
      </c>
      <c r="I510" s="11">
        <f t="shared" ca="1" si="68"/>
        <v>664635.77739729418</v>
      </c>
      <c r="J510" s="11">
        <f t="shared" ca="1" si="69"/>
        <v>223216.57967602555</v>
      </c>
      <c r="K510" s="11">
        <f t="shared" ca="1" si="70"/>
        <v>2074586.737631242</v>
      </c>
      <c r="L510" s="11">
        <f t="shared" ca="1" si="71"/>
        <v>201874.42503248667</v>
      </c>
    </row>
    <row r="511" spans="3:12" ht="15.75" x14ac:dyDescent="0.25">
      <c r="C511" s="5">
        <v>483</v>
      </c>
      <c r="D511" s="7">
        <f t="shared" ca="1" si="63"/>
        <v>27680.561976032019</v>
      </c>
      <c r="E511" s="7">
        <f t="shared" ca="1" si="64"/>
        <v>16855.718535472723</v>
      </c>
      <c r="F511" s="11">
        <f t="shared" ca="1" si="65"/>
        <v>35313083.817560144</v>
      </c>
      <c r="G511" s="11">
        <f t="shared" ca="1" si="66"/>
        <v>193720.03648373726</v>
      </c>
      <c r="H511" s="11">
        <f t="shared" ca="1" si="67"/>
        <v>2442008.567765607</v>
      </c>
      <c r="I511" s="11">
        <f t="shared" ca="1" si="68"/>
        <v>553611.23952064035</v>
      </c>
      <c r="J511" s="11">
        <f t="shared" ca="1" si="69"/>
        <v>185929.21350084606</v>
      </c>
      <c r="K511" s="11">
        <f t="shared" ca="1" si="70"/>
        <v>1728035.9775555311</v>
      </c>
      <c r="L511" s="11">
        <f t="shared" ca="1" si="71"/>
        <v>168152.17367232684</v>
      </c>
    </row>
    <row r="512" spans="3:12" ht="15.75" x14ac:dyDescent="0.25">
      <c r="C512" s="5">
        <v>484</v>
      </c>
      <c r="D512" s="7">
        <f t="shared" ca="1" si="63"/>
        <v>26926.53884996548</v>
      </c>
      <c r="E512" s="7">
        <f t="shared" ca="1" si="64"/>
        <v>16396.565950593129</v>
      </c>
      <c r="F512" s="11">
        <f t="shared" ca="1" si="65"/>
        <v>34351149.523226738</v>
      </c>
      <c r="G512" s="11">
        <f t="shared" ca="1" si="66"/>
        <v>188443.07037236751</v>
      </c>
      <c r="H512" s="11">
        <f t="shared" ca="1" si="67"/>
        <v>2375487.8469889746</v>
      </c>
      <c r="I512" s="11">
        <f t="shared" ca="1" si="68"/>
        <v>538530.77699930966</v>
      </c>
      <c r="J512" s="11">
        <f t="shared" ca="1" si="69"/>
        <v>180864.47070724261</v>
      </c>
      <c r="K512" s="11">
        <f t="shared" ca="1" si="70"/>
        <v>1680963.9892454639</v>
      </c>
      <c r="L512" s="11">
        <f t="shared" ca="1" si="71"/>
        <v>163571.68040932622</v>
      </c>
    </row>
    <row r="513" spans="3:12" ht="15.75" x14ac:dyDescent="0.25">
      <c r="C513" s="5">
        <v>485</v>
      </c>
      <c r="D513" s="7">
        <f t="shared" ca="1" si="63"/>
        <v>30390.242488292864</v>
      </c>
      <c r="E513" s="7">
        <f t="shared" ca="1" si="64"/>
        <v>18505.743273961489</v>
      </c>
      <c r="F513" s="11">
        <f t="shared" ca="1" si="65"/>
        <v>38769920.247800611</v>
      </c>
      <c r="G513" s="11">
        <f t="shared" ca="1" si="66"/>
        <v>212683.50291006776</v>
      </c>
      <c r="H513" s="11">
        <f t="shared" ca="1" si="67"/>
        <v>2681059.4596000304</v>
      </c>
      <c r="I513" s="11">
        <f t="shared" ca="1" si="68"/>
        <v>607804.84976585733</v>
      </c>
      <c r="J513" s="11">
        <f t="shared" ca="1" si="69"/>
        <v>204130.02773718507</v>
      </c>
      <c r="K513" s="11">
        <f t="shared" ca="1" si="70"/>
        <v>1897195.3109867761</v>
      </c>
      <c r="L513" s="11">
        <f t="shared" ca="1" si="71"/>
        <v>184612.77402027976</v>
      </c>
    </row>
    <row r="514" spans="3:12" ht="15.75" x14ac:dyDescent="0.25">
      <c r="C514" s="5">
        <v>486</v>
      </c>
      <c r="D514" s="7">
        <f t="shared" ca="1" si="63"/>
        <v>25878.465529291505</v>
      </c>
      <c r="E514" s="7">
        <f t="shared" ca="1" si="64"/>
        <v>15758.355320580798</v>
      </c>
      <c r="F514" s="11">
        <f t="shared" ca="1" si="65"/>
        <v>33014084.869266484</v>
      </c>
      <c r="G514" s="11">
        <f t="shared" ca="1" si="66"/>
        <v>181108.21921962011</v>
      </c>
      <c r="H514" s="11">
        <f t="shared" ca="1" si="67"/>
        <v>2283025.7058319948</v>
      </c>
      <c r="I514" s="11">
        <f t="shared" ca="1" si="68"/>
        <v>517569.31058583013</v>
      </c>
      <c r="J514" s="11">
        <f t="shared" ca="1" si="69"/>
        <v>173824.60466793086</v>
      </c>
      <c r="K514" s="11">
        <f t="shared" ca="1" si="70"/>
        <v>1615535.1006698301</v>
      </c>
      <c r="L514" s="11">
        <f t="shared" ca="1" si="71"/>
        <v>157204.90912802331</v>
      </c>
    </row>
    <row r="515" spans="3:12" ht="15.75" x14ac:dyDescent="0.25">
      <c r="C515" s="5">
        <v>487</v>
      </c>
      <c r="D515" s="7">
        <f t="shared" ca="1" si="63"/>
        <v>42611.244346954241</v>
      </c>
      <c r="E515" s="7">
        <f t="shared" ca="1" si="64"/>
        <v>25947.563556709021</v>
      </c>
      <c r="F515" s="11">
        <f t="shared" ca="1" si="65"/>
        <v>54360689.804543965</v>
      </c>
      <c r="G515" s="11">
        <f t="shared" ca="1" si="66"/>
        <v>298211.13518782379</v>
      </c>
      <c r="H515" s="11">
        <f t="shared" ca="1" si="67"/>
        <v>3759209.2193979556</v>
      </c>
      <c r="I515" s="11">
        <f t="shared" ca="1" si="68"/>
        <v>852224.88693908486</v>
      </c>
      <c r="J515" s="11">
        <f t="shared" ca="1" si="69"/>
        <v>286218.00216995744</v>
      </c>
      <c r="K515" s="11">
        <f t="shared" ca="1" si="70"/>
        <v>2660125.3017805242</v>
      </c>
      <c r="L515" s="11">
        <f t="shared" ca="1" si="71"/>
        <v>258852.16369621316</v>
      </c>
    </row>
    <row r="516" spans="3:12" ht="15.75" x14ac:dyDescent="0.25">
      <c r="C516" s="5">
        <v>488</v>
      </c>
      <c r="D516" s="7">
        <f t="shared" ca="1" si="63"/>
        <v>28904.244586760498</v>
      </c>
      <c r="E516" s="7">
        <f t="shared" ca="1" si="64"/>
        <v>17600.86416080545</v>
      </c>
      <c r="F516" s="11">
        <f t="shared" ca="1" si="65"/>
        <v>36874179.529278785</v>
      </c>
      <c r="G516" s="11">
        <f t="shared" ca="1" si="66"/>
        <v>202283.87417605345</v>
      </c>
      <c r="H516" s="11">
        <f t="shared" ca="1" si="67"/>
        <v>2549963.1469469182</v>
      </c>
      <c r="I516" s="11">
        <f t="shared" ca="1" si="68"/>
        <v>578084.89173520997</v>
      </c>
      <c r="J516" s="11">
        <f t="shared" ca="1" si="69"/>
        <v>194148.64002782232</v>
      </c>
      <c r="K516" s="11">
        <f t="shared" ca="1" si="70"/>
        <v>1804427.7639028912</v>
      </c>
      <c r="L516" s="11">
        <f t="shared" ca="1" si="71"/>
        <v>175585.72545704804</v>
      </c>
    </row>
    <row r="517" spans="3:12" ht="15.75" x14ac:dyDescent="0.25">
      <c r="C517" s="5">
        <v>489</v>
      </c>
      <c r="D517" s="7">
        <f t="shared" ca="1" si="63"/>
        <v>32099.940306114771</v>
      </c>
      <c r="E517" s="7">
        <f t="shared" ca="1" si="64"/>
        <v>19546.841544396571</v>
      </c>
      <c r="F517" s="11">
        <f t="shared" ca="1" si="65"/>
        <v>40951042.957510114</v>
      </c>
      <c r="G517" s="11">
        <f t="shared" ca="1" si="66"/>
        <v>224648.6763025519</v>
      </c>
      <c r="H517" s="11">
        <f t="shared" ca="1" si="67"/>
        <v>2831890.8163848524</v>
      </c>
      <c r="I517" s="11">
        <f t="shared" ca="1" si="68"/>
        <v>641998.80612229544</v>
      </c>
      <c r="J517" s="11">
        <f t="shared" ca="1" si="69"/>
        <v>215613.9987225642</v>
      </c>
      <c r="K517" s="11">
        <f t="shared" ca="1" si="70"/>
        <v>2003927.9467801754</v>
      </c>
      <c r="L517" s="11">
        <f t="shared" ca="1" si="71"/>
        <v>194998.7410623692</v>
      </c>
    </row>
    <row r="518" spans="3:12" ht="15.75" x14ac:dyDescent="0.25">
      <c r="C518" s="5">
        <v>490</v>
      </c>
      <c r="D518" s="7">
        <f t="shared" ca="1" si="63"/>
        <v>31661.82278673934</v>
      </c>
      <c r="E518" s="7">
        <f t="shared" ca="1" si="64"/>
        <v>19280.055573849942</v>
      </c>
      <c r="F518" s="11">
        <f t="shared" ca="1" si="65"/>
        <v>40392120.75437557</v>
      </c>
      <c r="G518" s="11">
        <f t="shared" ca="1" si="66"/>
        <v>221582.54845763813</v>
      </c>
      <c r="H518" s="11">
        <f t="shared" ca="1" si="67"/>
        <v>2793239.6236478915</v>
      </c>
      <c r="I518" s="11">
        <f t="shared" ca="1" si="68"/>
        <v>633236.45573478681</v>
      </c>
      <c r="J518" s="11">
        <f t="shared" ca="1" si="69"/>
        <v>212671.18109230982</v>
      </c>
      <c r="K518" s="11">
        <f t="shared" ca="1" si="70"/>
        <v>1976577.2435490175</v>
      </c>
      <c r="L518" s="11">
        <f t="shared" ca="1" si="71"/>
        <v>192337.2917294153</v>
      </c>
    </row>
    <row r="519" spans="3:12" ht="15.75" x14ac:dyDescent="0.25">
      <c r="C519" s="5">
        <v>491</v>
      </c>
      <c r="D519" s="7">
        <f t="shared" ca="1" si="63"/>
        <v>26457.008956454432</v>
      </c>
      <c r="E519" s="7">
        <f t="shared" ca="1" si="64"/>
        <v>16110.651822987431</v>
      </c>
      <c r="F519" s="11">
        <f t="shared" ca="1" si="65"/>
        <v>33752153.429911785</v>
      </c>
      <c r="G519" s="11">
        <f t="shared" ca="1" si="66"/>
        <v>185157.10572396466</v>
      </c>
      <c r="H519" s="11">
        <f t="shared" ca="1" si="67"/>
        <v>2334065.4212532234</v>
      </c>
      <c r="I519" s="11">
        <f t="shared" ca="1" si="68"/>
        <v>529140.17912908865</v>
      </c>
      <c r="J519" s="11">
        <f t="shared" ca="1" si="69"/>
        <v>177710.65743238083</v>
      </c>
      <c r="K519" s="11">
        <f t="shared" ca="1" si="70"/>
        <v>1651652.2812957682</v>
      </c>
      <c r="L519" s="11">
        <f t="shared" ca="1" si="71"/>
        <v>160719.40911995014</v>
      </c>
    </row>
    <row r="520" spans="3:12" ht="15.75" x14ac:dyDescent="0.25">
      <c r="C520" s="5">
        <v>492</v>
      </c>
      <c r="D520" s="7">
        <f t="shared" ca="1" si="63"/>
        <v>27206.263489133878</v>
      </c>
      <c r="E520" s="7">
        <f t="shared" ca="1" si="64"/>
        <v>16566.900634886813</v>
      </c>
      <c r="F520" s="11">
        <f t="shared" ca="1" si="65"/>
        <v>34708004.258955859</v>
      </c>
      <c r="G520" s="11">
        <f t="shared" ca="1" si="66"/>
        <v>190400.69924392086</v>
      </c>
      <c r="H520" s="11">
        <f t="shared" ca="1" si="67"/>
        <v>2400165.4516581227</v>
      </c>
      <c r="I520" s="11">
        <f t="shared" ca="1" si="68"/>
        <v>544125.26978267753</v>
      </c>
      <c r="J520" s="11">
        <f t="shared" ca="1" si="69"/>
        <v>182743.36977737065</v>
      </c>
      <c r="K520" s="11">
        <f t="shared" ca="1" si="70"/>
        <v>1698426.5769165622</v>
      </c>
      <c r="L520" s="11">
        <f t="shared" ca="1" si="71"/>
        <v>165270.93442543317</v>
      </c>
    </row>
    <row r="521" spans="3:12" ht="15.75" x14ac:dyDescent="0.25">
      <c r="C521" s="5">
        <v>493</v>
      </c>
      <c r="D521" s="7">
        <f t="shared" ca="1" si="63"/>
        <v>31259.977795687206</v>
      </c>
      <c r="E521" s="7">
        <f t="shared" ca="1" si="64"/>
        <v>19035.357288102376</v>
      </c>
      <c r="F521" s="11">
        <f t="shared" ca="1" si="65"/>
        <v>39879472.714101754</v>
      </c>
      <c r="G521" s="11">
        <f t="shared" ca="1" si="66"/>
        <v>218770.27078802901</v>
      </c>
      <c r="H521" s="11">
        <f t="shared" ca="1" si="67"/>
        <v>2757788.4318724968</v>
      </c>
      <c r="I521" s="11">
        <f t="shared" ca="1" si="68"/>
        <v>625199.55591374415</v>
      </c>
      <c r="J521" s="11">
        <f t="shared" ca="1" si="69"/>
        <v>209972.00456546506</v>
      </c>
      <c r="K521" s="11">
        <f t="shared" ca="1" si="70"/>
        <v>1951490.9536630015</v>
      </c>
      <c r="L521" s="11">
        <f t="shared" ca="1" si="71"/>
        <v>189896.18851831509</v>
      </c>
    </row>
    <row r="522" spans="3:12" ht="15.75" x14ac:dyDescent="0.25">
      <c r="C522" s="5">
        <v>494</v>
      </c>
      <c r="D522" s="7">
        <f t="shared" ca="1" si="63"/>
        <v>30380.201203035944</v>
      </c>
      <c r="E522" s="7">
        <f t="shared" ca="1" si="64"/>
        <v>18499.628763780245</v>
      </c>
      <c r="F522" s="11">
        <f t="shared" ca="1" si="65"/>
        <v>38757110.22074189</v>
      </c>
      <c r="G522" s="11">
        <f t="shared" ca="1" si="66"/>
        <v>212613.22983728844</v>
      </c>
      <c r="H522" s="11">
        <f t="shared" ca="1" si="67"/>
        <v>2680173.6067531845</v>
      </c>
      <c r="I522" s="11">
        <f t="shared" ca="1" si="68"/>
        <v>607604.02406071883</v>
      </c>
      <c r="J522" s="11">
        <f t="shared" ca="1" si="69"/>
        <v>204062.58083086964</v>
      </c>
      <c r="K522" s="11">
        <f t="shared" ca="1" si="70"/>
        <v>1896568.4558600674</v>
      </c>
      <c r="L522" s="11">
        <f t="shared" ca="1" si="71"/>
        <v>184551.775838817</v>
      </c>
    </row>
    <row r="523" spans="3:12" ht="15.75" x14ac:dyDescent="0.25">
      <c r="C523" s="5">
        <v>495</v>
      </c>
      <c r="D523" s="7">
        <f t="shared" ca="1" si="63"/>
        <v>26286.206610710233</v>
      </c>
      <c r="E523" s="7">
        <f t="shared" ca="1" si="64"/>
        <v>16006.643953943601</v>
      </c>
      <c r="F523" s="11">
        <f t="shared" ca="1" si="65"/>
        <v>33534254.763088349</v>
      </c>
      <c r="G523" s="11">
        <f t="shared" ca="1" si="66"/>
        <v>183961.76017145294</v>
      </c>
      <c r="H523" s="11">
        <f t="shared" ca="1" si="67"/>
        <v>2318997.0569597902</v>
      </c>
      <c r="I523" s="11">
        <f t="shared" ca="1" si="68"/>
        <v>525724.13221420464</v>
      </c>
      <c r="J523" s="11">
        <f t="shared" ca="1" si="69"/>
        <v>176563.38499492753</v>
      </c>
      <c r="K523" s="11">
        <f t="shared" ca="1" si="70"/>
        <v>1640989.4703762345</v>
      </c>
      <c r="L523" s="11">
        <f t="shared" ca="1" si="71"/>
        <v>159681.82954587648</v>
      </c>
    </row>
    <row r="524" spans="3:12" ht="15.75" x14ac:dyDescent="0.25">
      <c r="C524" s="5">
        <v>496</v>
      </c>
      <c r="D524" s="7">
        <f t="shared" ca="1" si="63"/>
        <v>31741.575782983888</v>
      </c>
      <c r="E524" s="7">
        <f t="shared" ca="1" si="64"/>
        <v>19328.62012460663</v>
      </c>
      <c r="F524" s="11">
        <f t="shared" ca="1" si="65"/>
        <v>40493864.506670907</v>
      </c>
      <c r="G524" s="11">
        <f t="shared" ca="1" si="66"/>
        <v>222140.69295468836</v>
      </c>
      <c r="H524" s="11">
        <f t="shared" ca="1" si="67"/>
        <v>2800275.5176554909</v>
      </c>
      <c r="I524" s="11">
        <f t="shared" ca="1" si="68"/>
        <v>634831.5156596778</v>
      </c>
      <c r="J524" s="11">
        <f t="shared" ca="1" si="69"/>
        <v>213206.87873742715</v>
      </c>
      <c r="K524" s="11">
        <f t="shared" ca="1" si="70"/>
        <v>1981556.0458922558</v>
      </c>
      <c r="L524" s="11">
        <f t="shared" ca="1" si="71"/>
        <v>192821.77032081829</v>
      </c>
    </row>
    <row r="525" spans="3:12" ht="15.75" x14ac:dyDescent="0.25">
      <c r="C525" s="5">
        <v>497</v>
      </c>
      <c r="D525" s="7">
        <f t="shared" ca="1" si="63"/>
        <v>27307.972087742055</v>
      </c>
      <c r="E525" s="7">
        <f t="shared" ca="1" si="64"/>
        <v>16628.834764412841</v>
      </c>
      <c r="F525" s="11">
        <f t="shared" ca="1" si="65"/>
        <v>34837757.559149943</v>
      </c>
      <c r="G525" s="11">
        <f t="shared" ca="1" si="66"/>
        <v>191112.49813912195</v>
      </c>
      <c r="H525" s="11">
        <f t="shared" ca="1" si="67"/>
        <v>2409138.2922179229</v>
      </c>
      <c r="I525" s="11">
        <f t="shared" ca="1" si="68"/>
        <v>546159.44175484113</v>
      </c>
      <c r="J525" s="11">
        <f t="shared" ca="1" si="69"/>
        <v>183426.54231418064</v>
      </c>
      <c r="K525" s="11">
        <f t="shared" ca="1" si="70"/>
        <v>1704776.0187296967</v>
      </c>
      <c r="L525" s="11">
        <f t="shared" ca="1" si="71"/>
        <v>165888.7875583265</v>
      </c>
    </row>
    <row r="526" spans="3:12" ht="15.75" x14ac:dyDescent="0.25">
      <c r="C526" s="5">
        <v>498</v>
      </c>
      <c r="D526" s="7">
        <f t="shared" ca="1" si="63"/>
        <v>27875.694891398241</v>
      </c>
      <c r="E526" s="7">
        <f t="shared" ca="1" si="64"/>
        <v>16974.542188737683</v>
      </c>
      <c r="F526" s="11">
        <f t="shared" ca="1" si="65"/>
        <v>35562021.863032594</v>
      </c>
      <c r="G526" s="11">
        <f t="shared" ca="1" si="66"/>
        <v>195085.65743885571</v>
      </c>
      <c r="H526" s="11">
        <f t="shared" ca="1" si="67"/>
        <v>2459223.4007444321</v>
      </c>
      <c r="I526" s="11">
        <f t="shared" ca="1" si="68"/>
        <v>557513.89782796486</v>
      </c>
      <c r="J526" s="11">
        <f t="shared" ca="1" si="69"/>
        <v>187239.91338886076</v>
      </c>
      <c r="K526" s="11">
        <f t="shared" ca="1" si="70"/>
        <v>1740217.6918736908</v>
      </c>
      <c r="L526" s="11">
        <f t="shared" ca="1" si="71"/>
        <v>169337.55509277107</v>
      </c>
    </row>
    <row r="527" spans="3:12" ht="15.75" x14ac:dyDescent="0.25">
      <c r="C527" s="5">
        <v>499</v>
      </c>
      <c r="D527" s="7">
        <f t="shared" ca="1" si="63"/>
        <v>31985.031445128414</v>
      </c>
      <c r="E527" s="7">
        <f t="shared" ca="1" si="64"/>
        <v>19476.869286618894</v>
      </c>
      <c r="F527" s="11">
        <f t="shared" ca="1" si="65"/>
        <v>40804449.610059097</v>
      </c>
      <c r="G527" s="11">
        <f t="shared" ca="1" si="66"/>
        <v>223844.49650440118</v>
      </c>
      <c r="H527" s="11">
        <f t="shared" ca="1" si="67"/>
        <v>2821753.434662478</v>
      </c>
      <c r="I527" s="11">
        <f t="shared" ca="1" si="68"/>
        <v>639700.62890256825</v>
      </c>
      <c r="J527" s="11">
        <f t="shared" ca="1" si="69"/>
        <v>214842.16055807998</v>
      </c>
      <c r="K527" s="11">
        <f t="shared" ca="1" si="70"/>
        <v>1996754.441917944</v>
      </c>
      <c r="L527" s="11">
        <f t="shared" ca="1" si="71"/>
        <v>194300.69978828728</v>
      </c>
    </row>
    <row r="528" spans="3:12" ht="15.75" x14ac:dyDescent="0.25">
      <c r="C528" s="5">
        <v>500</v>
      </c>
      <c r="D528" s="7">
        <f t="shared" ca="1" si="63"/>
        <v>28098.558652937136</v>
      </c>
      <c r="E528" s="7">
        <f t="shared" ca="1" si="64"/>
        <v>17110.252180446267</v>
      </c>
      <c r="F528" s="11">
        <f t="shared" ca="1" si="65"/>
        <v>35846337.141672313</v>
      </c>
      <c r="G528" s="11">
        <f t="shared" ca="1" si="66"/>
        <v>196645.35034009087</v>
      </c>
      <c r="H528" s="11">
        <f t="shared" ca="1" si="67"/>
        <v>2478884.6784162396</v>
      </c>
      <c r="I528" s="11">
        <f t="shared" ca="1" si="68"/>
        <v>561971.17305874266</v>
      </c>
      <c r="J528" s="11">
        <f t="shared" ca="1" si="69"/>
        <v>188736.88024728815</v>
      </c>
      <c r="K528" s="11">
        <f t="shared" ca="1" si="70"/>
        <v>1754130.5813000696</v>
      </c>
      <c r="L528" s="11">
        <f t="shared" ca="1" si="71"/>
        <v>170691.39415022964</v>
      </c>
    </row>
    <row r="529" spans="2:3" ht="15.75" x14ac:dyDescent="0.25">
      <c r="B529" s="55" t="s">
        <v>57</v>
      </c>
      <c r="C529" s="55"/>
    </row>
    <row r="530" spans="2:3" ht="15.75" x14ac:dyDescent="0.25">
      <c r="B530" s="9" t="s">
        <v>26</v>
      </c>
      <c r="C530" s="10">
        <f ca="1">AVERAGE(L29:L528)</f>
        <v>183233.88671997073</v>
      </c>
    </row>
    <row r="531" spans="2:3" ht="15.75" x14ac:dyDescent="0.25">
      <c r="B531" s="9" t="s">
        <v>27</v>
      </c>
      <c r="C531" s="10">
        <f ca="1">STDEV(L29:L528)</f>
        <v>25231.909198740905</v>
      </c>
    </row>
    <row r="532" spans="2:3" ht="15.75" x14ac:dyDescent="0.25">
      <c r="B532" s="9" t="s">
        <v>28</v>
      </c>
      <c r="C532" s="10">
        <f ca="1">MIN(L29:L528)</f>
        <v>110241.96935445187</v>
      </c>
    </row>
    <row r="533" spans="2:3" ht="15.75" x14ac:dyDescent="0.25">
      <c r="B533" s="9" t="s">
        <v>29</v>
      </c>
      <c r="C533" s="10">
        <f ca="1">MAX(L29:L528)</f>
        <v>258852.16369621316</v>
      </c>
    </row>
  </sheetData>
  <mergeCells count="2">
    <mergeCell ref="B27:K27"/>
    <mergeCell ref="B529:C5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References_Acknowledgement</vt:lpstr>
      <vt:lpstr>Chapter 12_Problem 1</vt:lpstr>
      <vt:lpstr>Chapter 12_Problem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F.A.T.I.H. MaSIkA</cp:lastModifiedBy>
  <dcterms:created xsi:type="dcterms:W3CDTF">2021-02-03T02:21:37Z</dcterms:created>
  <dcterms:modified xsi:type="dcterms:W3CDTF">2024-11-21T07:29:27Z</dcterms:modified>
</cp:coreProperties>
</file>