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votTable" sheetId="1" state="visible" r:id="rId2"/>
  </sheets>
  <definedNames>
    <definedName function="false" hidden="true" localSheetId="0" name="_xlnm._FilterDatabase" vbProcedure="false">PivotTable!$A$1:$AB$31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<sst xmlns="http://schemas.openxmlformats.org/spreadsheetml/2006/main" count="118" uniqueCount="117">
  <si>
    <t xml:space="preserve">matricule</t>
  </si>
  <si>
    <t xml:space="preserve">nom</t>
  </si>
  <si>
    <t xml:space="preserve">prenoms</t>
  </si>
  <si>
    <t xml:space="preserve">Analyse numérique</t>
  </si>
  <si>
    <t xml:space="preserve">Electronique Analogique L2</t>
  </si>
  <si>
    <t xml:space="preserve">Electronique de Puissance 1</t>
  </si>
  <si>
    <t xml:space="preserve">Initiation au langage C++</t>
  </si>
  <si>
    <t xml:space="preserve">Initiation à Matlab</t>
  </si>
  <si>
    <t xml:space="preserve">Introduction a Linux</t>
  </si>
  <si>
    <t xml:space="preserve">Maintenance et Securité Informatique</t>
  </si>
  <si>
    <t xml:space="preserve">PHP L2</t>
  </si>
  <si>
    <t xml:space="preserve">Probabilités</t>
  </si>
  <si>
    <t xml:space="preserve">SQL L2</t>
  </si>
  <si>
    <t xml:space="preserve">Moyenne S3</t>
  </si>
  <si>
    <t xml:space="preserve">Anglais</t>
  </si>
  <si>
    <t xml:space="preserve">Architecture des ordinateurs  I</t>
  </si>
  <si>
    <t xml:space="preserve">Gestion d'Entreprise</t>
  </si>
  <si>
    <t xml:space="preserve">Maintenance et Securité Informatique 2</t>
  </si>
  <si>
    <t xml:space="preserve">Maintenance industrielle</t>
  </si>
  <si>
    <t xml:space="preserve">Marketing L2</t>
  </si>
  <si>
    <t xml:space="preserve">Reglages et Commandes</t>
  </si>
  <si>
    <t xml:space="preserve">Reseaux Telecoms 1</t>
  </si>
  <si>
    <t xml:space="preserve">Statistiques</t>
  </si>
  <si>
    <t xml:space="preserve">Moyenne S4</t>
  </si>
  <si>
    <t xml:space="preserve">Moyenne Générale</t>
  </si>
  <si>
    <t xml:space="preserve">Under 10</t>
  </si>
  <si>
    <t xml:space="preserve">Resultats</t>
  </si>
  <si>
    <t xml:space="preserve">11ISST22-1073FGCI/GINFO</t>
  </si>
  <si>
    <t xml:space="preserve">RANDRIANIAINA</t>
  </si>
  <si>
    <t xml:space="preserve">Annie Johanna Claudie</t>
  </si>
  <si>
    <t xml:space="preserve">11ISST22-1091FGCI/GINFO</t>
  </si>
  <si>
    <t xml:space="preserve">RAZAFINDRAZAKA </t>
  </si>
  <si>
    <t xml:space="preserve">Jakobsen German Sedera</t>
  </si>
  <si>
    <t xml:space="preserve">11ISST22-1176FGCI/GINFO</t>
  </si>
  <si>
    <t xml:space="preserve">RASOLOFINIAINA</t>
  </si>
  <si>
    <t xml:space="preserve">Clarita</t>
  </si>
  <si>
    <t xml:space="preserve">10ISST21-790FGCI/GINFO</t>
  </si>
  <si>
    <t xml:space="preserve">RASOANIRINA</t>
  </si>
  <si>
    <t xml:space="preserve">Asuda Soraya</t>
  </si>
  <si>
    <t xml:space="preserve">10ISST21-797FGCI/GINFOI</t>
  </si>
  <si>
    <t xml:space="preserve">TOMBOZARA</t>
  </si>
  <si>
    <t xml:space="preserve">Jean Luc</t>
  </si>
  <si>
    <t xml:space="preserve">10ISST21-909FGCI/GINFO</t>
  </si>
  <si>
    <t xml:space="preserve">RASOLONIAINA</t>
  </si>
  <si>
    <t xml:space="preserve">Herman Donne Julien</t>
  </si>
  <si>
    <t xml:space="preserve">10ISST21-912FGCI/GINFO</t>
  </si>
  <si>
    <t xml:space="preserve">RAJAOSOLO</t>
  </si>
  <si>
    <t xml:space="preserve">Manandrazana Eraelien</t>
  </si>
  <si>
    <t xml:space="preserve">10ISST21-962FGCI/GINFO</t>
  </si>
  <si>
    <t xml:space="preserve">RAHERISON</t>
  </si>
  <si>
    <t xml:space="preserve">Tohana Sylvestre</t>
  </si>
  <si>
    <t xml:space="preserve">10ISST21-975FGCI/GINFO</t>
  </si>
  <si>
    <t xml:space="preserve">TIANANDRASANA</t>
  </si>
  <si>
    <t xml:space="preserve">Ruch Barthèze</t>
  </si>
  <si>
    <t xml:space="preserve">10ISST21-995FGCI/GINFO</t>
  </si>
  <si>
    <t xml:space="preserve">TAHIENDRAZA</t>
  </si>
  <si>
    <t xml:space="preserve">Ravilimita Zidane</t>
  </si>
  <si>
    <t xml:space="preserve">11ISST22-1053FGCI/GINFO</t>
  </si>
  <si>
    <t xml:space="preserve">HANITRINIAINA</t>
  </si>
  <si>
    <t xml:space="preserve">Kénolin Ronaldjot</t>
  </si>
  <si>
    <t xml:space="preserve">11ISST22-1061FGCI/GINFO</t>
  </si>
  <si>
    <t xml:space="preserve">RAKOTO NASOLOARINORO</t>
  </si>
  <si>
    <t xml:space="preserve">Mamy Michel</t>
  </si>
  <si>
    <t xml:space="preserve">11ISST22-1064FGCI/GINFO</t>
  </si>
  <si>
    <t xml:space="preserve">NAGY</t>
  </si>
  <si>
    <t xml:space="preserve">Sallah   Hassad</t>
  </si>
  <si>
    <t xml:space="preserve">11ISST22-1077FGCI/GINFO</t>
  </si>
  <si>
    <t xml:space="preserve">LALATSIMIAVONA</t>
  </si>
  <si>
    <t xml:space="preserve">Jean Marc</t>
  </si>
  <si>
    <t xml:space="preserve">11ISST22-1086FGCI/GINFO</t>
  </si>
  <si>
    <t xml:space="preserve">FARANIRINA</t>
  </si>
  <si>
    <t xml:space="preserve">Marie Erica Annicette</t>
  </si>
  <si>
    <t xml:space="preserve">11ISST22-1125FGCI/GINFO</t>
  </si>
  <si>
    <t xml:space="preserve">JEAN</t>
  </si>
  <si>
    <t xml:space="preserve">Christo</t>
  </si>
  <si>
    <t xml:space="preserve">11ISST22-1133FGCI/GINFO</t>
  </si>
  <si>
    <t xml:space="preserve">RAKOTOMANDIMBY </t>
  </si>
  <si>
    <t xml:space="preserve">Sedra Fernandia Diamondra</t>
  </si>
  <si>
    <t xml:space="preserve">11ISST22-1150FGCI/GINFO</t>
  </si>
  <si>
    <t xml:space="preserve">ANDRIANANTENAINA</t>
  </si>
  <si>
    <t xml:space="preserve">Faniry</t>
  </si>
  <si>
    <t xml:space="preserve">11ISST22-1164FGCI/GINFO</t>
  </si>
  <si>
    <t xml:space="preserve">ANDRIAMBOLOLONA</t>
  </si>
  <si>
    <t xml:space="preserve">Fitahian'i Avo Lala Harintsoa</t>
  </si>
  <si>
    <t xml:space="preserve">11ISST22-1169FGCI/GINFO</t>
  </si>
  <si>
    <t xml:space="preserve">ANDRIANJAFINIRINA </t>
  </si>
  <si>
    <t xml:space="preserve">Erica Florençine</t>
  </si>
  <si>
    <t xml:space="preserve">11ISST22-1189FGCI/GINFO</t>
  </si>
  <si>
    <t xml:space="preserve">RAJERISOA</t>
  </si>
  <si>
    <t xml:space="preserve">Wenceslas Ulrich</t>
  </si>
  <si>
    <t xml:space="preserve">11ISST22-1195FGCI/GINFO</t>
  </si>
  <si>
    <t xml:space="preserve">OUMOUKOULTHOUM</t>
  </si>
  <si>
    <t xml:space="preserve">ALI MZE</t>
  </si>
  <si>
    <t xml:space="preserve">11ISST22-1198FGCI/GINFO</t>
  </si>
  <si>
    <t xml:space="preserve">RANDRIANARIVONY </t>
  </si>
  <si>
    <t xml:space="preserve">Berson Jean Eric</t>
  </si>
  <si>
    <t xml:space="preserve">11ISST22-1203FGCI/GINFO</t>
  </si>
  <si>
    <t xml:space="preserve">MANGOLIKA</t>
  </si>
  <si>
    <t xml:space="preserve">Jinolyn</t>
  </si>
  <si>
    <t xml:space="preserve">11ISST22-1208FGCI/GINFO</t>
  </si>
  <si>
    <t xml:space="preserve">RAKOTOVAO</t>
  </si>
  <si>
    <t xml:space="preserve">Jean Hervé Brunel</t>
  </si>
  <si>
    <t xml:space="preserve">11ISST22-883FGCI/GINFO</t>
  </si>
  <si>
    <t xml:space="preserve">OUSSAMA</t>
  </si>
  <si>
    <t xml:space="preserve">Said Aly</t>
  </si>
  <si>
    <t xml:space="preserve">11ISST22-902FGCI/GINFO</t>
  </si>
  <si>
    <t xml:space="preserve">RANANTENAINA</t>
  </si>
  <si>
    <t xml:space="preserve">Stephan</t>
  </si>
  <si>
    <t xml:space="preserve">11ISST22-926FGCI/GINFO</t>
  </si>
  <si>
    <t xml:space="preserve">RASOAMBINIINJARA</t>
  </si>
  <si>
    <t xml:space="preserve">Ernest Gabriela</t>
  </si>
  <si>
    <t xml:space="preserve">11ISST22-997FGCI/GINFO</t>
  </si>
  <si>
    <t xml:space="preserve">RAZAFY MAHEFA</t>
  </si>
  <si>
    <t xml:space="preserve">Odilon</t>
  </si>
  <si>
    <t xml:space="preserve">XXXX-XXXFGCI/GINFO</t>
  </si>
  <si>
    <t xml:space="preserve">MOHAMED</t>
  </si>
  <si>
    <t xml:space="preserve">Hamadi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</si>
</sst>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E8F2A1"/>
        <bgColor rgb="FFFFFFCC"/>
      </patternFill>
    </fill>
    <fill>
      <patternFill patternType="solid">
        <fgColor rgb="FFFF972F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255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255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255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top" textRotation="255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255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255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00FFFFFF"/>
        </patternFill>
      </fill>
    </dxf>
    <dxf>
      <fill>
        <patternFill patternType="solid">
          <fgColor rgb="FFCCCCCC"/>
        </patternFill>
      </fill>
    </dxf>
    <dxf>
      <fill>
        <patternFill patternType="solid">
          <fgColor rgb="FF292929"/>
          <bgColor rgb="FFFFFFFF"/>
        </patternFill>
      </fill>
    </dxf>
    <dxf>
      <fill>
        <patternFill patternType="solid">
          <fgColor rgb="FFE8F2A1"/>
        </patternFill>
      </fill>
    </dxf>
    <dxf>
      <fill>
        <patternFill patternType="solid">
          <fgColor rgb="FFFF972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72F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1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" activeCellId="0" sqref="D2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25.48"/>
    <col collapsed="false" customWidth="true" hidden="false" outlineLevel="0" max="2" min="2" style="1" width="24.6"/>
    <col collapsed="false" customWidth="true" hidden="false" outlineLevel="0" max="3" min="3" style="1" width="26.13"/>
    <col collapsed="false" customWidth="true" hidden="false" outlineLevel="0" max="21" min="4" style="0" width="6.67"/>
    <col collapsed="false" customWidth="true" hidden="false" outlineLevel="0" max="22" min="22" style="2" width="5.18"/>
    <col collapsed="false" customWidth="true" hidden="false" outlineLevel="0" max="25" min="23" style="0" width="6.67"/>
    <col collapsed="false" customWidth="true" hidden="false" outlineLevel="0" max="27" min="27" style="2" width="3.48"/>
    <col collapsed="false" customWidth="true" hidden="false" outlineLevel="0" max="28" min="28" style="3" width="21.96"/>
  </cols>
  <sheetData>
    <row r="1" s="9" customFormat="true" ht="146.75" hidden="false" customHeight="tru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10</v>
      </c>
      <c r="V1" s="4" t="s">
        <v>20</v>
      </c>
      <c r="W1" s="4" t="s">
        <v>21</v>
      </c>
      <c r="X1" s="4" t="s">
        <v>22</v>
      </c>
      <c r="Y1" s="6" t="s">
        <v>23</v>
      </c>
      <c r="Z1" s="7" t="s">
        <v>24</v>
      </c>
      <c r="AA1" s="8" t="s">
        <v>25</v>
      </c>
      <c r="AB1" s="8" t="s">
        <v>26</v>
      </c>
    </row>
    <row r="2" customFormat="false" ht="24.35" hidden="false" customHeight="true" outlineLevel="0" collapsed="false">
      <c r="A2" s="10" t="s">
        <v>27</v>
      </c>
      <c r="B2" s="11" t="s">
        <v>28</v>
      </c>
      <c r="C2" s="11" t="s">
        <v>29</v>
      </c>
      <c r="D2" s="12" t="n">
        <v>16.3</v>
      </c>
      <c r="E2" s="12" t="n">
        <v>10</v>
      </c>
      <c r="F2" s="12" t="n">
        <v>17</v>
      </c>
      <c r="G2" s="12" t="n">
        <v>10</v>
      </c>
      <c r="H2" s="12" t="n">
        <v>5</v>
      </c>
      <c r="I2" s="12" t="n">
        <v>13</v>
      </c>
      <c r="J2" s="12" t="n">
        <v>10</v>
      </c>
      <c r="K2" s="12" t="n">
        <v>11</v>
      </c>
      <c r="L2" s="12" t="n">
        <v>13.7</v>
      </c>
      <c r="M2" s="12" t="n">
        <v>7.7</v>
      </c>
      <c r="N2" s="13" t="n">
        <f aca="false">AVERAGE(D2:M2)</f>
        <v>11.37</v>
      </c>
      <c r="O2" s="2" t="n">
        <v>16</v>
      </c>
      <c r="P2" s="2" t="n">
        <v>9</v>
      </c>
      <c r="Q2" s="2" t="n">
        <v>14</v>
      </c>
      <c r="R2" s="2" t="n">
        <v>14</v>
      </c>
      <c r="S2" s="2" t="n">
        <v>12</v>
      </c>
      <c r="T2" s="2" t="n">
        <v>16</v>
      </c>
      <c r="U2" s="2" t="n">
        <v>10</v>
      </c>
      <c r="V2" s="2" t="n">
        <v>15</v>
      </c>
      <c r="W2" s="2" t="n">
        <v>17</v>
      </c>
      <c r="X2" s="2" t="n">
        <v>17</v>
      </c>
      <c r="Y2" s="13" t="n">
        <f aca="false">AVERAGEA(O2:X2)</f>
        <v>14</v>
      </c>
      <c r="Z2" s="14" t="n">
        <f aca="false">AVERAGE(N2,Y2)</f>
        <v>12.685</v>
      </c>
      <c r="AA2" s="2" t="n">
        <f aca="false">COUNTIF(D2:M2,"&lt;10")+COUNTIF(O2:X2,"&lt;10")</f>
        <v>3</v>
      </c>
      <c r="AB2" s="3" t="str">
        <f aca="false">IF(AA2&lt;=3,"Admis à la Première Session","En attente")</f>
        <v>Admis à la Première Session</v>
      </c>
    </row>
    <row r="3" customFormat="false" ht="24.35" hidden="false" customHeight="true" outlineLevel="0" collapsed="false">
      <c r="A3" s="10" t="s">
        <v>30</v>
      </c>
      <c r="B3" s="11" t="s">
        <v>31</v>
      </c>
      <c r="C3" s="11" t="s">
        <v>32</v>
      </c>
      <c r="D3" s="12" t="n">
        <v>8.4</v>
      </c>
      <c r="E3" s="12" t="n">
        <v>10</v>
      </c>
      <c r="F3" s="12" t="n">
        <v>16</v>
      </c>
      <c r="G3" s="12" t="n">
        <v>10</v>
      </c>
      <c r="H3" s="12" t="n">
        <v>11</v>
      </c>
      <c r="I3" s="12" t="n">
        <v>16</v>
      </c>
      <c r="J3" s="12" t="n">
        <v>10</v>
      </c>
      <c r="K3" s="12" t="n">
        <v>10</v>
      </c>
      <c r="L3" s="12" t="n">
        <v>16.4</v>
      </c>
      <c r="M3" s="12" t="n">
        <v>12.1</v>
      </c>
      <c r="N3" s="13" t="n">
        <f aca="false">AVERAGE(D3:M3)</f>
        <v>11.99</v>
      </c>
      <c r="O3" s="2" t="n">
        <v>10</v>
      </c>
      <c r="P3" s="2" t="n">
        <v>8</v>
      </c>
      <c r="Q3" s="2" t="n">
        <v>13</v>
      </c>
      <c r="R3" s="2" t="n">
        <v>12</v>
      </c>
      <c r="S3" s="2" t="n">
        <v>12</v>
      </c>
      <c r="T3" s="2" t="n">
        <v>16</v>
      </c>
      <c r="U3" s="2" t="n">
        <v>10</v>
      </c>
      <c r="V3" s="2" t="n">
        <v>13</v>
      </c>
      <c r="W3" s="2" t="n">
        <v>12</v>
      </c>
      <c r="X3" s="2" t="n">
        <v>12</v>
      </c>
      <c r="Y3" s="13" t="n">
        <f aca="false">AVERAGEA(O3:X3)</f>
        <v>11.8</v>
      </c>
      <c r="Z3" s="14" t="n">
        <f aca="false">AVERAGE(N3,Y3)</f>
        <v>11.895</v>
      </c>
      <c r="AA3" s="2" t="n">
        <f aca="false">COUNTIF(D3:M3,"&lt;10")+COUNTIF(O3:X3,"&lt;10")</f>
        <v>2</v>
      </c>
      <c r="AB3" s="3" t="str">
        <f aca="false">IF(AA3&lt;=3,"Admis à la Première Session","En attente")</f>
        <v>Admis à la Première Session</v>
      </c>
    </row>
    <row r="4" customFormat="false" ht="24.35" hidden="false" customHeight="true" outlineLevel="0" collapsed="false">
      <c r="A4" s="10" t="s">
        <v>33</v>
      </c>
      <c r="B4" s="11" t="s">
        <v>34</v>
      </c>
      <c r="C4" s="11" t="s">
        <v>35</v>
      </c>
      <c r="D4" s="12" t="n">
        <v>12</v>
      </c>
      <c r="E4" s="12" t="n">
        <v>10</v>
      </c>
      <c r="F4" s="12" t="n">
        <v>14</v>
      </c>
      <c r="G4" s="12" t="n">
        <v>10</v>
      </c>
      <c r="H4" s="12" t="n">
        <v>10</v>
      </c>
      <c r="I4" s="12" t="n">
        <v>14</v>
      </c>
      <c r="J4" s="12" t="n">
        <v>10</v>
      </c>
      <c r="K4" s="12" t="n">
        <v>11</v>
      </c>
      <c r="L4" s="12" t="n">
        <v>11.6</v>
      </c>
      <c r="M4" s="12" t="n">
        <v>12</v>
      </c>
      <c r="N4" s="13" t="n">
        <f aca="false">AVERAGE(D4:M4)</f>
        <v>11.46</v>
      </c>
      <c r="O4" s="2" t="n">
        <v>15</v>
      </c>
      <c r="P4" s="2" t="n">
        <v>2</v>
      </c>
      <c r="Q4" s="2" t="n">
        <v>14</v>
      </c>
      <c r="R4" s="2" t="n">
        <v>13</v>
      </c>
      <c r="S4" s="2" t="n">
        <v>13</v>
      </c>
      <c r="T4" s="2" t="n">
        <v>12</v>
      </c>
      <c r="U4" s="2" t="n">
        <v>15</v>
      </c>
      <c r="V4" s="2" t="n">
        <v>13</v>
      </c>
      <c r="W4" s="2" t="n">
        <v>10</v>
      </c>
      <c r="X4" s="2" t="n">
        <v>8</v>
      </c>
      <c r="Y4" s="13" t="n">
        <f aca="false">AVERAGEA(O4:X4)</f>
        <v>11.5</v>
      </c>
      <c r="Z4" s="14" t="n">
        <f aca="false">AVERAGE(N4,Y4)</f>
        <v>11.48</v>
      </c>
      <c r="AA4" s="2" t="n">
        <f aca="false">COUNTIF(D4:M4,"&lt;10")+COUNTIF(O4:X4,"&lt;10")</f>
        <v>2</v>
      </c>
      <c r="AB4" s="3" t="str">
        <f aca="false">IF(AA4&lt;=3,"Admis à la Première Session","En attente")</f>
        <v>Admis à la Première Session</v>
      </c>
    </row>
    <row r="5" customFormat="false" ht="24.35" hidden="false" customHeight="true" outlineLevel="0" collapsed="false">
      <c r="A5" s="10" t="s">
        <v>36</v>
      </c>
      <c r="B5" s="11" t="s">
        <v>37</v>
      </c>
      <c r="C5" s="11" t="s">
        <v>38</v>
      </c>
      <c r="D5" s="12" t="n">
        <v>13</v>
      </c>
      <c r="E5" s="12" t="n">
        <v>13</v>
      </c>
      <c r="F5" s="12" t="n">
        <v>1</v>
      </c>
      <c r="G5" s="12" t="n">
        <v>13</v>
      </c>
      <c r="H5" s="12" t="n">
        <v>7</v>
      </c>
      <c r="I5" s="12" t="n">
        <v>16</v>
      </c>
      <c r="J5" s="12" t="n">
        <v>10</v>
      </c>
      <c r="K5" s="12" t="n">
        <v>10</v>
      </c>
      <c r="L5" s="12" t="n">
        <v>2.1</v>
      </c>
      <c r="M5" s="12" t="n">
        <v>5.6</v>
      </c>
      <c r="N5" s="13" t="n">
        <f aca="false">AVERAGE(D5:M5)</f>
        <v>9.07</v>
      </c>
      <c r="O5" s="2" t="n">
        <v>12.5</v>
      </c>
      <c r="P5" s="2" t="n">
        <v>9.5</v>
      </c>
      <c r="Q5" s="2" t="n">
        <v>12</v>
      </c>
      <c r="R5" s="2" t="n">
        <v>12</v>
      </c>
      <c r="S5" s="2" t="n">
        <v>8</v>
      </c>
      <c r="T5" s="2" t="n">
        <v>12.5</v>
      </c>
      <c r="U5" s="2" t="n">
        <v>14</v>
      </c>
      <c r="V5" s="2" t="n">
        <v>13</v>
      </c>
      <c r="W5" s="2" t="n">
        <v>3</v>
      </c>
      <c r="X5" s="2" t="n">
        <v>2</v>
      </c>
      <c r="Y5" s="13" t="n">
        <f aca="false">AVERAGEA(O5:X5)</f>
        <v>9.85</v>
      </c>
      <c r="Z5" s="14" t="n">
        <f aca="false">AVERAGE(N5,Y5)</f>
        <v>9.46</v>
      </c>
      <c r="AA5" s="2" t="n">
        <f aca="false">COUNTIF(D5:M5,"&lt;10")+COUNTIF(O5:X5,"&lt;10")</f>
        <v>8</v>
      </c>
      <c r="AB5" s="3" t="str">
        <f aca="false">IF(AA5&lt;=3,"Admis à la Première Session","En attente")</f>
        <v>En attente</v>
      </c>
    </row>
    <row r="6" customFormat="false" ht="24.35" hidden="false" customHeight="true" outlineLevel="0" collapsed="false">
      <c r="A6" s="10" t="s">
        <v>39</v>
      </c>
      <c r="B6" s="11" t="s">
        <v>40</v>
      </c>
      <c r="C6" s="11" t="s">
        <v>41</v>
      </c>
      <c r="D6" s="12" t="n">
        <v>10.6</v>
      </c>
      <c r="E6" s="12" t="n">
        <v>9</v>
      </c>
      <c r="F6" s="12" t="n">
        <v>15</v>
      </c>
      <c r="G6" s="12" t="n">
        <v>9</v>
      </c>
      <c r="H6" s="12" t="n">
        <v>4</v>
      </c>
      <c r="I6" s="12" t="n">
        <v>15</v>
      </c>
      <c r="J6" s="12" t="n">
        <v>11</v>
      </c>
      <c r="K6" s="12" t="n">
        <v>11</v>
      </c>
      <c r="L6" s="12" t="n">
        <v>3.5</v>
      </c>
      <c r="M6" s="12" t="n">
        <v>15.5</v>
      </c>
      <c r="N6" s="13" t="n">
        <f aca="false">AVERAGE(D6:M6)</f>
        <v>10.36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13" t="n">
        <f aca="false">AVERAGEA(O6:X6)</f>
        <v>0</v>
      </c>
      <c r="Z6" s="14" t="n">
        <f aca="false">AVERAGE(N6,Y6)</f>
        <v>5.18</v>
      </c>
      <c r="AA6" s="2" t="n">
        <f aca="false">COUNTIF(D6:M6,"&lt;10")+COUNTIF(O6:X6,"&lt;10")</f>
        <v>14</v>
      </c>
      <c r="AB6" s="3" t="str">
        <f aca="false">IF(AA6&lt;=3,"Admis à la Première Session","En attente")</f>
        <v>En attente</v>
      </c>
    </row>
    <row r="7" customFormat="false" ht="24.35" hidden="false" customHeight="true" outlineLevel="0" collapsed="false">
      <c r="A7" s="10" t="s">
        <v>42</v>
      </c>
      <c r="B7" s="11" t="s">
        <v>43</v>
      </c>
      <c r="C7" s="11" t="s">
        <v>44</v>
      </c>
      <c r="D7" s="12" t="n">
        <v>3.1</v>
      </c>
      <c r="E7" s="12" t="n">
        <v>10</v>
      </c>
      <c r="F7" s="12" t="n">
        <v>1</v>
      </c>
      <c r="G7" s="12" t="n">
        <v>5</v>
      </c>
      <c r="H7" s="12" t="n">
        <v>4</v>
      </c>
      <c r="I7" s="12" t="n">
        <v>14.5</v>
      </c>
      <c r="J7" s="12" t="n">
        <v>10</v>
      </c>
      <c r="K7" s="12" t="n">
        <v>10</v>
      </c>
      <c r="L7" s="12" t="n">
        <v>2.1</v>
      </c>
      <c r="M7" s="12" t="n">
        <v>3.5</v>
      </c>
      <c r="N7" s="13" t="n">
        <f aca="false">AVERAGE(D7:M7)</f>
        <v>6.32</v>
      </c>
      <c r="O7" s="2" t="n">
        <v>11</v>
      </c>
      <c r="P7" s="2" t="n">
        <v>10</v>
      </c>
      <c r="Q7" s="2" t="n">
        <v>14</v>
      </c>
      <c r="R7" s="2" t="n">
        <v>12</v>
      </c>
      <c r="S7" s="2" t="n">
        <v>13</v>
      </c>
      <c r="T7" s="2" t="n">
        <v>14</v>
      </c>
      <c r="U7" s="2" t="n">
        <v>10</v>
      </c>
      <c r="V7" s="2" t="n">
        <v>12</v>
      </c>
      <c r="W7" s="2" t="n">
        <v>9</v>
      </c>
      <c r="X7" s="2" t="n">
        <v>1</v>
      </c>
      <c r="Y7" s="13" t="n">
        <f aca="false">AVERAGEA(O7:X7)</f>
        <v>10.6</v>
      </c>
      <c r="Z7" s="14" t="n">
        <f aca="false">AVERAGE(N7,Y7)</f>
        <v>8.46</v>
      </c>
      <c r="AA7" s="2" t="n">
        <f aca="false">COUNTIF(D7:M7,"&lt;10")+COUNTIF(O7:X7,"&lt;10")</f>
        <v>8</v>
      </c>
      <c r="AB7" s="3" t="str">
        <f aca="false">IF(AA7&lt;=3,"Admis à la Première Session","En attente")</f>
        <v>En attente</v>
      </c>
    </row>
    <row r="8" customFormat="false" ht="24.35" hidden="false" customHeight="true" outlineLevel="0" collapsed="false">
      <c r="A8" s="10" t="s">
        <v>45</v>
      </c>
      <c r="B8" s="11" t="s">
        <v>46</v>
      </c>
      <c r="C8" s="11" t="s">
        <v>47</v>
      </c>
      <c r="D8" s="12" t="n">
        <v>4.4</v>
      </c>
      <c r="E8" s="12" t="n">
        <v>10</v>
      </c>
      <c r="F8" s="12" t="n">
        <v>1</v>
      </c>
      <c r="G8" s="12" t="n">
        <v>1</v>
      </c>
      <c r="H8" s="12" t="n">
        <v>1</v>
      </c>
      <c r="I8" s="12" t="n">
        <v>8</v>
      </c>
      <c r="J8" s="12" t="n">
        <v>1</v>
      </c>
      <c r="K8" s="12" t="n">
        <v>5</v>
      </c>
      <c r="L8" s="12" t="n">
        <v>0.7</v>
      </c>
      <c r="M8" s="12" t="n">
        <v>2.8</v>
      </c>
      <c r="N8" s="13" t="n">
        <f aca="false">AVERAGE(D8:M8)</f>
        <v>3.49</v>
      </c>
      <c r="O8" s="2" t="n">
        <v>8</v>
      </c>
      <c r="P8" s="2" t="n">
        <v>2</v>
      </c>
      <c r="Q8" s="2" t="n">
        <v>2</v>
      </c>
      <c r="R8" s="2" t="n">
        <v>7</v>
      </c>
      <c r="S8" s="2" t="n">
        <v>5</v>
      </c>
      <c r="T8" s="2" t="n">
        <v>5</v>
      </c>
      <c r="U8" s="2" t="n">
        <v>5</v>
      </c>
      <c r="V8" s="2" t="n">
        <v>12</v>
      </c>
      <c r="W8" s="2" t="n">
        <v>5</v>
      </c>
      <c r="X8" s="2" t="n">
        <v>3</v>
      </c>
      <c r="Y8" s="13" t="n">
        <f aca="false">AVERAGEA(O8:X8)</f>
        <v>5.4</v>
      </c>
      <c r="Z8" s="14" t="n">
        <f aca="false">AVERAGE(N8,Y8)</f>
        <v>4.445</v>
      </c>
      <c r="AA8" s="2" t="n">
        <f aca="false">COUNTIF(D8:M8,"&lt;10")+COUNTIF(O8:X8,"&lt;10")</f>
        <v>18</v>
      </c>
      <c r="AB8" s="3" t="str">
        <f aca="false">IF(AA8&lt;=3,"Admis à la Première Session","En attente")</f>
        <v>En attente</v>
      </c>
    </row>
    <row r="9" customFormat="false" ht="24.35" hidden="false" customHeight="true" outlineLevel="0" collapsed="false">
      <c r="A9" s="10" t="s">
        <v>48</v>
      </c>
      <c r="B9" s="11" t="s">
        <v>49</v>
      </c>
      <c r="C9" s="11" t="s">
        <v>50</v>
      </c>
      <c r="D9" s="12" t="n">
        <v>6.2</v>
      </c>
      <c r="E9" s="12" t="n">
        <v>10</v>
      </c>
      <c r="F9" s="12" t="n">
        <v>14</v>
      </c>
      <c r="G9" s="12" t="n">
        <v>2</v>
      </c>
      <c r="H9" s="12" t="n">
        <v>1</v>
      </c>
      <c r="I9" s="12" t="n">
        <v>14</v>
      </c>
      <c r="J9" s="12" t="n">
        <v>8</v>
      </c>
      <c r="K9" s="12" t="n">
        <v>6</v>
      </c>
      <c r="L9" s="12" t="n">
        <v>0.7</v>
      </c>
      <c r="M9" s="12" t="n">
        <v>4.2</v>
      </c>
      <c r="N9" s="13" t="n">
        <f aca="false">AVERAGE(D9:M9)</f>
        <v>6.61</v>
      </c>
      <c r="O9" s="2" t="n">
        <v>14</v>
      </c>
      <c r="P9" s="2" t="n">
        <v>2</v>
      </c>
      <c r="Q9" s="2" t="n">
        <v>8</v>
      </c>
      <c r="R9" s="2" t="n">
        <v>9</v>
      </c>
      <c r="S9" s="2" t="n">
        <v>12</v>
      </c>
      <c r="T9" s="2" t="n">
        <v>5</v>
      </c>
      <c r="U9" s="2" t="n">
        <v>10</v>
      </c>
      <c r="V9" s="2" t="n">
        <v>13</v>
      </c>
      <c r="W9" s="2" t="n">
        <v>5</v>
      </c>
      <c r="X9" s="2" t="n">
        <v>3</v>
      </c>
      <c r="Y9" s="13" t="n">
        <f aca="false">AVERAGEA(O9:X9)</f>
        <v>8.1</v>
      </c>
      <c r="Z9" s="14" t="n">
        <f aca="false">AVERAGE(N9,Y9)</f>
        <v>7.355</v>
      </c>
      <c r="AA9" s="2" t="n">
        <f aca="false">COUNTIF(D9:M9,"&lt;10")+COUNTIF(O9:X9,"&lt;10")</f>
        <v>13</v>
      </c>
      <c r="AB9" s="3" t="str">
        <f aca="false">IF(AA9&lt;=3,"Admis à la Première Session","En attente")</f>
        <v>En attente</v>
      </c>
    </row>
    <row r="10" customFormat="false" ht="24.35" hidden="false" customHeight="true" outlineLevel="0" collapsed="false">
      <c r="A10" s="10" t="s">
        <v>51</v>
      </c>
      <c r="B10" s="11" t="s">
        <v>52</v>
      </c>
      <c r="C10" s="11" t="s">
        <v>53</v>
      </c>
      <c r="D10" s="12" t="n">
        <v>5.8</v>
      </c>
      <c r="E10" s="12" t="n">
        <v>9</v>
      </c>
      <c r="F10" s="12" t="n">
        <v>12</v>
      </c>
      <c r="G10" s="12" t="n">
        <v>0</v>
      </c>
      <c r="H10" s="12" t="n">
        <v>7</v>
      </c>
      <c r="I10" s="12" t="n">
        <v>12</v>
      </c>
      <c r="J10" s="12" t="n">
        <v>6</v>
      </c>
      <c r="K10" s="12" t="n">
        <v>10</v>
      </c>
      <c r="L10" s="12" t="n">
        <v>0.7</v>
      </c>
      <c r="M10" s="12" t="n">
        <v>7</v>
      </c>
      <c r="N10" s="13" t="n">
        <f aca="false">AVERAGE(D10:M10)</f>
        <v>6.95</v>
      </c>
      <c r="O10" s="2" t="n">
        <v>15</v>
      </c>
      <c r="P10" s="2" t="n">
        <v>9</v>
      </c>
      <c r="Q10" s="2" t="n">
        <v>16</v>
      </c>
      <c r="R10" s="2" t="n">
        <v>14</v>
      </c>
      <c r="S10" s="2" t="n">
        <v>5</v>
      </c>
      <c r="T10" s="2" t="n">
        <v>9</v>
      </c>
      <c r="U10" s="2" t="n">
        <v>10</v>
      </c>
      <c r="V10" s="2" t="n">
        <v>13</v>
      </c>
      <c r="W10" s="2" t="n">
        <v>5</v>
      </c>
      <c r="X10" s="2" t="n">
        <v>0</v>
      </c>
      <c r="Y10" s="13" t="n">
        <f aca="false">AVERAGEA(O10:X10)</f>
        <v>9.6</v>
      </c>
      <c r="Z10" s="14" t="n">
        <f aca="false">AVERAGE(N10,Y10)</f>
        <v>8.275</v>
      </c>
      <c r="AA10" s="2" t="n">
        <f aca="false">COUNTIF(D10:M10,"&lt;10")+COUNTIF(O10:X10,"&lt;10")</f>
        <v>12</v>
      </c>
      <c r="AB10" s="3" t="str">
        <f aca="false">IF(AA10&lt;=3,"Admis à la Première Session","En attente")</f>
        <v>En attente</v>
      </c>
    </row>
    <row r="11" customFormat="false" ht="24.35" hidden="false" customHeight="true" outlineLevel="0" collapsed="false">
      <c r="A11" s="10" t="s">
        <v>54</v>
      </c>
      <c r="B11" s="11" t="s">
        <v>55</v>
      </c>
      <c r="C11" s="11" t="s">
        <v>56</v>
      </c>
      <c r="D11" s="12" t="n">
        <v>10.5</v>
      </c>
      <c r="E11" s="12" t="n">
        <v>9</v>
      </c>
      <c r="F11" s="12" t="n">
        <v>12</v>
      </c>
      <c r="G11" s="12" t="n">
        <v>2</v>
      </c>
      <c r="H11" s="12" t="n">
        <v>0</v>
      </c>
      <c r="I11" s="12" t="n">
        <v>14</v>
      </c>
      <c r="J11" s="12" t="n">
        <v>10</v>
      </c>
      <c r="K11" s="12" t="n">
        <v>12</v>
      </c>
      <c r="L11" s="12" t="n">
        <v>5.6</v>
      </c>
      <c r="M11" s="12" t="n">
        <v>16.2</v>
      </c>
      <c r="N11" s="13" t="n">
        <f aca="false">AVERAGE(D11:M11)</f>
        <v>9.13</v>
      </c>
      <c r="O11" s="2" t="n">
        <v>17</v>
      </c>
      <c r="P11" s="2" t="n">
        <v>8</v>
      </c>
      <c r="Q11" s="2" t="n">
        <v>13</v>
      </c>
      <c r="R11" s="2" t="n">
        <v>13</v>
      </c>
      <c r="S11" s="2" t="n">
        <v>10</v>
      </c>
      <c r="T11" s="2" t="n">
        <v>14</v>
      </c>
      <c r="U11" s="2" t="n">
        <v>10</v>
      </c>
      <c r="V11" s="2" t="n">
        <v>14</v>
      </c>
      <c r="W11" s="2" t="n">
        <v>10</v>
      </c>
      <c r="X11" s="2" t="n">
        <v>2</v>
      </c>
      <c r="Y11" s="13" t="n">
        <f aca="false">AVERAGEA(O11:X11)</f>
        <v>11.1</v>
      </c>
      <c r="Z11" s="14" t="n">
        <f aca="false">AVERAGE(N11,Y11)</f>
        <v>10.115</v>
      </c>
      <c r="AA11" s="2" t="n">
        <f aca="false">COUNTIF(D11:M11,"&lt;10")+COUNTIF(O11:X11,"&lt;10")</f>
        <v>6</v>
      </c>
      <c r="AB11" s="3" t="str">
        <f aca="false">IF(AA11&lt;=3,"Admis à la Première Session","En attente")</f>
        <v>En attente</v>
      </c>
    </row>
    <row r="12" customFormat="false" ht="24.35" hidden="false" customHeight="true" outlineLevel="0" collapsed="false">
      <c r="A12" s="10" t="s">
        <v>57</v>
      </c>
      <c r="B12" s="11" t="s">
        <v>58</v>
      </c>
      <c r="C12" s="11" t="s">
        <v>59</v>
      </c>
      <c r="D12" s="12" t="n">
        <v>15.3</v>
      </c>
      <c r="E12" s="12" t="n">
        <v>8</v>
      </c>
      <c r="F12" s="12" t="n">
        <v>14</v>
      </c>
      <c r="G12" s="12" t="n">
        <v>4</v>
      </c>
      <c r="H12" s="12" t="n">
        <v>2</v>
      </c>
      <c r="I12" s="12" t="n">
        <v>13</v>
      </c>
      <c r="J12" s="12" t="n">
        <v>11</v>
      </c>
      <c r="K12" s="12" t="n">
        <v>9</v>
      </c>
      <c r="L12" s="12" t="n">
        <v>3</v>
      </c>
      <c r="M12" s="12" t="n">
        <v>7</v>
      </c>
      <c r="N12" s="13" t="n">
        <f aca="false">AVERAGE(D12:M12)</f>
        <v>8.63</v>
      </c>
      <c r="O12" s="2" t="n">
        <v>10</v>
      </c>
      <c r="P12" s="2" t="n">
        <v>2</v>
      </c>
      <c r="Q12" s="2" t="n">
        <v>9</v>
      </c>
      <c r="R12" s="2" t="n">
        <v>8</v>
      </c>
      <c r="S12" s="2" t="n">
        <v>13</v>
      </c>
      <c r="T12" s="2" t="n">
        <v>6</v>
      </c>
      <c r="U12" s="2" t="n">
        <v>8</v>
      </c>
      <c r="V12" s="2" t="n">
        <v>13</v>
      </c>
      <c r="W12" s="2" t="n">
        <v>17</v>
      </c>
      <c r="X12" s="2" t="n">
        <v>4</v>
      </c>
      <c r="Y12" s="13" t="n">
        <f aca="false">AVERAGEA(O12:X12)</f>
        <v>9</v>
      </c>
      <c r="Z12" s="14" t="n">
        <f aca="false">AVERAGE(N12,Y12)</f>
        <v>8.815</v>
      </c>
      <c r="AA12" s="2" t="n">
        <f aca="false">COUNTIF(D12:M12,"&lt;10")+COUNTIF(O12:X12,"&lt;10")</f>
        <v>12</v>
      </c>
      <c r="AB12" s="3" t="str">
        <f aca="false">IF(AA12&lt;=3,"Admis à la Première Session","En attente")</f>
        <v>En attente</v>
      </c>
    </row>
    <row r="13" customFormat="false" ht="24.35" hidden="false" customHeight="true" outlineLevel="0" collapsed="false">
      <c r="A13" s="10" t="s">
        <v>60</v>
      </c>
      <c r="B13" s="11" t="s">
        <v>61</v>
      </c>
      <c r="C13" s="11" t="s">
        <v>62</v>
      </c>
      <c r="D13" s="12" t="n">
        <v>9.3</v>
      </c>
      <c r="E13" s="12" t="n">
        <v>10</v>
      </c>
      <c r="F13" s="12" t="n">
        <v>13</v>
      </c>
      <c r="G13" s="12" t="n">
        <v>2</v>
      </c>
      <c r="H13" s="12" t="n">
        <v>5</v>
      </c>
      <c r="I13" s="12" t="n">
        <v>10</v>
      </c>
      <c r="J13" s="12" t="n">
        <v>8</v>
      </c>
      <c r="K13" s="12" t="n">
        <v>11</v>
      </c>
      <c r="L13" s="12" t="n">
        <v>5.6</v>
      </c>
      <c r="M13" s="12" t="n">
        <v>9.9</v>
      </c>
      <c r="N13" s="13" t="n">
        <f aca="false">AVERAGE(D13:M13)</f>
        <v>8.38</v>
      </c>
      <c r="O13" s="2" t="n">
        <v>14</v>
      </c>
      <c r="P13" s="2" t="n">
        <v>4</v>
      </c>
      <c r="Q13" s="2" t="n">
        <v>9</v>
      </c>
      <c r="R13" s="2" t="n">
        <v>12</v>
      </c>
      <c r="S13" s="2" t="n">
        <v>5</v>
      </c>
      <c r="T13" s="2" t="n">
        <v>5</v>
      </c>
      <c r="U13" s="2" t="n">
        <v>10</v>
      </c>
      <c r="V13" s="2" t="n">
        <v>14</v>
      </c>
      <c r="W13" s="2" t="n">
        <v>6</v>
      </c>
      <c r="X13" s="2" t="n">
        <v>1</v>
      </c>
      <c r="Y13" s="13" t="n">
        <f aca="false">AVERAGEA(O13:X13)</f>
        <v>8</v>
      </c>
      <c r="Z13" s="14" t="n">
        <f aca="false">AVERAGE(N13,Y13)</f>
        <v>8.19</v>
      </c>
      <c r="AA13" s="2" t="n">
        <f aca="false">COUNTIF(D13:M13,"&lt;10")+COUNTIF(O13:X13,"&lt;10")</f>
        <v>12</v>
      </c>
      <c r="AB13" s="3" t="str">
        <f aca="false">IF(AA13&lt;=3,"Admis à la Première Session","En attente")</f>
        <v>En attente</v>
      </c>
    </row>
    <row r="14" customFormat="false" ht="24.35" hidden="false" customHeight="true" outlineLevel="0" collapsed="false">
      <c r="A14" s="10" t="s">
        <v>63</v>
      </c>
      <c r="B14" s="11" t="s">
        <v>64</v>
      </c>
      <c r="C14" s="11" t="s">
        <v>65</v>
      </c>
      <c r="D14" s="12" t="n">
        <v>8.7</v>
      </c>
      <c r="E14" s="12" t="n">
        <v>9</v>
      </c>
      <c r="F14" s="12" t="n">
        <v>14</v>
      </c>
      <c r="G14" s="12" t="n">
        <v>5</v>
      </c>
      <c r="H14" s="12" t="n">
        <v>4</v>
      </c>
      <c r="I14" s="12" t="n">
        <v>13</v>
      </c>
      <c r="J14" s="12" t="n">
        <v>11</v>
      </c>
      <c r="K14" s="12" t="n">
        <v>13</v>
      </c>
      <c r="L14" s="12" t="n">
        <v>7.9</v>
      </c>
      <c r="M14" s="12" t="n">
        <v>9.1</v>
      </c>
      <c r="N14" s="13" t="n">
        <f aca="false">AVERAGE(D14:M14)</f>
        <v>9.47</v>
      </c>
      <c r="O14" s="2" t="n">
        <v>12</v>
      </c>
      <c r="P14" s="2" t="n">
        <v>2</v>
      </c>
      <c r="Q14" s="2" t="n">
        <v>11</v>
      </c>
      <c r="R14" s="2" t="n">
        <v>13</v>
      </c>
      <c r="S14" s="2" t="n">
        <v>5</v>
      </c>
      <c r="T14" s="2" t="n">
        <v>13</v>
      </c>
      <c r="U14" s="2" t="n">
        <v>14</v>
      </c>
      <c r="V14" s="2" t="n">
        <v>14</v>
      </c>
      <c r="W14" s="2" t="n">
        <v>8</v>
      </c>
      <c r="X14" s="2" t="n">
        <v>7</v>
      </c>
      <c r="Y14" s="13" t="n">
        <f aca="false">AVERAGEA(O14:X14)</f>
        <v>9.9</v>
      </c>
      <c r="Z14" s="14" t="n">
        <f aca="false">AVERAGE(N14,Y14)</f>
        <v>9.685</v>
      </c>
      <c r="AA14" s="2" t="n">
        <f aca="false">COUNTIF(D14:M14,"&lt;10")+COUNTIF(O14:X14,"&lt;10")</f>
        <v>10</v>
      </c>
      <c r="AB14" s="3" t="str">
        <f aca="false">IF(AA14&lt;=3,"Admis à la Première Session","En attente")</f>
        <v>En attente</v>
      </c>
    </row>
    <row r="15" customFormat="false" ht="24.35" hidden="false" customHeight="true" outlineLevel="0" collapsed="false">
      <c r="A15" s="10" t="s">
        <v>66</v>
      </c>
      <c r="B15" s="11" t="s">
        <v>67</v>
      </c>
      <c r="C15" s="11" t="s">
        <v>68</v>
      </c>
      <c r="D15" s="12" t="n">
        <v>19.1</v>
      </c>
      <c r="E15" s="12" t="n">
        <v>8</v>
      </c>
      <c r="F15" s="12" t="n">
        <v>12</v>
      </c>
      <c r="G15" s="12" t="n">
        <v>18</v>
      </c>
      <c r="H15" s="12" t="n">
        <v>6</v>
      </c>
      <c r="I15" s="12" t="n">
        <v>17</v>
      </c>
      <c r="J15" s="12" t="n">
        <v>10</v>
      </c>
      <c r="K15" s="12" t="n">
        <v>12</v>
      </c>
      <c r="L15" s="12" t="n">
        <v>7.1</v>
      </c>
      <c r="M15" s="12" t="n">
        <v>12.7</v>
      </c>
      <c r="N15" s="13" t="n">
        <f aca="false">AVERAGE(D15:M15)</f>
        <v>12.19</v>
      </c>
      <c r="O15" s="2" t="n">
        <v>14</v>
      </c>
      <c r="P15" s="2" t="n">
        <v>8</v>
      </c>
      <c r="Q15" s="2" t="n">
        <v>10</v>
      </c>
      <c r="R15" s="2" t="n">
        <v>15</v>
      </c>
      <c r="S15" s="2" t="n">
        <v>6</v>
      </c>
      <c r="T15" s="2" t="n">
        <v>12</v>
      </c>
      <c r="U15" s="2" t="n">
        <v>10</v>
      </c>
      <c r="V15" s="2" t="n">
        <v>14</v>
      </c>
      <c r="W15" s="2" t="n">
        <v>6</v>
      </c>
      <c r="X15" s="2" t="n">
        <v>3</v>
      </c>
      <c r="Y15" s="13" t="n">
        <f aca="false">AVERAGEA(O15:X15)</f>
        <v>9.8</v>
      </c>
      <c r="Z15" s="14" t="n">
        <f aca="false">AVERAGE(N15,Y15)</f>
        <v>10.995</v>
      </c>
      <c r="AA15" s="2" t="n">
        <f aca="false">COUNTIF(D15:M15,"&lt;10")+COUNTIF(O15:X15,"&lt;10")</f>
        <v>7</v>
      </c>
      <c r="AB15" s="3" t="str">
        <f aca="false">IF(AA15&lt;=3,"Admis à la Première Session","En attente")</f>
        <v>En attente</v>
      </c>
    </row>
    <row r="16" customFormat="false" ht="24.35" hidden="false" customHeight="true" outlineLevel="0" collapsed="false">
      <c r="A16" s="10" t="s">
        <v>69</v>
      </c>
      <c r="B16" s="11" t="s">
        <v>70</v>
      </c>
      <c r="C16" s="11" t="s">
        <v>71</v>
      </c>
      <c r="D16" s="12" t="n">
        <v>0</v>
      </c>
      <c r="E16" s="12" t="n">
        <v>0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3" t="n">
        <f aca="false">AVERAGE(D16:M16)</f>
        <v>0.1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13" t="n">
        <f aca="false">AVERAGEA(O16:X16)</f>
        <v>0</v>
      </c>
      <c r="Z16" s="14" t="n">
        <f aca="false">AVERAGE(N16,Y16)</f>
        <v>0.05</v>
      </c>
      <c r="AA16" s="2" t="n">
        <f aca="false">COUNTIF(D16:M16,"&lt;10")+COUNTIF(O16:X16,"&lt;10")</f>
        <v>20</v>
      </c>
      <c r="AB16" s="3" t="str">
        <f aca="false">IF(AA16&lt;=3,"Admis à la Première Session","En attente")</f>
        <v>En attente</v>
      </c>
    </row>
    <row r="17" customFormat="false" ht="24.35" hidden="false" customHeight="true" outlineLevel="0" collapsed="false">
      <c r="A17" s="10" t="s">
        <v>72</v>
      </c>
      <c r="B17" s="11" t="s">
        <v>73</v>
      </c>
      <c r="C17" s="11" t="s">
        <v>74</v>
      </c>
      <c r="D17" s="12" t="n">
        <v>10.8</v>
      </c>
      <c r="E17" s="12" t="n">
        <v>9</v>
      </c>
      <c r="F17" s="12" t="n">
        <v>13</v>
      </c>
      <c r="G17" s="12" t="n">
        <v>7</v>
      </c>
      <c r="H17" s="12" t="n">
        <v>9</v>
      </c>
      <c r="I17" s="12" t="n">
        <v>12</v>
      </c>
      <c r="J17" s="12" t="n">
        <v>12</v>
      </c>
      <c r="K17" s="12" t="n">
        <v>13</v>
      </c>
      <c r="L17" s="12" t="n">
        <v>15.7</v>
      </c>
      <c r="M17" s="12" t="n">
        <v>7</v>
      </c>
      <c r="N17" s="13" t="n">
        <f aca="false">AVERAGE(D17:M17)</f>
        <v>10.85</v>
      </c>
      <c r="O17" s="2" t="n">
        <v>14</v>
      </c>
      <c r="P17" s="2" t="n">
        <v>3</v>
      </c>
      <c r="Q17" s="2" t="n">
        <v>7</v>
      </c>
      <c r="R17" s="2" t="n">
        <v>13</v>
      </c>
      <c r="S17" s="2" t="n">
        <v>12</v>
      </c>
      <c r="T17" s="2" t="n">
        <v>7</v>
      </c>
      <c r="U17" s="2" t="n">
        <v>10</v>
      </c>
      <c r="V17" s="2" t="n">
        <v>12</v>
      </c>
      <c r="W17" s="2" t="n">
        <v>12</v>
      </c>
      <c r="X17" s="2" t="n">
        <v>12</v>
      </c>
      <c r="Y17" s="13" t="n">
        <f aca="false">AVERAGEA(O17:X17)</f>
        <v>10.2</v>
      </c>
      <c r="Z17" s="14" t="n">
        <f aca="false">AVERAGE(N17,Y17)</f>
        <v>10.525</v>
      </c>
      <c r="AA17" s="2" t="n">
        <f aca="false">COUNTIF(D17:M17,"&lt;10")+COUNTIF(O17:X17,"&lt;10")</f>
        <v>7</v>
      </c>
      <c r="AB17" s="3" t="str">
        <f aca="false">IF(AA17&lt;=3,"Admis à la Première Session","En attente")</f>
        <v>En attente</v>
      </c>
    </row>
    <row r="18" customFormat="false" ht="24.35" hidden="false" customHeight="true" outlineLevel="0" collapsed="false">
      <c r="A18" s="10" t="s">
        <v>75</v>
      </c>
      <c r="B18" s="11" t="s">
        <v>76</v>
      </c>
      <c r="C18" s="11" t="s">
        <v>77</v>
      </c>
      <c r="D18" s="12" t="n">
        <v>14.8</v>
      </c>
      <c r="E18" s="12" t="n">
        <v>10</v>
      </c>
      <c r="F18" s="12" t="n">
        <v>16</v>
      </c>
      <c r="G18" s="12" t="n">
        <v>2</v>
      </c>
      <c r="H18" s="12" t="n">
        <v>4</v>
      </c>
      <c r="I18" s="12" t="n">
        <v>14</v>
      </c>
      <c r="J18" s="12" t="n">
        <v>10</v>
      </c>
      <c r="K18" s="12" t="n">
        <v>10</v>
      </c>
      <c r="L18" s="12" t="n">
        <v>6.4</v>
      </c>
      <c r="M18" s="12" t="n">
        <v>12</v>
      </c>
      <c r="N18" s="13" t="n">
        <f aca="false">AVERAGE(D18:M18)</f>
        <v>9.92</v>
      </c>
      <c r="O18" s="2" t="n">
        <v>18</v>
      </c>
      <c r="P18" s="2" t="n">
        <v>10</v>
      </c>
      <c r="Q18" s="2" t="n">
        <v>9</v>
      </c>
      <c r="R18" s="2" t="n">
        <v>15</v>
      </c>
      <c r="S18" s="2" t="n">
        <v>6</v>
      </c>
      <c r="T18" s="2" t="n">
        <v>17</v>
      </c>
      <c r="U18" s="2" t="n">
        <v>9</v>
      </c>
      <c r="V18" s="2" t="n">
        <v>15</v>
      </c>
      <c r="W18" s="2" t="n">
        <v>19</v>
      </c>
      <c r="X18" s="2" t="n">
        <v>3</v>
      </c>
      <c r="Y18" s="13" t="n">
        <f aca="false">AVERAGEA(O18:X18)</f>
        <v>12.1</v>
      </c>
      <c r="Z18" s="14" t="n">
        <f aca="false">AVERAGE(N18,Y18)</f>
        <v>11.01</v>
      </c>
      <c r="AA18" s="2" t="n">
        <f aca="false">COUNTIF(D18:M18,"&lt;10")+COUNTIF(O18:X18,"&lt;10")</f>
        <v>7</v>
      </c>
      <c r="AB18" s="3" t="str">
        <f aca="false">IF(AA18&lt;=3,"Admis à la Première Session","En attente")</f>
        <v>En attente</v>
      </c>
    </row>
    <row r="19" customFormat="false" ht="24.35" hidden="false" customHeight="true" outlineLevel="0" collapsed="false">
      <c r="A19" s="10" t="s">
        <v>78</v>
      </c>
      <c r="B19" s="11" t="s">
        <v>79</v>
      </c>
      <c r="C19" s="11" t="s">
        <v>80</v>
      </c>
      <c r="D19" s="12" t="n">
        <v>10.8</v>
      </c>
      <c r="E19" s="12" t="n">
        <v>8</v>
      </c>
      <c r="F19" s="12" t="n">
        <v>15</v>
      </c>
      <c r="G19" s="12" t="n">
        <v>6</v>
      </c>
      <c r="H19" s="12" t="n">
        <v>3</v>
      </c>
      <c r="I19" s="12" t="n">
        <v>13</v>
      </c>
      <c r="J19" s="12" t="n">
        <v>12</v>
      </c>
      <c r="K19" s="12" t="n">
        <v>10</v>
      </c>
      <c r="L19" s="12" t="n">
        <v>5.3</v>
      </c>
      <c r="M19" s="12" t="n">
        <v>11.8</v>
      </c>
      <c r="N19" s="13" t="n">
        <f aca="false">AVERAGE(D19:M19)</f>
        <v>9.49</v>
      </c>
      <c r="O19" s="2" t="n">
        <v>14</v>
      </c>
      <c r="P19" s="2" t="n">
        <v>2</v>
      </c>
      <c r="Q19" s="2" t="n">
        <v>12</v>
      </c>
      <c r="R19" s="2" t="n">
        <v>17</v>
      </c>
      <c r="S19" s="2" t="n">
        <v>5</v>
      </c>
      <c r="T19" s="2" t="n">
        <v>6</v>
      </c>
      <c r="U19" s="2" t="n">
        <v>9</v>
      </c>
      <c r="V19" s="2" t="n">
        <v>13</v>
      </c>
      <c r="W19" s="2" t="n">
        <v>6</v>
      </c>
      <c r="X19" s="2" t="n">
        <v>3</v>
      </c>
      <c r="Y19" s="13" t="n">
        <f aca="false">AVERAGEA(O19:X19)</f>
        <v>8.7</v>
      </c>
      <c r="Z19" s="14" t="n">
        <f aca="false">AVERAGE(N19,Y19)</f>
        <v>9.095</v>
      </c>
      <c r="AA19" s="2" t="n">
        <f aca="false">COUNTIF(D19:M19,"&lt;10")+COUNTIF(O19:X19,"&lt;10")</f>
        <v>10</v>
      </c>
      <c r="AB19" s="3" t="str">
        <f aca="false">IF(AA19&lt;=3,"Admis à la Première Session","En attente")</f>
        <v>En attente</v>
      </c>
    </row>
    <row r="20" customFormat="false" ht="24.35" hidden="false" customHeight="true" outlineLevel="0" collapsed="false">
      <c r="A20" s="10" t="s">
        <v>81</v>
      </c>
      <c r="B20" s="11" t="s">
        <v>82</v>
      </c>
      <c r="C20" s="11" t="s">
        <v>83</v>
      </c>
      <c r="D20" s="12" t="n">
        <v>6.6</v>
      </c>
      <c r="E20" s="12" t="n">
        <v>10</v>
      </c>
      <c r="F20" s="12" t="n">
        <v>15</v>
      </c>
      <c r="G20" s="12" t="n">
        <v>9</v>
      </c>
      <c r="H20" s="12" t="n">
        <v>2</v>
      </c>
      <c r="I20" s="12" t="n">
        <v>13</v>
      </c>
      <c r="J20" s="12" t="n">
        <v>10</v>
      </c>
      <c r="K20" s="12" t="n">
        <v>8</v>
      </c>
      <c r="L20" s="12" t="n">
        <v>15.7</v>
      </c>
      <c r="M20" s="12" t="n">
        <v>7</v>
      </c>
      <c r="N20" s="13" t="n">
        <f aca="false">AVERAGE(D20:M20)</f>
        <v>9.63</v>
      </c>
      <c r="O20" s="2" t="n">
        <v>12</v>
      </c>
      <c r="P20" s="2" t="n">
        <v>4</v>
      </c>
      <c r="Q20" s="2" t="n">
        <v>8</v>
      </c>
      <c r="R20" s="2" t="n">
        <v>10</v>
      </c>
      <c r="S20" s="2" t="n">
        <v>9</v>
      </c>
      <c r="T20" s="2" t="n">
        <v>12</v>
      </c>
      <c r="U20" s="2" t="n">
        <v>10</v>
      </c>
      <c r="V20" s="2" t="n">
        <v>15</v>
      </c>
      <c r="W20" s="2" t="n">
        <v>6</v>
      </c>
      <c r="X20" s="2" t="n">
        <v>2</v>
      </c>
      <c r="Y20" s="13" t="n">
        <f aca="false">AVERAGEA(O20:X20)</f>
        <v>8.8</v>
      </c>
      <c r="Z20" s="14" t="n">
        <f aca="false">AVERAGE(N20,Y20)</f>
        <v>9.215</v>
      </c>
      <c r="AA20" s="2" t="n">
        <f aca="false">COUNTIF(D20:M20,"&lt;10")+COUNTIF(O20:X20,"&lt;10")</f>
        <v>10</v>
      </c>
      <c r="AB20" s="3" t="str">
        <f aca="false">IF(AA20&lt;=3,"Admis à la Première Session","En attente")</f>
        <v>En attente</v>
      </c>
    </row>
    <row r="21" customFormat="false" ht="24.35" hidden="false" customHeight="true" outlineLevel="0" collapsed="false">
      <c r="A21" s="10" t="s">
        <v>84</v>
      </c>
      <c r="B21" s="11" t="s">
        <v>85</v>
      </c>
      <c r="C21" s="11" t="s">
        <v>86</v>
      </c>
      <c r="D21" s="12" t="n">
        <v>6.3</v>
      </c>
      <c r="E21" s="12" t="n">
        <v>9</v>
      </c>
      <c r="F21" s="12" t="n">
        <v>13</v>
      </c>
      <c r="G21" s="12" t="n">
        <v>4</v>
      </c>
      <c r="H21" s="12" t="n">
        <v>2</v>
      </c>
      <c r="I21" s="12" t="n">
        <v>7</v>
      </c>
      <c r="J21" s="12" t="n">
        <v>4</v>
      </c>
      <c r="K21" s="12" t="n">
        <v>10</v>
      </c>
      <c r="L21" s="12" t="n">
        <v>4.5</v>
      </c>
      <c r="M21" s="12" t="n">
        <v>9.7</v>
      </c>
      <c r="N21" s="13" t="n">
        <f aca="false">AVERAGE(D21:M21)</f>
        <v>6.95</v>
      </c>
      <c r="O21" s="2" t="n">
        <v>10</v>
      </c>
      <c r="P21" s="2" t="n">
        <v>2</v>
      </c>
      <c r="Q21" s="2" t="n">
        <v>4</v>
      </c>
      <c r="R21" s="2" t="n">
        <v>13</v>
      </c>
      <c r="S21" s="2" t="n">
        <v>5</v>
      </c>
      <c r="T21" s="2" t="n">
        <v>12</v>
      </c>
      <c r="U21" s="2" t="n">
        <v>10</v>
      </c>
      <c r="V21" s="2" t="n">
        <v>14</v>
      </c>
      <c r="W21" s="2" t="n">
        <v>2</v>
      </c>
      <c r="X21" s="2" t="n">
        <v>3</v>
      </c>
      <c r="Y21" s="13" t="n">
        <f aca="false">AVERAGEA(O21:X21)</f>
        <v>7.5</v>
      </c>
      <c r="Z21" s="14" t="n">
        <f aca="false">AVERAGE(N21,Y21)</f>
        <v>7.225</v>
      </c>
      <c r="AA21" s="2" t="n">
        <f aca="false">COUNTIF(D21:M21,"&lt;10")+COUNTIF(O21:X21,"&lt;10")</f>
        <v>13</v>
      </c>
      <c r="AB21" s="3" t="str">
        <f aca="false">IF(AA21&lt;=3,"Admis à la Première Session","En attente")</f>
        <v>En attente</v>
      </c>
    </row>
    <row r="22" customFormat="false" ht="24.35" hidden="false" customHeight="true" outlineLevel="0" collapsed="false">
      <c r="A22" s="10" t="s">
        <v>87</v>
      </c>
      <c r="B22" s="11" t="s">
        <v>88</v>
      </c>
      <c r="C22" s="11" t="s">
        <v>89</v>
      </c>
      <c r="D22" s="12" t="n">
        <v>14.1</v>
      </c>
      <c r="E22" s="12" t="n">
        <v>10</v>
      </c>
      <c r="F22" s="12" t="n">
        <v>13</v>
      </c>
      <c r="G22" s="12" t="n">
        <v>1</v>
      </c>
      <c r="H22" s="12" t="n">
        <v>1</v>
      </c>
      <c r="I22" s="12" t="n">
        <v>8</v>
      </c>
      <c r="J22" s="12" t="n">
        <v>11</v>
      </c>
      <c r="K22" s="12" t="n">
        <v>8</v>
      </c>
      <c r="L22" s="12" t="n">
        <v>1.6</v>
      </c>
      <c r="M22" s="12" t="n">
        <v>4.2</v>
      </c>
      <c r="N22" s="13" t="n">
        <f aca="false">AVERAGE(D22:M22)</f>
        <v>7.19</v>
      </c>
      <c r="O22" s="2" t="n">
        <v>18</v>
      </c>
      <c r="P22" s="2" t="n">
        <v>2</v>
      </c>
      <c r="Q22" s="2" t="n">
        <v>12</v>
      </c>
      <c r="R22" s="2" t="n">
        <v>16</v>
      </c>
      <c r="S22" s="2" t="n">
        <v>7</v>
      </c>
      <c r="T22" s="2" t="n">
        <v>9</v>
      </c>
      <c r="U22" s="2" t="n">
        <v>11</v>
      </c>
      <c r="V22" s="2" t="n">
        <v>14</v>
      </c>
      <c r="W22" s="2" t="n">
        <v>15</v>
      </c>
      <c r="X22" s="2" t="n">
        <v>6</v>
      </c>
      <c r="Y22" s="13" t="n">
        <f aca="false">AVERAGEA(O22:X22)</f>
        <v>11</v>
      </c>
      <c r="Z22" s="14" t="n">
        <f aca="false">AVERAGE(N22,Y22)</f>
        <v>9.095</v>
      </c>
      <c r="AA22" s="2" t="n">
        <f aca="false">COUNTIF(D22:M22,"&lt;10")+COUNTIF(O22:X22,"&lt;10")</f>
        <v>10</v>
      </c>
      <c r="AB22" s="3" t="str">
        <f aca="false">IF(AA22&lt;=3,"Admis à la Première Session","En attente")</f>
        <v>En attente</v>
      </c>
    </row>
    <row r="23" customFormat="false" ht="24.35" hidden="false" customHeight="true" outlineLevel="0" collapsed="false">
      <c r="A23" s="10" t="s">
        <v>90</v>
      </c>
      <c r="B23" s="11" t="s">
        <v>91</v>
      </c>
      <c r="C23" s="11" t="s">
        <v>92</v>
      </c>
      <c r="D23" s="12" t="n">
        <v>6.6</v>
      </c>
      <c r="E23" s="12" t="n">
        <v>10</v>
      </c>
      <c r="F23" s="12" t="n">
        <v>15</v>
      </c>
      <c r="G23" s="12" t="n">
        <v>3</v>
      </c>
      <c r="H23" s="12" t="n">
        <v>2</v>
      </c>
      <c r="I23" s="12" t="n">
        <v>18</v>
      </c>
      <c r="J23" s="12" t="n">
        <v>7</v>
      </c>
      <c r="K23" s="12" t="n">
        <v>10</v>
      </c>
      <c r="L23" s="12" t="n">
        <v>4.6</v>
      </c>
      <c r="M23" s="12" t="n">
        <v>4.2</v>
      </c>
      <c r="N23" s="13" t="n">
        <f aca="false">AVERAGE(D23:M23)</f>
        <v>8.04</v>
      </c>
      <c r="O23" s="2" t="n">
        <v>10</v>
      </c>
      <c r="P23" s="2" t="n">
        <v>2</v>
      </c>
      <c r="Q23" s="2" t="n">
        <v>12</v>
      </c>
      <c r="R23" s="2" t="n">
        <v>13</v>
      </c>
      <c r="S23" s="2" t="n">
        <v>14</v>
      </c>
      <c r="T23" s="2" t="n">
        <v>8</v>
      </c>
      <c r="U23" s="2" t="n">
        <v>5</v>
      </c>
      <c r="V23" s="2" t="n">
        <v>15</v>
      </c>
      <c r="W23" s="2" t="n">
        <v>12</v>
      </c>
      <c r="X23" s="2" t="n">
        <v>12</v>
      </c>
      <c r="Y23" s="13" t="n">
        <f aca="false">AVERAGEA(O23:X23)</f>
        <v>10.3</v>
      </c>
      <c r="Z23" s="14" t="n">
        <f aca="false">AVERAGE(N23,Y23)</f>
        <v>9.17</v>
      </c>
      <c r="AA23" s="2" t="n">
        <f aca="false">COUNTIF(D23:M23,"&lt;10")+COUNTIF(O23:X23,"&lt;10")</f>
        <v>9</v>
      </c>
      <c r="AB23" s="3" t="str">
        <f aca="false">IF(AA23&lt;=3,"Admis à la Première Session","En attente")</f>
        <v>En attente</v>
      </c>
    </row>
    <row r="24" customFormat="false" ht="24.35" hidden="false" customHeight="true" outlineLevel="0" collapsed="false">
      <c r="A24" s="10" t="s">
        <v>93</v>
      </c>
      <c r="B24" s="11" t="s">
        <v>94</v>
      </c>
      <c r="C24" s="11" t="s">
        <v>95</v>
      </c>
      <c r="D24" s="12" t="n">
        <v>11.4</v>
      </c>
      <c r="E24" s="12" t="n">
        <v>10</v>
      </c>
      <c r="F24" s="12" t="n">
        <v>16</v>
      </c>
      <c r="G24" s="12" t="n">
        <v>4</v>
      </c>
      <c r="H24" s="12" t="n">
        <v>4</v>
      </c>
      <c r="I24" s="12" t="n">
        <v>15</v>
      </c>
      <c r="J24" s="12" t="n">
        <v>10</v>
      </c>
      <c r="K24" s="12" t="n">
        <v>13</v>
      </c>
      <c r="L24" s="12" t="n">
        <v>6.8</v>
      </c>
      <c r="M24" s="12" t="n">
        <v>8.4</v>
      </c>
      <c r="N24" s="13" t="n">
        <f aca="false">AVERAGE(D24:M24)</f>
        <v>9.86</v>
      </c>
      <c r="O24" s="2" t="n">
        <v>14</v>
      </c>
      <c r="P24" s="2" t="n">
        <v>2</v>
      </c>
      <c r="Q24" s="2" t="n">
        <v>10</v>
      </c>
      <c r="R24" s="2" t="n">
        <v>9</v>
      </c>
      <c r="S24" s="2" t="n">
        <v>5</v>
      </c>
      <c r="T24" s="2" t="n">
        <v>9</v>
      </c>
      <c r="U24" s="2" t="n">
        <v>7</v>
      </c>
      <c r="V24" s="2" t="n">
        <v>14</v>
      </c>
      <c r="W24" s="2" t="n">
        <v>6</v>
      </c>
      <c r="X24" s="2" t="n">
        <v>3</v>
      </c>
      <c r="Y24" s="13" t="n">
        <f aca="false">AVERAGEA(O24:X24)</f>
        <v>7.9</v>
      </c>
      <c r="Z24" s="14" t="n">
        <f aca="false">AVERAGE(N24,Y24)</f>
        <v>8.88</v>
      </c>
      <c r="AA24" s="2" t="n">
        <f aca="false">COUNTIF(D24:M24,"&lt;10")+COUNTIF(O24:X24,"&lt;10")</f>
        <v>11</v>
      </c>
      <c r="AB24" s="3" t="str">
        <f aca="false">IF(AA24&lt;=3,"Admis à la Première Session","En attente")</f>
        <v>En attente</v>
      </c>
    </row>
    <row r="25" customFormat="false" ht="24.35" hidden="false" customHeight="true" outlineLevel="0" collapsed="false">
      <c r="A25" s="10" t="s">
        <v>96</v>
      </c>
      <c r="B25" s="11" t="s">
        <v>97</v>
      </c>
      <c r="C25" s="11" t="s">
        <v>98</v>
      </c>
      <c r="D25" s="12" t="n">
        <v>14.5</v>
      </c>
      <c r="E25" s="12" t="n">
        <v>8</v>
      </c>
      <c r="F25" s="12" t="n">
        <v>15</v>
      </c>
      <c r="G25" s="12" t="n">
        <v>9</v>
      </c>
      <c r="H25" s="12" t="n">
        <v>6</v>
      </c>
      <c r="I25" s="12" t="n">
        <v>19</v>
      </c>
      <c r="J25" s="12" t="n">
        <v>8</v>
      </c>
      <c r="K25" s="12" t="n">
        <v>12</v>
      </c>
      <c r="L25" s="12" t="n">
        <v>8.9</v>
      </c>
      <c r="M25" s="12" t="n">
        <v>7</v>
      </c>
      <c r="N25" s="13" t="n">
        <f aca="false">AVERAGE(D25:M25)</f>
        <v>10.74</v>
      </c>
      <c r="O25" s="2" t="n">
        <v>12</v>
      </c>
      <c r="P25" s="2" t="n">
        <v>4</v>
      </c>
      <c r="Q25" s="2" t="n">
        <v>12</v>
      </c>
      <c r="R25" s="2" t="n">
        <v>7</v>
      </c>
      <c r="S25" s="2" t="n">
        <v>7</v>
      </c>
      <c r="T25" s="2" t="n">
        <v>14</v>
      </c>
      <c r="U25" s="2" t="n">
        <v>13</v>
      </c>
      <c r="V25" s="2" t="n">
        <v>13</v>
      </c>
      <c r="W25" s="2" t="n">
        <v>15</v>
      </c>
      <c r="X25" s="2" t="n">
        <v>6</v>
      </c>
      <c r="Y25" s="13" t="n">
        <f aca="false">AVERAGEA(O25:X25)</f>
        <v>10.3</v>
      </c>
      <c r="Z25" s="14" t="n">
        <f aca="false">AVERAGE(N25,Y25)</f>
        <v>10.52</v>
      </c>
      <c r="AA25" s="2" t="n">
        <f aca="false">COUNTIF(D25:M25,"&lt;10")+COUNTIF(O25:X25,"&lt;10")</f>
        <v>10</v>
      </c>
      <c r="AB25" s="3" t="str">
        <f aca="false">IF(AA25&lt;=3,"Admis à la Première Session","En attente")</f>
        <v>En attente</v>
      </c>
    </row>
    <row r="26" customFormat="false" ht="24.35" hidden="false" customHeight="true" outlineLevel="0" collapsed="false">
      <c r="A26" s="10" t="s">
        <v>99</v>
      </c>
      <c r="B26" s="11" t="s">
        <v>100</v>
      </c>
      <c r="C26" s="11" t="s">
        <v>101</v>
      </c>
      <c r="D26" s="12" t="n">
        <v>7.4</v>
      </c>
      <c r="E26" s="12" t="n">
        <v>10</v>
      </c>
      <c r="F26" s="12" t="n">
        <v>15</v>
      </c>
      <c r="G26" s="12" t="n">
        <v>3</v>
      </c>
      <c r="H26" s="12" t="n">
        <v>3</v>
      </c>
      <c r="I26" s="12" t="n">
        <v>10</v>
      </c>
      <c r="J26" s="12" t="n">
        <v>7</v>
      </c>
      <c r="K26" s="12" t="n">
        <v>9</v>
      </c>
      <c r="L26" s="12" t="n">
        <v>1.9</v>
      </c>
      <c r="M26" s="12" t="n">
        <v>12.3</v>
      </c>
      <c r="N26" s="13" t="n">
        <f aca="false">AVERAGE(D26:M26)</f>
        <v>7.86</v>
      </c>
      <c r="O26" s="2" t="n">
        <v>12</v>
      </c>
      <c r="P26" s="2" t="n">
        <v>6</v>
      </c>
      <c r="Q26" s="2" t="n">
        <v>6</v>
      </c>
      <c r="R26" s="2" t="n">
        <v>12</v>
      </c>
      <c r="S26" s="2" t="n">
        <v>8</v>
      </c>
      <c r="T26" s="2" t="n">
        <v>8</v>
      </c>
      <c r="U26" s="2" t="n">
        <v>13</v>
      </c>
      <c r="V26" s="2" t="n">
        <v>14</v>
      </c>
      <c r="W26" s="2" t="n">
        <v>5</v>
      </c>
      <c r="X26" s="2" t="n">
        <v>1</v>
      </c>
      <c r="Y26" s="13" t="n">
        <f aca="false">AVERAGEA(O26:X26)</f>
        <v>8.5</v>
      </c>
      <c r="Z26" s="14" t="n">
        <f aca="false">AVERAGE(N26,Y26)</f>
        <v>8.18</v>
      </c>
      <c r="AA26" s="2" t="n">
        <f aca="false">COUNTIF(D26:M26,"&lt;10")+COUNTIF(O26:X26,"&lt;10")</f>
        <v>12</v>
      </c>
      <c r="AB26" s="3" t="str">
        <f aca="false">IF(AA26&lt;=3,"Admis à la Première Session","En attente")</f>
        <v>En attente</v>
      </c>
    </row>
    <row r="27" customFormat="false" ht="24.35" hidden="false" customHeight="true" outlineLevel="0" collapsed="false">
      <c r="A27" s="10" t="s">
        <v>102</v>
      </c>
      <c r="B27" s="11" t="s">
        <v>103</v>
      </c>
      <c r="C27" s="11" t="s">
        <v>104</v>
      </c>
      <c r="D27" s="12" t="n">
        <v>5.8</v>
      </c>
      <c r="E27" s="12" t="n">
        <v>10</v>
      </c>
      <c r="F27" s="12" t="n">
        <v>12</v>
      </c>
      <c r="G27" s="12" t="n">
        <v>1</v>
      </c>
      <c r="H27" s="12" t="n">
        <v>1</v>
      </c>
      <c r="I27" s="12" t="n">
        <v>10</v>
      </c>
      <c r="J27" s="12" t="n">
        <v>7</v>
      </c>
      <c r="K27" s="12" t="n">
        <v>10</v>
      </c>
      <c r="L27" s="12" t="n">
        <v>2.5</v>
      </c>
      <c r="M27" s="12" t="n">
        <v>6.7</v>
      </c>
      <c r="N27" s="13" t="n">
        <f aca="false">AVERAGE(D27:M27)</f>
        <v>6.6</v>
      </c>
      <c r="O27" s="2" t="n">
        <v>5</v>
      </c>
      <c r="P27" s="2" t="n">
        <v>6</v>
      </c>
      <c r="Q27" s="2" t="n">
        <v>9</v>
      </c>
      <c r="R27" s="2" t="n">
        <v>13</v>
      </c>
      <c r="S27" s="2" t="n">
        <v>12</v>
      </c>
      <c r="T27" s="2" t="n">
        <v>8</v>
      </c>
      <c r="U27" s="2" t="n">
        <v>10</v>
      </c>
      <c r="V27" s="2" t="n">
        <v>0</v>
      </c>
      <c r="W27" s="2" t="n">
        <v>10</v>
      </c>
      <c r="X27" s="2" t="n">
        <v>1</v>
      </c>
      <c r="Y27" s="13" t="n">
        <f aca="false">AVERAGEA(O27:X27)</f>
        <v>7.4</v>
      </c>
      <c r="Z27" s="14" t="n">
        <f aca="false">AVERAGE(N27,Y27)</f>
        <v>7</v>
      </c>
      <c r="AA27" s="2" t="n">
        <f aca="false">COUNTIF(D27:M27,"&lt;10")+COUNTIF(O27:X27,"&lt;10")</f>
        <v>12</v>
      </c>
      <c r="AB27" s="3" t="str">
        <f aca="false">IF(AA27&lt;=3,"Admis à la Première Session","En attente")</f>
        <v>En attente</v>
      </c>
    </row>
    <row r="28" customFormat="false" ht="24.35" hidden="false" customHeight="true" outlineLevel="0" collapsed="false">
      <c r="A28" s="10" t="s">
        <v>105</v>
      </c>
      <c r="B28" s="11" t="s">
        <v>106</v>
      </c>
      <c r="C28" s="11" t="s">
        <v>107</v>
      </c>
      <c r="D28" s="12" t="n">
        <v>7.3</v>
      </c>
      <c r="E28" s="12" t="n">
        <v>11</v>
      </c>
      <c r="F28" s="12" t="n">
        <v>14</v>
      </c>
      <c r="G28" s="12" t="n">
        <v>4</v>
      </c>
      <c r="H28" s="12" t="n">
        <v>3</v>
      </c>
      <c r="I28" s="12" t="n">
        <v>16</v>
      </c>
      <c r="J28" s="12" t="n">
        <v>7</v>
      </c>
      <c r="K28" s="12" t="n">
        <v>10</v>
      </c>
      <c r="L28" s="12" t="n">
        <v>6</v>
      </c>
      <c r="M28" s="12" t="n">
        <v>9.1</v>
      </c>
      <c r="N28" s="13" t="n">
        <f aca="false">AVERAGE(D28:M28)</f>
        <v>8.74</v>
      </c>
      <c r="O28" s="2" t="n">
        <v>17</v>
      </c>
      <c r="P28" s="2" t="n">
        <v>4</v>
      </c>
      <c r="Q28" s="2" t="n">
        <v>10</v>
      </c>
      <c r="R28" s="2" t="n">
        <v>12</v>
      </c>
      <c r="S28" s="2" t="n">
        <v>6</v>
      </c>
      <c r="T28" s="2" t="n">
        <v>9</v>
      </c>
      <c r="U28" s="2" t="n">
        <v>12</v>
      </c>
      <c r="V28" s="2" t="n">
        <v>13</v>
      </c>
      <c r="W28" s="2" t="n">
        <v>3</v>
      </c>
      <c r="X28" s="2" t="n">
        <v>1</v>
      </c>
      <c r="Y28" s="13" t="n">
        <f aca="false">AVERAGEA(O28:X28)</f>
        <v>8.7</v>
      </c>
      <c r="Z28" s="14" t="n">
        <f aca="false">AVERAGE(N28,Y28)</f>
        <v>8.72</v>
      </c>
      <c r="AA28" s="2" t="n">
        <f aca="false">COUNTIF(D28:M28,"&lt;10")+COUNTIF(O28:X28,"&lt;10")</f>
        <v>11</v>
      </c>
      <c r="AB28" s="3" t="str">
        <f aca="false">IF(AA28&lt;=3,"Admis à la Première Session","En attente")</f>
        <v>En attente</v>
      </c>
    </row>
    <row r="29" customFormat="false" ht="24.35" hidden="false" customHeight="true" outlineLevel="0" collapsed="false">
      <c r="A29" s="10" t="s">
        <v>108</v>
      </c>
      <c r="B29" s="11" t="s">
        <v>109</v>
      </c>
      <c r="C29" s="11" t="s">
        <v>110</v>
      </c>
      <c r="D29" s="12" t="n">
        <v>11.8</v>
      </c>
      <c r="E29" s="12" t="n">
        <v>10</v>
      </c>
      <c r="F29" s="12" t="n">
        <v>13</v>
      </c>
      <c r="G29" s="12" t="n">
        <v>1</v>
      </c>
      <c r="H29" s="12" t="n">
        <v>6</v>
      </c>
      <c r="I29" s="12" t="n">
        <v>11</v>
      </c>
      <c r="J29" s="12" t="n">
        <v>10</v>
      </c>
      <c r="K29" s="12" t="n">
        <v>13</v>
      </c>
      <c r="L29" s="12" t="n">
        <v>3.3</v>
      </c>
      <c r="M29" s="12" t="n">
        <v>10.6</v>
      </c>
      <c r="N29" s="13" t="n">
        <f aca="false">AVERAGE(D29:M29)</f>
        <v>8.97</v>
      </c>
      <c r="O29" s="2" t="n">
        <v>17</v>
      </c>
      <c r="P29" s="2" t="n">
        <v>2</v>
      </c>
      <c r="Q29" s="2" t="n">
        <v>14</v>
      </c>
      <c r="R29" s="2" t="n">
        <v>12</v>
      </c>
      <c r="S29" s="2" t="n">
        <v>5</v>
      </c>
      <c r="T29" s="2" t="n">
        <v>7</v>
      </c>
      <c r="U29" s="2" t="n">
        <v>12</v>
      </c>
      <c r="V29" s="2" t="n">
        <v>14</v>
      </c>
      <c r="W29" s="2" t="n">
        <v>4</v>
      </c>
      <c r="X29" s="2" t="n">
        <v>1</v>
      </c>
      <c r="Y29" s="13" t="n">
        <f aca="false">AVERAGEA(O29:X29)</f>
        <v>8.8</v>
      </c>
      <c r="Z29" s="14" t="n">
        <f aca="false">AVERAGE(N29,Y29)</f>
        <v>8.885</v>
      </c>
      <c r="AA29" s="2" t="n">
        <f aca="false">COUNTIF(D29:M29,"&lt;10")+COUNTIF(O29:X29,"&lt;10")</f>
        <v>8</v>
      </c>
      <c r="AB29" s="3" t="str">
        <f aca="false">IF(AA29&lt;=3,"Admis à la Première Session","En attente")</f>
        <v>En attente</v>
      </c>
    </row>
    <row r="30" customFormat="false" ht="24.35" hidden="false" customHeight="true" outlineLevel="0" collapsed="false">
      <c r="A30" s="10" t="s">
        <v>111</v>
      </c>
      <c r="B30" s="11" t="s">
        <v>112</v>
      </c>
      <c r="C30" s="11" t="s">
        <v>113</v>
      </c>
      <c r="D30" s="12" t="n">
        <v>7.7</v>
      </c>
      <c r="E30" s="12" t="n">
        <v>9</v>
      </c>
      <c r="F30" s="12" t="n">
        <v>1</v>
      </c>
      <c r="G30" s="12" t="n">
        <v>1</v>
      </c>
      <c r="H30" s="12" t="n">
        <v>3</v>
      </c>
      <c r="I30" s="12" t="n">
        <v>11</v>
      </c>
      <c r="J30" s="12" t="n">
        <v>6</v>
      </c>
      <c r="K30" s="12" t="n">
        <v>5</v>
      </c>
      <c r="L30" s="12" t="n">
        <v>0.7</v>
      </c>
      <c r="M30" s="12" t="n">
        <v>7.2</v>
      </c>
      <c r="N30" s="13" t="n">
        <f aca="false">AVERAGE(D30:M30)</f>
        <v>5.16</v>
      </c>
      <c r="O30" s="2" t="n">
        <v>1</v>
      </c>
      <c r="P30" s="2" t="n">
        <v>2</v>
      </c>
      <c r="Q30" s="2" t="n">
        <v>9</v>
      </c>
      <c r="R30" s="2" t="n">
        <v>10</v>
      </c>
      <c r="S30" s="2" t="n">
        <v>5</v>
      </c>
      <c r="T30" s="2" t="n">
        <v>4</v>
      </c>
      <c r="U30" s="2" t="n">
        <v>5</v>
      </c>
      <c r="V30" s="2" t="n">
        <v>0</v>
      </c>
      <c r="W30" s="2" t="n">
        <v>1</v>
      </c>
      <c r="X30" s="2" t="n">
        <v>2</v>
      </c>
      <c r="Y30" s="13" t="n">
        <f aca="false">AVERAGEA(O30:X30)</f>
        <v>3.9</v>
      </c>
      <c r="Z30" s="14" t="n">
        <f aca="false">AVERAGE(N30,Y30)</f>
        <v>4.53</v>
      </c>
      <c r="AA30" s="2" t="n">
        <f aca="false">COUNTIF(D30:M30,"&lt;10")+COUNTIF(O30:X30,"&lt;10")</f>
        <v>18</v>
      </c>
      <c r="AB30" s="3" t="str">
        <f aca="false">IF(AA30&lt;=3,"Admis à la Première Session","En attente")</f>
        <v>En attente</v>
      </c>
    </row>
    <row r="31" customFormat="false" ht="24.35" hidden="false" customHeight="true" outlineLevel="0" collapsed="false">
      <c r="A31" s="10" t="s">
        <v>114</v>
      </c>
      <c r="B31" s="11" t="s">
        <v>115</v>
      </c>
      <c r="C31" s="11" t="s">
        <v>116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3" t="n">
        <f aca="false">AVERAGE(D31:M31)</f>
        <v>0</v>
      </c>
      <c r="O31" s="2" t="n">
        <v>0</v>
      </c>
      <c r="P31" s="2" t="n">
        <v>6</v>
      </c>
      <c r="Q31" s="2" t="n">
        <v>0</v>
      </c>
      <c r="R31" s="2" t="n">
        <v>12</v>
      </c>
      <c r="S31" s="2" t="n">
        <v>0</v>
      </c>
      <c r="T31" s="2" t="n">
        <v>0</v>
      </c>
      <c r="U31" s="2" t="n">
        <v>0</v>
      </c>
      <c r="V31" s="2" t="n">
        <v>14</v>
      </c>
      <c r="W31" s="2" t="n">
        <v>0</v>
      </c>
      <c r="X31" s="2" t="n">
        <v>0</v>
      </c>
      <c r="Y31" s="13" t="n">
        <f aca="false">AVERAGEA(O31:X31)</f>
        <v>3.2</v>
      </c>
      <c r="Z31" s="14" t="n">
        <f aca="false">AVERAGE(N31,Y31)</f>
        <v>1.6</v>
      </c>
      <c r="AA31" s="2" t="n">
        <f aca="false">COUNTIF(D31:M31,"&lt;10")+COUNTIF(O31:X31,"&lt;10")</f>
        <v>18</v>
      </c>
      <c r="AB31" s="3" t="str">
        <f aca="false">IF(AA31&lt;=3,"Admis à la Première Session","En attente")</f>
        <v>En attente</v>
      </c>
    </row>
  </sheetData>
  <autoFilter ref="A1:AB31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2024-09-21T04:33:13Z</dcterms:created>
  <dc:creator>openpyxl</dc:creator>
  <dc:description/>
  <dc:language>en-US</dc:language>
  <cp:lastModifiedBy/>
  <dcterms:modified xsi:type="dcterms:W3CDTF">2024-09-21T12:24:31Z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