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s\Desktop\Access图表\Fig6（ok）\"/>
    </mc:Choice>
  </mc:AlternateContent>
  <bookViews>
    <workbookView xWindow="7755" yWindow="0" windowWidth="19245" windowHeight="8115" activeTab="5"/>
  </bookViews>
  <sheets>
    <sheet name="comparision" sheetId="1" r:id="rId1"/>
    <sheet name="cost trends" sheetId="6" r:id="rId2"/>
    <sheet name="138" sheetId="2" r:id="rId3"/>
    <sheet name="252" sheetId="3" r:id="rId4"/>
    <sheet name="百分比差距" sheetId="7" r:id="rId5"/>
    <sheet name="358" sheetId="4" r:id="rId6"/>
    <sheet name="497" sheetId="5" r:id="rId7"/>
  </sheets>
  <calcPr calcId="162913"/>
</workbook>
</file>

<file path=xl/calcChain.xml><?xml version="1.0" encoding="utf-8"?>
<calcChain xmlns="http://schemas.openxmlformats.org/spreadsheetml/2006/main">
  <c r="E4" i="5" l="1"/>
  <c r="E3" i="5"/>
  <c r="E2" i="5"/>
  <c r="E4" i="4"/>
  <c r="E3" i="4"/>
  <c r="E2" i="4"/>
  <c r="E4" i="3"/>
  <c r="E3" i="3"/>
  <c r="E2" i="3"/>
  <c r="E4" i="2"/>
  <c r="E3" i="2"/>
  <c r="E2" i="2"/>
  <c r="F5" i="5" l="1"/>
  <c r="F4" i="5"/>
  <c r="F3" i="5"/>
  <c r="F2" i="5"/>
  <c r="F5" i="4"/>
  <c r="F4" i="4"/>
  <c r="F3" i="4"/>
  <c r="F2" i="4"/>
  <c r="F5" i="3"/>
  <c r="F4" i="3"/>
  <c r="F3" i="3"/>
  <c r="F2" i="3"/>
  <c r="F5" i="2"/>
  <c r="F4" i="2"/>
  <c r="F3" i="2"/>
  <c r="F2" i="2"/>
  <c r="F4" i="1" l="1"/>
  <c r="F3" i="1"/>
  <c r="F2" i="1"/>
  <c r="F5" i="1"/>
</calcChain>
</file>

<file path=xl/sharedStrings.xml><?xml version="1.0" encoding="utf-8"?>
<sst xmlns="http://schemas.openxmlformats.org/spreadsheetml/2006/main" count="59" uniqueCount="15">
  <si>
    <t>NSGA-II</t>
    <phoneticPr fontId="18" type="noConversion"/>
  </si>
  <si>
    <t>MOPSO</t>
    <phoneticPr fontId="18" type="noConversion"/>
  </si>
  <si>
    <t>DQN-based MARL</t>
    <phoneticPr fontId="18" type="noConversion"/>
  </si>
  <si>
    <t>makespan (s)</t>
    <phoneticPr fontId="18" type="noConversion"/>
  </si>
  <si>
    <t>total cost ($)</t>
    <phoneticPr fontId="18" type="noConversion"/>
  </si>
  <si>
    <t>higher</t>
    <phoneticPr fontId="18" type="noConversion"/>
  </si>
  <si>
    <t>lower</t>
    <phoneticPr fontId="18" type="noConversion"/>
  </si>
  <si>
    <t>GTBGA</t>
    <phoneticPr fontId="18" type="noConversion"/>
  </si>
  <si>
    <t>cost($)</t>
    <phoneticPr fontId="18" type="noConversion"/>
  </si>
  <si>
    <t>size=138</t>
    <phoneticPr fontId="18" type="noConversion"/>
  </si>
  <si>
    <t>size=252</t>
    <phoneticPr fontId="18" type="noConversion"/>
  </si>
  <si>
    <t>size=358</t>
    <phoneticPr fontId="18" type="noConversion"/>
  </si>
  <si>
    <t>size=497</t>
    <phoneticPr fontId="18" type="noConversion"/>
  </si>
  <si>
    <t>task size</t>
    <phoneticPr fontId="18" type="noConversion"/>
  </si>
  <si>
    <t>method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</si>
</sst>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rgb="FF80808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algorithms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comparision!$B$1</c:f>
              <c:strCache>
                <c:ptCount val="1"/>
                <c:pt idx="0">
                  <c:v>makespan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comparision!$B$2:$B$5</c:f>
              <c:numCache>
                <c:formatCode>General</c:formatCode>
                <c:ptCount val="4"/>
                <c:pt idx="0">
                  <c:v>456.96130399999998</c:v>
                </c:pt>
                <c:pt idx="1">
                  <c:v>305.30929200000003</c:v>
                </c:pt>
                <c:pt idx="2">
                  <c:v>287.69652500000001</c:v>
                </c:pt>
                <c:pt idx="3">
                  <c:v>102.668200001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F-4810-B162-84988DF7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65408"/>
        <c:axId val="463851400"/>
      </c:barChart>
      <c:lineChart>
        <c:grouping val="standard"/>
        <c:varyColors val="0"/>
        <c:ser>
          <c:idx val="1"/>
          <c:order val="1"/>
          <c:tx>
            <c:strRef>
              <c:f>comparision!$C$1</c:f>
              <c:strCache>
                <c:ptCount val="1"/>
                <c:pt idx="0">
                  <c:v>total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comparision!$C$2:$C$5</c:f>
              <c:numCache>
                <c:formatCode>General</c:formatCode>
                <c:ptCount val="4"/>
                <c:pt idx="0">
                  <c:v>2.2345547E-2</c:v>
                </c:pt>
                <c:pt idx="1">
                  <c:v>2.04265065E-2</c:v>
                </c:pt>
                <c:pt idx="2">
                  <c:v>2.0151471399999999E-2</c:v>
                </c:pt>
                <c:pt idx="3">
                  <c:v>2.101861E-2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F-4810-B162-84988DF7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58944"/>
        <c:axId val="463855008"/>
      </c:lineChart>
      <c:catAx>
        <c:axId val="466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51400"/>
        <c:crosses val="autoZero"/>
        <c:auto val="1"/>
        <c:lblAlgn val="ctr"/>
        <c:lblOffset val="100"/>
        <c:noMultiLvlLbl val="0"/>
      </c:catAx>
      <c:valAx>
        <c:axId val="4638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65408"/>
        <c:crosses val="autoZero"/>
        <c:crossBetween val="between"/>
      </c:valAx>
      <c:valAx>
        <c:axId val="463855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58944"/>
        <c:crosses val="max"/>
        <c:crossBetween val="between"/>
      </c:valAx>
      <c:catAx>
        <c:axId val="463858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85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Comparison</a:t>
            </a:r>
            <a:r>
              <a:rPr lang="en-US" altLang="zh-CN" sz="1600" baseline="0"/>
              <a:t>s of total cost with different task sizes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trends'!$A$2</c:f>
              <c:strCache>
                <c:ptCount val="1"/>
                <c:pt idx="0">
                  <c:v>size=138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'cost trends'!$B$1:$E$1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'cost trends'!$B$2:$E$2</c:f>
              <c:numCache>
                <c:formatCode>General</c:formatCode>
                <c:ptCount val="4"/>
                <c:pt idx="0">
                  <c:v>2.2345547E-2</c:v>
                </c:pt>
                <c:pt idx="1">
                  <c:v>2.04265065E-2</c:v>
                </c:pt>
                <c:pt idx="2">
                  <c:v>2.0151471399999999E-2</c:v>
                </c:pt>
                <c:pt idx="3">
                  <c:v>2.101861E-2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4-440E-A9A3-910BF0CD865B}"/>
            </c:ext>
          </c:extLst>
        </c:ser>
        <c:ser>
          <c:idx val="1"/>
          <c:order val="1"/>
          <c:tx>
            <c:strRef>
              <c:f>'cost trends'!$A$3</c:f>
              <c:strCache>
                <c:ptCount val="1"/>
                <c:pt idx="0">
                  <c:v>size=252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'cost trends'!$B$1:$E$1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'cost trends'!$B$3:$E$3</c:f>
              <c:numCache>
                <c:formatCode>General</c:formatCode>
                <c:ptCount val="4"/>
                <c:pt idx="0">
                  <c:v>3.87985E-2</c:v>
                </c:pt>
                <c:pt idx="1">
                  <c:v>3.7980208142999898E-2</c:v>
                </c:pt>
                <c:pt idx="2">
                  <c:v>3.7267567499999897E-2</c:v>
                </c:pt>
                <c:pt idx="3">
                  <c:v>4.0362522222199999E-2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4-440E-A9A3-910BF0CD865B}"/>
            </c:ext>
          </c:extLst>
        </c:ser>
        <c:ser>
          <c:idx val="2"/>
          <c:order val="2"/>
          <c:tx>
            <c:strRef>
              <c:f>'cost trends'!$A$4</c:f>
              <c:strCache>
                <c:ptCount val="1"/>
                <c:pt idx="0">
                  <c:v>size=358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'cost trends'!$B$1:$E$1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'cost trends'!$B$4:$E$4</c:f>
              <c:numCache>
                <c:formatCode>General</c:formatCode>
                <c:ptCount val="4"/>
                <c:pt idx="0">
                  <c:v>5.4566829999999997E-2</c:v>
                </c:pt>
                <c:pt idx="1">
                  <c:v>5.4849224473888798E-2</c:v>
                </c:pt>
                <c:pt idx="2">
                  <c:v>5.3514521666666703E-2</c:v>
                </c:pt>
                <c:pt idx="3">
                  <c:v>5.7589889999999998E-2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4-440E-A9A3-910BF0CD865B}"/>
            </c:ext>
          </c:extLst>
        </c:ser>
        <c:ser>
          <c:idx val="3"/>
          <c:order val="3"/>
          <c:tx>
            <c:strRef>
              <c:f>'cost trends'!$A$5</c:f>
              <c:strCache>
                <c:ptCount val="1"/>
                <c:pt idx="0">
                  <c:v>size=497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'cost trends'!$B$1:$E$1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'cost trends'!$B$5:$E$5</c:f>
              <c:numCache>
                <c:formatCode>General</c:formatCode>
                <c:ptCount val="4"/>
                <c:pt idx="0">
                  <c:v>7.1851999999999999E-2</c:v>
                </c:pt>
                <c:pt idx="1">
                  <c:v>7.6637155778111005E-2</c:v>
                </c:pt>
                <c:pt idx="2">
                  <c:v>7.2445628055555697E-2</c:v>
                </c:pt>
                <c:pt idx="3">
                  <c:v>7.8900525277783295E-2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4-440E-A9A3-910BF0C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24208"/>
        <c:axId val="429615680"/>
      </c:lineChart>
      <c:catAx>
        <c:axId val="4296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15680"/>
        <c:crosses val="autoZero"/>
        <c:auto val="1"/>
        <c:lblAlgn val="ctr"/>
        <c:lblOffset val="100"/>
        <c:noMultiLvlLbl val="0"/>
      </c:catAx>
      <c:valAx>
        <c:axId val="429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Comparison of different algorithms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'138'!$B$1</c:f>
              <c:strCache>
                <c:ptCount val="1"/>
                <c:pt idx="0">
                  <c:v>makespan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'138'!$A$2:$A$5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'138'!$B$2:$B$5</c:f>
              <c:numCache>
                <c:formatCode>General</c:formatCode>
                <c:ptCount val="4"/>
                <c:pt idx="0">
                  <c:v>456.96130399999998</c:v>
                </c:pt>
                <c:pt idx="1">
                  <c:v>305.30929200000003</c:v>
                </c:pt>
                <c:pt idx="2">
                  <c:v>287.69652500000001</c:v>
                </c:pt>
                <c:pt idx="3">
                  <c:v>102.668200001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B-4212-B614-D6A5D751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97912"/>
        <c:axId val="379796272"/>
      </c:barChart>
      <c:lineChart>
        <c:grouping val="standard"/>
        <c:varyColors val="0"/>
        <c:ser>
          <c:idx val="1"/>
          <c:order val="1"/>
          <c:tx>
            <c:strRef>
              <c:f>'138'!$C$1</c:f>
              <c:strCache>
                <c:ptCount val="1"/>
                <c:pt idx="0">
                  <c:v>total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'138'!$A$2:$A$5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'138'!$C$2:$C$5</c:f>
              <c:numCache>
                <c:formatCode>General</c:formatCode>
                <c:ptCount val="4"/>
                <c:pt idx="0">
                  <c:v>2.2345547E-2</c:v>
                </c:pt>
                <c:pt idx="1">
                  <c:v>2.04265065E-2</c:v>
                </c:pt>
                <c:pt idx="2">
                  <c:v>2.0151471399999999E-2</c:v>
                </c:pt>
                <c:pt idx="3">
                  <c:v>2.101861E-2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B-4212-B614-D6A5D751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00208"/>
        <c:axId val="379801192"/>
      </c:lineChart>
      <c:catAx>
        <c:axId val="3797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796272"/>
        <c:crosses val="autoZero"/>
        <c:auto val="1"/>
        <c:lblAlgn val="ctr"/>
        <c:lblOffset val="100"/>
        <c:noMultiLvlLbl val="0"/>
      </c:catAx>
      <c:valAx>
        <c:axId val="379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797912"/>
        <c:crosses val="autoZero"/>
        <c:crossBetween val="between"/>
      </c:valAx>
      <c:valAx>
        <c:axId val="379801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800208"/>
        <c:crosses val="max"/>
        <c:crossBetween val="between"/>
      </c:valAx>
      <c:catAx>
        <c:axId val="37980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80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Comparison of different algorithms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'252'!$B$1</c:f>
              <c:strCache>
                <c:ptCount val="1"/>
                <c:pt idx="0">
                  <c:v>makespan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'252'!$A$2:$A$5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'252'!$B$2:$B$5</c:f>
              <c:numCache>
                <c:formatCode>General</c:formatCode>
                <c:ptCount val="4"/>
                <c:pt idx="0">
                  <c:v>983.46471599999995</c:v>
                </c:pt>
                <c:pt idx="1">
                  <c:v>594.58390099999997</c:v>
                </c:pt>
                <c:pt idx="2">
                  <c:v>457.76048899999898</c:v>
                </c:pt>
                <c:pt idx="3">
                  <c:v>174.87109999999899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1-44BB-9B5E-9466CD41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884984"/>
        <c:axId val="426055184"/>
      </c:barChart>
      <c:lineChart>
        <c:grouping val="standard"/>
        <c:varyColors val="0"/>
        <c:ser>
          <c:idx val="1"/>
          <c:order val="1"/>
          <c:tx>
            <c:strRef>
              <c:f>'252'!$C$1</c:f>
              <c:strCache>
                <c:ptCount val="1"/>
                <c:pt idx="0">
                  <c:v>total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'252'!$A$2:$A$5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'252'!$C$2:$C$5</c:f>
              <c:numCache>
                <c:formatCode>General</c:formatCode>
                <c:ptCount val="4"/>
                <c:pt idx="0">
                  <c:v>3.87985E-2</c:v>
                </c:pt>
                <c:pt idx="1">
                  <c:v>3.7980208142999898E-2</c:v>
                </c:pt>
                <c:pt idx="2">
                  <c:v>3.7267567499999897E-2</c:v>
                </c:pt>
                <c:pt idx="3">
                  <c:v>4.0362522222199999E-2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44BB-9B5E-9466CD41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52888"/>
        <c:axId val="426052560"/>
      </c:lineChart>
      <c:catAx>
        <c:axId val="42888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55184"/>
        <c:crosses val="autoZero"/>
        <c:auto val="1"/>
        <c:lblAlgn val="ctr"/>
        <c:lblOffset val="100"/>
        <c:noMultiLvlLbl val="0"/>
      </c:catAx>
      <c:valAx>
        <c:axId val="4260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884984"/>
        <c:crosses val="autoZero"/>
        <c:crossBetween val="between"/>
      </c:valAx>
      <c:valAx>
        <c:axId val="426052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52888"/>
        <c:crosses val="max"/>
        <c:crossBetween val="between"/>
      </c:valAx>
      <c:catAx>
        <c:axId val="426052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5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Comparison of different algorithms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'358'!$B$1</c:f>
              <c:strCache>
                <c:ptCount val="1"/>
                <c:pt idx="0">
                  <c:v>makespan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'358'!$A$2:$A$5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'358'!$B$2:$B$5</c:f>
              <c:numCache>
                <c:formatCode>General</c:formatCode>
                <c:ptCount val="4"/>
                <c:pt idx="0">
                  <c:v>1502.953804</c:v>
                </c:pt>
                <c:pt idx="1">
                  <c:v>784.46109200000001</c:v>
                </c:pt>
                <c:pt idx="2">
                  <c:v>530.25302299999896</c:v>
                </c:pt>
                <c:pt idx="3">
                  <c:v>246.79673999999901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D84-965F-4F38BD1E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047312"/>
        <c:axId val="426048296"/>
      </c:barChart>
      <c:lineChart>
        <c:grouping val="standard"/>
        <c:varyColors val="0"/>
        <c:ser>
          <c:idx val="1"/>
          <c:order val="1"/>
          <c:tx>
            <c:strRef>
              <c:f>'358'!$C$1</c:f>
              <c:strCache>
                <c:ptCount val="1"/>
                <c:pt idx="0">
                  <c:v>total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'358'!$A$2:$A$5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'358'!$C$2:$C$5</c:f>
              <c:numCache>
                <c:formatCode>General</c:formatCode>
                <c:ptCount val="4"/>
                <c:pt idx="0">
                  <c:v>5.4566829999999997E-2</c:v>
                </c:pt>
                <c:pt idx="1">
                  <c:v>5.4849224473888798E-2</c:v>
                </c:pt>
                <c:pt idx="2">
                  <c:v>5.3514521666666703E-2</c:v>
                </c:pt>
                <c:pt idx="3">
                  <c:v>5.7589889999999998E-2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A-4D84-965F-4F38BD1E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50920"/>
        <c:axId val="426049280"/>
      </c:lineChart>
      <c:catAx>
        <c:axId val="4260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48296"/>
        <c:crosses val="autoZero"/>
        <c:auto val="1"/>
        <c:lblAlgn val="ctr"/>
        <c:lblOffset val="100"/>
        <c:noMultiLvlLbl val="0"/>
      </c:catAx>
      <c:valAx>
        <c:axId val="4260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47312"/>
        <c:crosses val="autoZero"/>
        <c:crossBetween val="between"/>
      </c:valAx>
      <c:valAx>
        <c:axId val="4260492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50920"/>
        <c:crosses val="max"/>
        <c:crossBetween val="between"/>
      </c:valAx>
      <c:catAx>
        <c:axId val="426050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4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Comparison of different algorithms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'497'!$B$1</c:f>
              <c:strCache>
                <c:ptCount val="1"/>
                <c:pt idx="0">
                  <c:v>makespan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'497'!$A$2:$A$5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'497'!$B$2:$B$5</c:f>
              <c:numCache>
                <c:formatCode>General</c:formatCode>
                <c:ptCount val="4"/>
                <c:pt idx="0">
                  <c:v>2146.4207200000001</c:v>
                </c:pt>
                <c:pt idx="1">
                  <c:v>1153.702624</c:v>
                </c:pt>
                <c:pt idx="2">
                  <c:v>1070.3100360000001</c:v>
                </c:pt>
                <c:pt idx="3">
                  <c:v>311.37662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DBA-990A-6D99A585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60168"/>
        <c:axId val="381761152"/>
      </c:barChart>
      <c:lineChart>
        <c:grouping val="standard"/>
        <c:varyColors val="0"/>
        <c:ser>
          <c:idx val="1"/>
          <c:order val="1"/>
          <c:tx>
            <c:strRef>
              <c:f>'497'!$C$1</c:f>
              <c:strCache>
                <c:ptCount val="1"/>
                <c:pt idx="0">
                  <c:v>total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'497'!$A$2:$A$5</c:f>
              <c:strCache>
                <c:ptCount val="4"/>
                <c:pt idx="0">
                  <c:v>GTBGA</c:v>
                </c:pt>
                <c:pt idx="1">
                  <c:v>NSGA-II</c:v>
                </c:pt>
                <c:pt idx="2">
                  <c:v>MOPSO</c:v>
                </c:pt>
                <c:pt idx="3">
                  <c:v>DQN-based MARL</c:v>
                </c:pt>
              </c:strCache>
            </c:strRef>
          </c:cat>
          <c:val>
            <c:numRef>
              <c:f>'497'!$C$2:$C$5</c:f>
              <c:numCache>
                <c:formatCode>General</c:formatCode>
                <c:ptCount val="4"/>
                <c:pt idx="0">
                  <c:v>7.1851999999999999E-2</c:v>
                </c:pt>
                <c:pt idx="1">
                  <c:v>7.6637155778111005E-2</c:v>
                </c:pt>
                <c:pt idx="2">
                  <c:v>7.2445628055555697E-2</c:v>
                </c:pt>
                <c:pt idx="3">
                  <c:v>7.8900525277783295E-2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C-4DBA-990A-6D99A585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31208"/>
        <c:axId val="440330880"/>
      </c:lineChart>
      <c:catAx>
        <c:axId val="38176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761152"/>
        <c:crosses val="autoZero"/>
        <c:auto val="1"/>
        <c:lblAlgn val="ctr"/>
        <c:lblOffset val="100"/>
        <c:noMultiLvlLbl val="0"/>
      </c:catAx>
      <c:valAx>
        <c:axId val="381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760168"/>
        <c:crosses val="autoZero"/>
        <c:crossBetween val="between"/>
      </c:valAx>
      <c:valAx>
        <c:axId val="440330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31208"/>
        <c:crosses val="max"/>
        <c:crossBetween val="between"/>
      </c:valAx>
      <c:catAx>
        <c:axId val="440331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33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1481632</xdr:colOff>
      <xdr:row>8</xdr:row>
      <xdr:rowOff>146980</xdr:rowOff>
    </xdr:from>
    <xdr:to>
      <xdr:col>7</xdr:col>
      <xdr:colOff>317283</xdr:colOff>
      <xdr:row>23</xdr:row>
      <xdr:rowOff>178511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1249</xdr:colOff>
      <xdr:row>8</xdr:row>
      <xdr:rowOff>4432</xdr:rowOff>
    </xdr:from>
    <xdr:to>
      <xdr:col>10</xdr:col>
      <xdr:colOff>7326</xdr:colOff>
      <xdr:row>29</xdr:row>
      <xdr:rowOff>7327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9525</xdr:rowOff>
    </xdr:from>
    <xdr:to>
      <xdr:col>10</xdr:col>
      <xdr:colOff>14653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4761</xdr:rowOff>
    </xdr:from>
    <xdr:to>
      <xdr:col>10</xdr:col>
      <xdr:colOff>0</xdr:colOff>
      <xdr:row>29</xdr:row>
      <xdr:rowOff>14654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674077</xdr:colOff>
      <xdr:row>7</xdr:row>
      <xdr:rowOff>168520</xdr:rowOff>
    </xdr:from>
    <xdr:to>
      <xdr:col>10</xdr:col>
      <xdr:colOff>14654</xdr:colOff>
      <xdr:row>29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681405</xdr:colOff>
      <xdr:row>8</xdr:row>
      <xdr:rowOff>0</xdr:rowOff>
    </xdr:from>
    <xdr:to>
      <xdr:col>10</xdr:col>
      <xdr:colOff>1</xdr:colOff>
      <xdr:row>29</xdr:row>
      <xdr:rowOff>14653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C2" sqref="C2:C5"/>
    </sheetView>
  </sheetViews>
  <sheetFormatPr defaultRowHeight="14.25" x14ac:dyDescent="0.2"/>
  <cols>
    <col min="1" max="1" width="21.125" customWidth="1"/>
    <col min="2" max="2" width="11.125" customWidth="1"/>
  </cols>
  <sheetData>
    <row r="1" spans="1:6" x14ac:dyDescent="0.2">
      <c r="B1" t="s">
        <v>3</v>
      </c>
      <c r="C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456.96130399999998</v>
      </c>
      <c r="C2">
        <v>2.2345547E-2</v>
      </c>
      <c r="F2">
        <f>(C5-C2)/C2</f>
        <v>-5.9382614352649334E-2</v>
      </c>
    </row>
    <row r="3" spans="1:6" x14ac:dyDescent="0.2">
      <c r="A3" t="s">
        <v>0</v>
      </c>
      <c r="B3">
        <v>305.30929200000003</v>
      </c>
      <c r="C3">
        <v>2.04265065E-2</v>
      </c>
      <c r="F3">
        <f>(C5-C3)/C3</f>
        <v>2.8987017432471861E-2</v>
      </c>
    </row>
    <row r="4" spans="1:6" x14ac:dyDescent="0.2">
      <c r="A4" t="s">
        <v>1</v>
      </c>
      <c r="B4">
        <v>287.69652500000001</v>
      </c>
      <c r="C4">
        <v>2.0151471399999999E-2</v>
      </c>
      <c r="F4">
        <f>(C5-C4)/C4</f>
        <v>4.3031031470982362E-2</v>
      </c>
    </row>
    <row r="5" spans="1:6" x14ac:dyDescent="0.2">
      <c r="A5" t="s">
        <v>2</v>
      </c>
      <c r="B5" s="1">
        <v>102.668200001</v>
      </c>
      <c r="C5">
        <v>2.101861E-2</v>
      </c>
      <c r="F5">
        <f>0</f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30" zoomScaleNormal="130" workbookViewId="0">
      <selection activeCell="K22" sqref="K22"/>
    </sheetView>
  </sheetViews>
  <sheetFormatPr defaultRowHeight="14.25" x14ac:dyDescent="0.2"/>
  <cols>
    <col min="1" max="1" width="17.875" customWidth="1"/>
    <col min="5" max="5" width="17.5" customWidth="1"/>
  </cols>
  <sheetData>
    <row r="1" spans="1:11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H1">
        <v>138</v>
      </c>
      <c r="I1">
        <v>252</v>
      </c>
      <c r="J1">
        <v>358</v>
      </c>
      <c r="K1">
        <v>497</v>
      </c>
    </row>
    <row r="2" spans="1:11" ht="15.75" x14ac:dyDescent="0.2">
      <c r="A2" t="s">
        <v>9</v>
      </c>
      <c r="B2">
        <v>2.2345547E-2</v>
      </c>
      <c r="C2">
        <v>2.04265065E-2</v>
      </c>
      <c r="D2">
        <v>2.0151471399999999E-2</v>
      </c>
      <c r="E2">
        <v>2.101861E-2</v>
      </c>
      <c r="G2" t="s">
        <v>7</v>
      </c>
      <c r="H2">
        <v>2.2345547E-2</v>
      </c>
      <c r="I2">
        <v>3.87985E-2</v>
      </c>
      <c r="J2" s="2">
        <v>5.4566829999999997E-2</v>
      </c>
      <c r="K2" s="2">
        <v>7.1851999999999999E-2</v>
      </c>
    </row>
    <row r="3" spans="1:11" ht="15.75" x14ac:dyDescent="0.2">
      <c r="A3" t="s">
        <v>10</v>
      </c>
      <c r="B3">
        <v>3.87985E-2</v>
      </c>
      <c r="C3">
        <v>3.7980208142999898E-2</v>
      </c>
      <c r="D3">
        <v>3.7267567499999897E-2</v>
      </c>
      <c r="E3">
        <v>4.0362522222199999E-2</v>
      </c>
      <c r="G3" t="s">
        <v>0</v>
      </c>
      <c r="H3">
        <v>2.04265065E-2</v>
      </c>
      <c r="I3">
        <v>3.7980208142999898E-2</v>
      </c>
      <c r="J3" s="2">
        <v>5.4849224473888798E-2</v>
      </c>
      <c r="K3" s="2">
        <v>7.6637155778111005E-2</v>
      </c>
    </row>
    <row r="4" spans="1:11" ht="15.75" x14ac:dyDescent="0.2">
      <c r="A4" t="s">
        <v>11</v>
      </c>
      <c r="B4" s="2">
        <v>5.4566829999999997E-2</v>
      </c>
      <c r="C4" s="2">
        <v>5.4849224473888798E-2</v>
      </c>
      <c r="D4" s="2">
        <v>5.3514521666666703E-2</v>
      </c>
      <c r="E4" s="2">
        <v>5.7589889999999998E-2</v>
      </c>
      <c r="G4" t="s">
        <v>1</v>
      </c>
      <c r="H4">
        <v>2.0151471399999999E-2</v>
      </c>
      <c r="I4">
        <v>3.7267567499999897E-2</v>
      </c>
      <c r="J4" s="2">
        <v>5.3514521666666703E-2</v>
      </c>
      <c r="K4" s="2">
        <v>7.2445628055555697E-2</v>
      </c>
    </row>
    <row r="5" spans="1:11" ht="15.75" x14ac:dyDescent="0.2">
      <c r="A5" t="s">
        <v>12</v>
      </c>
      <c r="B5" s="2">
        <v>7.1851999999999999E-2</v>
      </c>
      <c r="C5" s="2">
        <v>7.6637155778111005E-2</v>
      </c>
      <c r="D5" s="2">
        <v>7.2445628055555697E-2</v>
      </c>
      <c r="E5" s="2">
        <v>7.8900525277783295E-2</v>
      </c>
      <c r="G5" t="s">
        <v>2</v>
      </c>
      <c r="H5">
        <v>2.101861E-2</v>
      </c>
      <c r="I5">
        <v>4.0362522222199999E-2</v>
      </c>
      <c r="J5" s="2">
        <v>5.7589889999999998E-2</v>
      </c>
      <c r="K5" s="2">
        <v>7.8900525277783295E-2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activeCell="G8" sqref="G8"/>
    </sheetView>
  </sheetViews>
  <sheetFormatPr defaultRowHeight="14.25" x14ac:dyDescent="0.2"/>
  <sheetData>
    <row r="1" spans="1:6" x14ac:dyDescent="0.2">
      <c r="B1" t="s">
        <v>3</v>
      </c>
      <c r="C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456.96130399999998</v>
      </c>
      <c r="C2">
        <v>2.2345547E-2</v>
      </c>
      <c r="E2">
        <f>(B5-B2)/B2</f>
        <v>-0.7753240830190733</v>
      </c>
      <c r="F2">
        <f>(C5-C2)/C2</f>
        <v>-5.9382614352649334E-2</v>
      </c>
    </row>
    <row r="3" spans="1:6" x14ac:dyDescent="0.2">
      <c r="A3" t="s">
        <v>0</v>
      </c>
      <c r="B3">
        <v>305.30929200000003</v>
      </c>
      <c r="C3">
        <v>2.04265065E-2</v>
      </c>
      <c r="E3">
        <f>(B5-B3)/B3</f>
        <v>-0.66372395897796654</v>
      </c>
      <c r="F3">
        <f>(C5-C3)/C3</f>
        <v>2.8987017432471861E-2</v>
      </c>
    </row>
    <row r="4" spans="1:6" x14ac:dyDescent="0.2">
      <c r="A4" t="s">
        <v>1</v>
      </c>
      <c r="B4">
        <v>287.69652500000001</v>
      </c>
      <c r="C4">
        <v>2.0151471399999999E-2</v>
      </c>
      <c r="E4">
        <f>(B5-B4)/B4</f>
        <v>-0.64313715641508007</v>
      </c>
      <c r="F4">
        <f>(C5-C4)/C4</f>
        <v>4.3031031470982362E-2</v>
      </c>
    </row>
    <row r="5" spans="1:6" x14ac:dyDescent="0.2">
      <c r="A5" t="s">
        <v>2</v>
      </c>
      <c r="B5" s="1">
        <v>102.668200001</v>
      </c>
      <c r="C5">
        <v>2.101861E-2</v>
      </c>
      <c r="E5">
        <v>0</v>
      </c>
      <c r="F5">
        <f>0</f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activeCell="F6" sqref="F6"/>
    </sheetView>
  </sheetViews>
  <sheetFormatPr defaultRowHeight="14.25" x14ac:dyDescent="0.2"/>
  <sheetData>
    <row r="1" spans="1:6" x14ac:dyDescent="0.2">
      <c r="B1" t="s">
        <v>3</v>
      </c>
      <c r="C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983.46471599999995</v>
      </c>
      <c r="C2">
        <v>3.87985E-2</v>
      </c>
      <c r="E2">
        <f>(B5-B2)/B2</f>
        <v>-0.8221887403228415</v>
      </c>
      <c r="F2">
        <f>(C5-C2)/C2</f>
        <v>4.0311409518409211E-2</v>
      </c>
    </row>
    <row r="3" spans="1:6" x14ac:dyDescent="0.2">
      <c r="A3" t="s">
        <v>0</v>
      </c>
      <c r="B3">
        <v>594.58390099999997</v>
      </c>
      <c r="C3">
        <v>3.7980208142999898E-2</v>
      </c>
      <c r="E3">
        <f>(B5-B3)/B3</f>
        <v>-0.70589331513030829</v>
      </c>
      <c r="F3">
        <f>(C5-C3)/C3</f>
        <v>6.2725145429177537E-2</v>
      </c>
    </row>
    <row r="4" spans="1:6" x14ac:dyDescent="0.2">
      <c r="A4" t="s">
        <v>1</v>
      </c>
      <c r="B4">
        <v>457.76048899999898</v>
      </c>
      <c r="C4">
        <v>3.7267567499999897E-2</v>
      </c>
      <c r="E4">
        <f>(B5-B4)/B4</f>
        <v>-0.61798559683031229</v>
      </c>
      <c r="F4">
        <f>(C5-C4)/C4</f>
        <v>8.3046867016477816E-2</v>
      </c>
    </row>
    <row r="5" spans="1:6" x14ac:dyDescent="0.2">
      <c r="A5" t="s">
        <v>2</v>
      </c>
      <c r="B5" s="1">
        <v>174.87109999999899</v>
      </c>
      <c r="C5">
        <v>4.0362522222199999E-2</v>
      </c>
      <c r="E5">
        <v>0</v>
      </c>
      <c r="F5">
        <f>0</f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4" sqref="C14"/>
    </sheetView>
  </sheetViews>
  <sheetFormatPr defaultRowHeight="14.25" x14ac:dyDescent="0.2"/>
  <cols>
    <col min="1" max="1" width="15.375" customWidth="1"/>
    <col min="2" max="2" width="15.25" customWidth="1"/>
    <col min="3" max="3" width="9.75" customWidth="1"/>
  </cols>
  <sheetData>
    <row r="1" spans="2:6" x14ac:dyDescent="0.2">
      <c r="B1" s="3" t="s">
        <v>14</v>
      </c>
      <c r="C1" s="3" t="s">
        <v>13</v>
      </c>
      <c r="D1" s="3"/>
      <c r="E1" s="3"/>
      <c r="F1" s="3"/>
    </row>
    <row r="2" spans="2:6" x14ac:dyDescent="0.2">
      <c r="B2" s="3"/>
      <c r="C2">
        <v>138</v>
      </c>
      <c r="D2">
        <v>252</v>
      </c>
      <c r="E2">
        <v>358</v>
      </c>
      <c r="F2">
        <v>497</v>
      </c>
    </row>
    <row r="3" spans="2:6" x14ac:dyDescent="0.2">
      <c r="B3" t="s">
        <v>7</v>
      </c>
      <c r="C3">
        <v>-5.9382614352649334E-2</v>
      </c>
      <c r="D3">
        <v>4.0311409518409211E-2</v>
      </c>
      <c r="E3">
        <v>5.5401055916204062E-2</v>
      </c>
      <c r="F3">
        <v>9.8097829953004742E-2</v>
      </c>
    </row>
    <row r="4" spans="2:6" x14ac:dyDescent="0.2">
      <c r="B4" t="s">
        <v>0</v>
      </c>
      <c r="C4">
        <v>2.8987017432471861E-2</v>
      </c>
      <c r="D4">
        <v>6.2725145429177537E-2</v>
      </c>
      <c r="E4">
        <v>4.9967261203773351E-2</v>
      </c>
      <c r="F4">
        <v>2.9533579067384325E-2</v>
      </c>
    </row>
    <row r="5" spans="2:6" x14ac:dyDescent="0.2">
      <c r="B5" t="s">
        <v>1</v>
      </c>
      <c r="C5">
        <v>4.3031031470982362E-2</v>
      </c>
      <c r="D5">
        <v>8.3046867016477816E-2</v>
      </c>
      <c r="E5">
        <v>7.6154438204981148E-2</v>
      </c>
      <c r="F5">
        <v>8.9099886293726269E-2</v>
      </c>
    </row>
    <row r="6" spans="2:6" x14ac:dyDescent="0.2">
      <c r="B6" t="s">
        <v>2</v>
      </c>
      <c r="C6">
        <v>0</v>
      </c>
      <c r="D6">
        <v>0</v>
      </c>
      <c r="E6">
        <v>0</v>
      </c>
      <c r="F6">
        <v>0</v>
      </c>
    </row>
  </sheetData>
  <mergeCells count="2">
    <mergeCell ref="C1:F1"/>
    <mergeCell ref="B1:B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30" zoomScaleNormal="130" workbookViewId="0">
      <selection activeCell="E7" sqref="E7"/>
    </sheetView>
  </sheetViews>
  <sheetFormatPr defaultRowHeight="14.25" x14ac:dyDescent="0.2"/>
  <sheetData>
    <row r="1" spans="1:6" x14ac:dyDescent="0.2">
      <c r="B1" t="s">
        <v>3</v>
      </c>
      <c r="C1" t="s">
        <v>4</v>
      </c>
      <c r="E1" t="s">
        <v>5</v>
      </c>
      <c r="F1" t="s">
        <v>6</v>
      </c>
    </row>
    <row r="2" spans="1:6" ht="15.75" x14ac:dyDescent="0.2">
      <c r="A2" t="s">
        <v>7</v>
      </c>
      <c r="B2" s="2">
        <v>1502.953804</v>
      </c>
      <c r="C2" s="2">
        <v>5.4566829999999997E-2</v>
      </c>
      <c r="E2">
        <f>(B5-B2)/B2</f>
        <v>-0.83579219844071861</v>
      </c>
      <c r="F2">
        <f>(C5-C2)/C2</f>
        <v>5.5401055916204062E-2</v>
      </c>
    </row>
    <row r="3" spans="1:6" ht="15.75" x14ac:dyDescent="0.2">
      <c r="A3" t="s">
        <v>0</v>
      </c>
      <c r="B3" s="2">
        <v>784.46109200000001</v>
      </c>
      <c r="C3" s="2">
        <v>5.4849224473888798E-2</v>
      </c>
      <c r="E3">
        <f>(B5-B3)/B3</f>
        <v>-0.68539326868234407</v>
      </c>
      <c r="F3">
        <f>(C5-C3)/C3</f>
        <v>4.9967261203773351E-2</v>
      </c>
    </row>
    <row r="4" spans="1:6" ht="15.75" x14ac:dyDescent="0.2">
      <c r="A4" t="s">
        <v>1</v>
      </c>
      <c r="B4" s="2">
        <v>530.25302299999896</v>
      </c>
      <c r="C4" s="2">
        <v>5.3514521666666703E-2</v>
      </c>
      <c r="E4">
        <f>(B5-B4)/B4</f>
        <v>-0.53456797171338433</v>
      </c>
      <c r="F4">
        <f>(C5-C4)/C4</f>
        <v>7.6154438204981148E-2</v>
      </c>
    </row>
    <row r="5" spans="1:6" ht="15.75" x14ac:dyDescent="0.2">
      <c r="A5" t="s">
        <v>2</v>
      </c>
      <c r="B5" s="2">
        <v>246.79673999999901</v>
      </c>
      <c r="C5" s="2">
        <v>5.7589889999999998E-2</v>
      </c>
      <c r="E5">
        <v>0</v>
      </c>
      <c r="F5">
        <f>0</f>
        <v>0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activeCell="E2" sqref="E2"/>
    </sheetView>
  </sheetViews>
  <sheetFormatPr defaultRowHeight="14.25" x14ac:dyDescent="0.2"/>
  <sheetData>
    <row r="1" spans="1:6" x14ac:dyDescent="0.2">
      <c r="B1" t="s">
        <v>3</v>
      </c>
      <c r="C1" t="s">
        <v>4</v>
      </c>
      <c r="E1" t="s">
        <v>5</v>
      </c>
      <c r="F1" t="s">
        <v>6</v>
      </c>
    </row>
    <row r="2" spans="1:6" ht="15.75" x14ac:dyDescent="0.2">
      <c r="A2" t="s">
        <v>7</v>
      </c>
      <c r="B2" s="2">
        <v>2146.4207200000001</v>
      </c>
      <c r="C2" s="2">
        <v>7.1851999999999999E-2</v>
      </c>
      <c r="E2">
        <f>(B5-B2)/B2</f>
        <v>-0.85493215887330798</v>
      </c>
      <c r="F2">
        <f>(C5-C2)/C2</f>
        <v>9.8097829953004742E-2</v>
      </c>
    </row>
    <row r="3" spans="1:6" ht="15.75" x14ac:dyDescent="0.2">
      <c r="A3" t="s">
        <v>0</v>
      </c>
      <c r="B3" s="2">
        <v>1153.702624</v>
      </c>
      <c r="C3" s="2">
        <v>7.6637155778111005E-2</v>
      </c>
      <c r="E3">
        <f>(B5-B3)/B3</f>
        <v>-0.73010668995410033</v>
      </c>
      <c r="F3">
        <f>(C5-C3)/C3</f>
        <v>2.9533579067384325E-2</v>
      </c>
    </row>
    <row r="4" spans="1:6" ht="15.75" x14ac:dyDescent="0.2">
      <c r="A4" t="s">
        <v>1</v>
      </c>
      <c r="B4" s="2">
        <v>1070.3100360000001</v>
      </c>
      <c r="C4" s="2">
        <v>7.2445628055555697E-2</v>
      </c>
      <c r="E4">
        <f>(B5-B4)/B4</f>
        <v>-0.70907810865374343</v>
      </c>
      <c r="F4">
        <f>(C5-C4)/C4</f>
        <v>8.9099886293726269E-2</v>
      </c>
    </row>
    <row r="5" spans="1:6" ht="15.75" x14ac:dyDescent="0.2">
      <c r="A5" t="s">
        <v>2</v>
      </c>
      <c r="B5" s="2">
        <v>311.37662</v>
      </c>
      <c r="C5" s="2">
        <v>7.8900525277783295E-2</v>
      </c>
      <c r="E5">
        <v>0</v>
      </c>
      <c r="F5">
        <f>0</f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comparision</vt:lpstr>
      <vt:lpstr>cost trends</vt:lpstr>
      <vt:lpstr>138</vt:lpstr>
      <vt:lpstr>252</vt:lpstr>
      <vt:lpstr>百分比差距</vt:lpstr>
      <vt:lpstr>358</vt:lpstr>
      <vt:lpstr>497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cp:lastPrinted>2019-01-14T08:29:35Z</cp:lastPrinted>
  <dcterms:created xsi:type="dcterms:W3CDTF">2019-01-12T13:31:10Z</dcterms:created>
  <dcterms:modified xsi:type="dcterms:W3CDTF">2019-03-25T02:51:46Z</dcterms:modified>
</cp:coreProperties>
</file>