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B583A6A6-DE5F-47F5-B69E-F19F36AA81EC}" xr6:coauthVersionLast="47" xr6:coauthVersionMax="47" xr10:uidLastSave="{00000000-0000-0000-0000-000000000000}"/>
  <bookViews>
    <workbookView xWindow="-120" yWindow="-120" windowWidth="21840" windowHeight="13140"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5" l="1"/>
  <c r="D2" i="15" s="1"/>
  <c r="D6" i="15" s="1"/>
  <c r="B3" i="15"/>
  <c r="B4" i="15"/>
  <c r="D4" i="15" s="1"/>
  <c r="B5" i="15"/>
  <c r="D5" i="15" s="1"/>
  <c r="D3" i="15"/>
  <c r="K2" i="14" l="1"/>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<sst xmlns="http://schemas.openxmlformats.org/spreadsheetml/2006/main" count="2273" uniqueCount="44">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</sst>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cellXfs>
  <cellStyles count="3">
    <cellStyle name="Currency" xfId="1" builtinId="4"/>
    <cellStyle name="Normal" xfId="0" builtinId="0"/>
    <cellStyle name="Percent" xfId="2" builtinId="5"/>
  </cellStyles>
  <dxfs count="21">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0"/>
    <tableColumn id="9" xr3:uid="{5A0D49D3-AFC8-6648-8B2D-DF34C54E7AEF}" name="Last Active" dataDxfId="19"/>
    <tableColumn id="10" xr3:uid="{04DC4D48-DBED-CF43-89B1-CD5E4845D0E4}" name="Months Active"/>
    <tableColumn id="11" xr3:uid="{F768D0A4-6BAA-F14C-BA52-42EEECDB610D}" name="Months Since Last Active"/>
    <tableColumn id="12" xr3:uid="{42132D9C-A1A7-3043-899E-EA2812A1E8D6}" name="Sales Month" dataDxfId="18"/>
    <tableColumn id="13" xr3:uid="{944310C4-BD91-AF4B-9C2B-2F96EE915C88}" name="Sales Amount"/>
    <tableColumn id="14" xr3:uid="{65DECF70-C8D6-4145-8CF9-C78F1977AC35}" name="Upsell $ per Non-Paying User" dataDxfId="17">
      <calculatedColumnFormula array="1">_xlfn.SWITCH(Sales[[#This Row],[Subscription Type]],"Basic",10,"Premium",10,"Business",25,"Enterprise",27)</calculatedColumnFormula>
    </tableColumn>
    <tableColumn id="15" xr3:uid="{519FAB29-69E8-9A40-BA18-3ECC2F79B256}" name="Non-Paying Users" dataDxfId="16">
      <calculatedColumnFormula>IF(Sales[[#This Row],[Number of Users]]-Sales[[#This Row],[Licenses Bought]]&lt;0,0,Sales[[#This Row],[Number of Users]]-Sales[[#This Row],[Licenses Bought]])</calculatedColumnFormula>
    </tableColumn>
    <tableColumn id="16" xr3:uid="{DD28D43D-10C0-E746-973D-D8E4910129DD}" name="Current Upsell $" dataDxfId="15">
      <calculatedColumnFormula>IF(Sales[[#This Row],[Sales Month]]=MAX(Sales[Sales Month]),Sales[[#This Row],[Non-Paying Users]]*Sales[[#This Row],[Upsell $ per Non-Paying User]],0)</calculatedColumnFormula>
    </tableColumn>
    <tableColumn id="17" xr3:uid="{4CA831DD-0C68-B148-B9C7-02226A32CA72}" name="Upsell Priority" dataDxfId="14">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3">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12"/>
    <tableColumn id="2" xr3:uid="{BC11522F-0C1B-4816-88EB-4E66E5616E2F}" name="Number of Customers" dataDxfId="11">
      <calculatedColumnFormula>COUNTIF(Sales[Sales Month],Sales_Trends[[#This Row],[Sales Month]])</calculatedColumnFormula>
    </tableColumn>
    <tableColumn id="3" xr3:uid="{D3F2C104-BB2B-41B4-B019-6DF3A8AEF90E}" name="Total Sales" dataDxfId="10" dataCellStyle="Currency">
      <calculatedColumnFormula>SUMIF(Sales[Sales Month],Sales_Trends[[#This Row],[Sales Month]],Sales[Sales Amount])</calculatedColumnFormula>
    </tableColumn>
    <tableColumn id="4" xr3:uid="{F68F93F7-E4F6-4DDA-A5C7-77204E9A65DD}" name="Avg Sales Per Customer" dataDxfId="9" dataCellStyle="Currency">
      <calculatedColumnFormula>AVERAGEIF(Sales[Sales Month],Sales_Trends[[#This Row],[Sales Month]],Sales[Sales Amount])</calculatedColumnFormula>
    </tableColumn>
    <tableColumn id="6" xr3:uid="{E95B566D-8E62-49FB-AB2E-5F9E5C2261F6}" name="Non-Paying Customers" dataDxfId="8">
      <calculatedColumnFormula>COUNTIFS(Sales[Sales Month],Sales_Trends[[#This Row],[Sales Month]],Sales[Subscription Type],"Basic")</calculatedColumnFormula>
    </tableColumn>
    <tableColumn id="7" xr3:uid="{D2232185-CA97-4BAA-84C8-83F50C9D60A7}" name="Paying Customers" dataDxfId="7">
      <calculatedColumnFormula>COUNTIFS(Sales[Sales Month],Sales_Trends[[#This Row],[Sales Month]],Sales[Subscription Type],"&lt;&gt;Basic")</calculatedColumnFormula>
    </tableColumn>
    <tableColumn id="8" xr3:uid="{8EA86C49-DD72-42A4-A9C1-50DBE9791912}" name="Basic to Paying Ratio" dataDxfId="6">
      <calculatedColumnFormula>Sales_Trends[[#This Row],[Non-Paying Customers]]/Sales_Trends[[#This Row],[Paying Customers]]</calculatedColumnFormula>
    </tableColumn>
    <tableColumn id="9" xr3:uid="{FD791786-9D23-42A3-BAFB-E59C94E374EB}" name="Premium Sales" dataDxfId="5" dataCellStyle="Currency">
      <calculatedColumnFormula>SUMIFS(Sales[Sales Amount],Sales[Sales Month],Sales_Trends[[#This Row],[Sales Month]],Sales[Subscription Type],"Premium")</calculatedColumnFormula>
    </tableColumn>
    <tableColumn id="10" xr3:uid="{E07D7E21-DEEF-4E53-8BF1-BD57349BB591}" name="Business Sales" dataDxfId="4" dataCellStyle="Currency">
      <calculatedColumnFormula>SUMIFS(Sales[Sales Amount],Sales[Sales Month],Sales_Trends[[#This Row],[Sales Month]],Sales[Subscription Type],"Business")</calculatedColumnFormula>
    </tableColumn>
    <tableColumn id="11" xr3:uid="{F31B7EB3-856F-4FB9-9612-0CA19B9E0740}" name="Enterprise Sales" dataDxfId="3"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
    <tableColumn id="1" xr3:uid="{A1D2D7B0-11CE-4391-99E1-B040D2B17011}" name="Upsell Opportunity" dataDxfId="0">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2">
      <calculatedColumnFormula>Scenario1[[#This Row],[Upsell Opportunity]]*Scenario1[[#This Row],[Conversion Rates]]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D6"/>
  <sheetViews>
    <sheetView tabSelected="1" workbookViewId="0">
      <selection activeCell="C16" sqref="C16"/>
    </sheetView>
  </sheetViews>
  <sheetFormatPr defaultRowHeight="15.75" x14ac:dyDescent="0.25"/>
  <cols>
    <col min="1" max="2" width="19.5" bestFit="1" customWidth="1"/>
    <col min="3" max="3" width="17.625" bestFit="1" customWidth="1"/>
    <col min="4" max="4" width="24.625" bestFit="1" customWidth="1"/>
  </cols>
  <sheetData>
    <row r="1" spans="1:4" x14ac:dyDescent="0.25">
      <c r="A1" t="s">
        <v>14</v>
      </c>
      <c r="B1" t="s">
        <v>40</v>
      </c>
      <c r="C1" t="s">
        <v>42</v>
      </c>
      <c r="D1" t="s">
        <v>41</v>
      </c>
    </row>
    <row r="2" spans="1:4" x14ac:dyDescent="0.25">
      <c r="A2" s="12" t="s">
        <v>3</v>
      </c>
      <c r="B2" s="12">
        <f>SUMIF(Sales[Subscription Type],Scenario1[[#This Row],[Subscription Type]],Sales[Current Upsell $])</f>
        <v>18350</v>
      </c>
      <c r="C2" s="11">
        <v>0.5</v>
      </c>
      <c r="D2" s="12">
        <f>Scenario1[[#This Row],[Upsell Opportunity]]*Scenario1[[#This Row],[Conversion Rates]]</f>
        <v>9175</v>
      </c>
    </row>
    <row r="3" spans="1:4" x14ac:dyDescent="0.25">
      <c r="A3" s="12" t="s">
        <v>0</v>
      </c>
      <c r="B3" s="12">
        <f>SUMIF(Sales[Subscription Type],Scenario1[[#This Row],[Subscription Type]],Sales[Current Upsell $])</f>
        <v>8460</v>
      </c>
      <c r="C3" s="11">
        <v>0.45</v>
      </c>
      <c r="D3" s="12">
        <f>Scenario1[[#This Row],[Upsell Opportunity]]*Scenario1[[#This Row],[Conversion Rates]]</f>
        <v>3807</v>
      </c>
    </row>
    <row r="4" spans="1:4" x14ac:dyDescent="0.25">
      <c r="A4" s="12" t="s">
        <v>1</v>
      </c>
      <c r="B4" s="12">
        <f>SUMIF(Sales[Subscription Type],Scenario1[[#This Row],[Subscription Type]],Sales[Current Upsell $])</f>
        <v>8475</v>
      </c>
      <c r="C4" s="11">
        <v>0.3</v>
      </c>
      <c r="D4" s="12">
        <f>Scenario1[[#This Row],[Upsell Opportunity]]*Scenario1[[#This Row],[Conversion Rates]]</f>
        <v>2542.5</v>
      </c>
    </row>
    <row r="5" spans="1:4" x14ac:dyDescent="0.25">
      <c r="A5" s="12" t="s">
        <v>2</v>
      </c>
      <c r="B5" s="12">
        <f>SUMIF(Sales[Subscription Type],Scenario1[[#This Row],[Subscription Type]],Sales[Current Upsell $])</f>
        <v>2808</v>
      </c>
      <c r="C5" s="11">
        <v>0.15</v>
      </c>
      <c r="D5" s="12">
        <f>Scenario1[[#This Row],[Upsell Opportunity]]*Scenario1[[#This Row],[Conversion Rates]]</f>
        <v>421.2</v>
      </c>
    </row>
    <row r="6" spans="1:4" x14ac:dyDescent="0.25">
      <c r="A6" t="s">
        <v>43</v>
      </c>
      <c r="D6" s="12">
        <f>SUBTOTAL(109,Scenario1[Projected Upsell Amount])</f>
        <v>15945.7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2023-11-23T11:33:52Z</dcterms:modified>
</cp:coreProperties>
</file>