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360" yWindow="300" windowWidth="18735" windowHeight="11700"/>
  </bookViews>
  <sheets>
    <sheet name="Plan1" sheetId="1" r:id="rId1"/>
  </sheets>
  <calcPr calcId="124519"/>
</workbook>
</file>

<file path=xl/calcChain.xml><?xml version="1.0" encoding="utf-8"?>
<calcChain xmlns="http://schemas.openxmlformats.org/spreadsheetml/2006/main">
  <c r="B99" i="1"/>
  <c r="C99"/>
  <c r="D99"/>
  <c r="D97"/>
  <c r="D98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64"/>
  <c r="D65"/>
  <c r="D66"/>
  <c r="D67"/>
  <c r="D68"/>
  <c r="D69"/>
  <c r="D70"/>
  <c r="D71"/>
  <c r="D72"/>
  <c r="D73"/>
  <c r="D74"/>
  <c r="D75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29"/>
  <c r="D30"/>
  <c r="D31"/>
  <c r="D32"/>
  <c r="D33"/>
  <c r="D34"/>
  <c r="D35"/>
  <c r="D36"/>
  <c r="D37"/>
  <c r="D38"/>
  <c r="D39"/>
  <c r="D40"/>
  <c r="D41"/>
  <c r="D42"/>
  <c r="D43"/>
  <c r="D44"/>
  <c r="C29"/>
  <c r="C30"/>
  <c r="C31"/>
  <c r="C32"/>
  <c r="C33"/>
  <c r="C34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5"/>
  <c r="C98"/>
  <c r="C90"/>
  <c r="C91"/>
  <c r="C92"/>
  <c r="C93"/>
  <c r="C94"/>
  <c r="C95"/>
  <c r="C96"/>
  <c r="C97"/>
  <c r="C89"/>
  <c r="C88"/>
  <c r="C87"/>
  <c r="C86"/>
  <c r="C73"/>
  <c r="C74"/>
  <c r="C75"/>
  <c r="C76"/>
  <c r="C77"/>
  <c r="C78"/>
  <c r="C79"/>
  <c r="C80"/>
  <c r="C81"/>
  <c r="C82"/>
  <c r="C83"/>
  <c r="C84"/>
  <c r="C85"/>
  <c r="C72"/>
  <c r="C71"/>
  <c r="C70"/>
  <c r="C66"/>
  <c r="C67"/>
  <c r="C68"/>
  <c r="C69"/>
  <c r="C65"/>
  <c r="C59"/>
  <c r="C60"/>
  <c r="C61"/>
  <c r="C62"/>
  <c r="C63"/>
  <c r="C58"/>
  <c r="C54"/>
  <c r="C55"/>
  <c r="C56"/>
  <c r="C57"/>
  <c r="C47"/>
  <c r="C48"/>
  <c r="C49"/>
  <c r="C50"/>
  <c r="C51"/>
  <c r="C52"/>
  <c r="C53"/>
  <c r="C46"/>
  <c r="C42"/>
  <c r="C43"/>
  <c r="C44"/>
  <c r="C45"/>
  <c r="C37"/>
  <c r="C38"/>
  <c r="C39"/>
  <c r="C40"/>
  <c r="C41"/>
  <c r="C36"/>
  <c r="C18"/>
  <c r="C19"/>
  <c r="C20"/>
  <c r="C21"/>
  <c r="C22"/>
  <c r="C23"/>
  <c r="C24"/>
  <c r="C25"/>
  <c r="C26"/>
  <c r="C27"/>
  <c r="C28"/>
  <c r="C6"/>
  <c r="C7"/>
  <c r="C8"/>
  <c r="C9"/>
  <c r="C10"/>
  <c r="C11"/>
  <c r="C12"/>
  <c r="C13"/>
  <c r="C14"/>
  <c r="C15"/>
  <c r="C16"/>
  <c r="C17"/>
  <c r="C5"/>
</calcChain>
</file>

<file path=xl/sharedStrings.xml><?xml version="1.0" encoding="utf-8"?>
<sst xmlns="http://schemas.openxmlformats.org/spreadsheetml/2006/main" count="6" uniqueCount="6">
  <si>
    <t>NIVALDO CAETANO DA SILVA</t>
  </si>
  <si>
    <t>PERÍODO</t>
  </si>
  <si>
    <t xml:space="preserve">VALOR RECEBIDO </t>
  </si>
  <si>
    <t>VALOR DEVIDO</t>
  </si>
  <si>
    <t>DIFERENÇA</t>
  </si>
  <si>
    <t>OBS: Valores extraidos pela CGE, do Sistema Integra - Relatório de Ficha Financeira de novembro/2010 a maio/2011</t>
  </si>
</sst>
</file>

<file path=xl/styles.xml><?xml version="1.0" encoding="utf-8"?>
<styleSheet xmlns="http://schemas.openxmlformats.org/spreadsheetml/2006/main">
  <numFmts count="1">
    <numFmt numFmtId="43" formatCode="_-* #,##0.00_-;\-* #,##0.00_-;_-* &quot;-&quot;??_-;_-@_-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17" fontId="0" fillId="0" borderId="0" xfId="0" applyNumberFormat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7" fontId="0" fillId="0" borderId="1" xfId="0" applyNumberFormat="1" applyBorder="1"/>
    <xf numFmtId="43" fontId="0" fillId="0" borderId="1" xfId="1" applyFont="1" applyBorder="1"/>
    <xf numFmtId="43" fontId="0" fillId="0" borderId="1" xfId="0" applyNumberFormat="1" applyBorder="1"/>
    <xf numFmtId="43" fontId="0" fillId="2" borderId="1" xfId="1" applyFont="1" applyFill="1" applyBorder="1"/>
    <xf numFmtId="0" fontId="0" fillId="0" borderId="0" xfId="0" applyAlignment="1">
      <alignment horizontal="center" vertical="center" wrapText="1"/>
    </xf>
  </cellXfs>
  <cellStyles count="2">
    <cellStyle name="Normal" xfId="0" builtinId="0"/>
    <cellStyle name="Separador de milhares" xfId="1" builtin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104775</xdr:colOff>
      <xdr:row>28</xdr:row>
      <xdr:rowOff>19050</xdr:rowOff>
    </xdr:from>
    <xdr:to>
      <xdr:col>4</xdr:col>
      <xdr:colOff>417194</xdr:colOff>
      <xdr:row>34</xdr:row>
      <xdr:rowOff>28575</xdr:rowOff>
    </xdr:to>
    <xdr:sp macro="" textlink="">
      <xdr:nvSpPr>
        <xdr:cNvPr id="2" name="Chave esquerda 1"/>
        <xdr:cNvSpPr/>
      </xdr:nvSpPr>
      <xdr:spPr>
        <a:xfrm>
          <a:off x="3238500" y="5591175"/>
          <a:ext cx="312419" cy="1152525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pt-BR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01"/>
  <sheetViews>
    <sheetView tabSelected="1" workbookViewId="0">
      <selection activeCell="F46" sqref="F46"/>
    </sheetView>
  </sheetViews>
  <sheetFormatPr defaultRowHeight="15"/>
  <cols>
    <col min="1" max="1" width="11.5703125" customWidth="1"/>
    <col min="2" max="2" width="11.7109375" customWidth="1"/>
    <col min="3" max="3" width="11.5703125" bestFit="1" customWidth="1"/>
    <col min="4" max="4" width="12.140625" customWidth="1"/>
    <col min="6" max="6" width="58.140625" customWidth="1"/>
  </cols>
  <sheetData>
    <row r="1" spans="1:12">
      <c r="A1" s="3" t="s">
        <v>0</v>
      </c>
      <c r="B1" s="3"/>
      <c r="C1" s="3"/>
      <c r="D1" s="3"/>
    </row>
    <row r="4" spans="1:12" ht="33.75" customHeight="1">
      <c r="A4" s="4" t="s">
        <v>1</v>
      </c>
      <c r="B4" s="5" t="s">
        <v>2</v>
      </c>
      <c r="C4" s="5" t="s">
        <v>3</v>
      </c>
      <c r="D4" s="4" t="s">
        <v>4</v>
      </c>
      <c r="E4" s="2"/>
      <c r="F4" s="2"/>
      <c r="G4" s="2"/>
      <c r="H4" s="2"/>
      <c r="I4" s="2"/>
      <c r="J4" s="2"/>
      <c r="K4" s="2"/>
      <c r="L4" s="2"/>
    </row>
    <row r="5" spans="1:12">
      <c r="A5" s="6">
        <v>39783</v>
      </c>
      <c r="B5" s="7">
        <v>166</v>
      </c>
      <c r="C5" s="7">
        <f>2212*40%</f>
        <v>884.80000000000007</v>
      </c>
      <c r="D5" s="8">
        <f>C5-B5</f>
        <v>718.80000000000007</v>
      </c>
    </row>
    <row r="6" spans="1:12">
      <c r="A6" s="6">
        <v>39814</v>
      </c>
      <c r="B6" s="7">
        <v>166</v>
      </c>
      <c r="C6" s="7">
        <f t="shared" ref="C6:C34" si="0">2212*40%</f>
        <v>884.80000000000007</v>
      </c>
      <c r="D6" s="8">
        <f t="shared" ref="D6:D69" si="1">C6-B6</f>
        <v>718.80000000000007</v>
      </c>
    </row>
    <row r="7" spans="1:12">
      <c r="A7" s="6">
        <v>39845</v>
      </c>
      <c r="B7" s="7">
        <v>186</v>
      </c>
      <c r="C7" s="7">
        <f t="shared" si="0"/>
        <v>884.80000000000007</v>
      </c>
      <c r="D7" s="8">
        <f t="shared" si="1"/>
        <v>698.80000000000007</v>
      </c>
    </row>
    <row r="8" spans="1:12">
      <c r="A8" s="6">
        <v>39873</v>
      </c>
      <c r="B8" s="7">
        <v>186</v>
      </c>
      <c r="C8" s="7">
        <f t="shared" si="0"/>
        <v>884.80000000000007</v>
      </c>
      <c r="D8" s="8">
        <f t="shared" si="1"/>
        <v>698.80000000000007</v>
      </c>
    </row>
    <row r="9" spans="1:12">
      <c r="A9" s="6">
        <v>39904</v>
      </c>
      <c r="B9" s="7">
        <v>186</v>
      </c>
      <c r="C9" s="7">
        <f t="shared" si="0"/>
        <v>884.80000000000007</v>
      </c>
      <c r="D9" s="8">
        <f t="shared" si="1"/>
        <v>698.80000000000007</v>
      </c>
    </row>
    <row r="10" spans="1:12">
      <c r="A10" s="6">
        <v>39934</v>
      </c>
      <c r="B10" s="7">
        <v>186</v>
      </c>
      <c r="C10" s="7">
        <f t="shared" si="0"/>
        <v>884.80000000000007</v>
      </c>
      <c r="D10" s="8">
        <f t="shared" si="1"/>
        <v>698.80000000000007</v>
      </c>
    </row>
    <row r="11" spans="1:12">
      <c r="A11" s="6">
        <v>39965</v>
      </c>
      <c r="B11" s="7">
        <v>186</v>
      </c>
      <c r="C11" s="7">
        <f t="shared" si="0"/>
        <v>884.80000000000007</v>
      </c>
      <c r="D11" s="8">
        <f t="shared" si="1"/>
        <v>698.80000000000007</v>
      </c>
    </row>
    <row r="12" spans="1:12">
      <c r="A12" s="6">
        <v>39995</v>
      </c>
      <c r="B12" s="7">
        <v>186</v>
      </c>
      <c r="C12" s="7">
        <f t="shared" si="0"/>
        <v>884.80000000000007</v>
      </c>
      <c r="D12" s="8">
        <f t="shared" si="1"/>
        <v>698.80000000000007</v>
      </c>
    </row>
    <row r="13" spans="1:12">
      <c r="A13" s="6">
        <v>40026</v>
      </c>
      <c r="B13" s="7">
        <v>186</v>
      </c>
      <c r="C13" s="7">
        <f t="shared" si="0"/>
        <v>884.80000000000007</v>
      </c>
      <c r="D13" s="8">
        <f t="shared" si="1"/>
        <v>698.80000000000007</v>
      </c>
    </row>
    <row r="14" spans="1:12">
      <c r="A14" s="6">
        <v>40057</v>
      </c>
      <c r="B14" s="7">
        <v>186</v>
      </c>
      <c r="C14" s="7">
        <f t="shared" si="0"/>
        <v>884.80000000000007</v>
      </c>
      <c r="D14" s="8">
        <f t="shared" si="1"/>
        <v>698.80000000000007</v>
      </c>
    </row>
    <row r="15" spans="1:12">
      <c r="A15" s="6">
        <v>40087</v>
      </c>
      <c r="B15" s="7">
        <v>186</v>
      </c>
      <c r="C15" s="7">
        <f t="shared" si="0"/>
        <v>884.80000000000007</v>
      </c>
      <c r="D15" s="8">
        <f t="shared" si="1"/>
        <v>698.80000000000007</v>
      </c>
    </row>
    <row r="16" spans="1:12">
      <c r="A16" s="6">
        <v>40118</v>
      </c>
      <c r="B16" s="7">
        <v>186</v>
      </c>
      <c r="C16" s="7">
        <f t="shared" si="0"/>
        <v>884.80000000000007</v>
      </c>
      <c r="D16" s="8">
        <f t="shared" si="1"/>
        <v>698.80000000000007</v>
      </c>
    </row>
    <row r="17" spans="1:6">
      <c r="A17" s="6">
        <v>40148</v>
      </c>
      <c r="B17" s="7">
        <v>186</v>
      </c>
      <c r="C17" s="7">
        <f t="shared" si="0"/>
        <v>884.80000000000007</v>
      </c>
      <c r="D17" s="8">
        <f t="shared" si="1"/>
        <v>698.80000000000007</v>
      </c>
    </row>
    <row r="18" spans="1:6">
      <c r="A18" s="6">
        <v>40179</v>
      </c>
      <c r="B18" s="7">
        <v>204</v>
      </c>
      <c r="C18" s="7">
        <f>2212*40%</f>
        <v>884.80000000000007</v>
      </c>
      <c r="D18" s="8">
        <f t="shared" si="1"/>
        <v>680.80000000000007</v>
      </c>
    </row>
    <row r="19" spans="1:6">
      <c r="A19" s="6">
        <v>40210</v>
      </c>
      <c r="B19" s="7">
        <v>204</v>
      </c>
      <c r="C19" s="7">
        <f t="shared" si="0"/>
        <v>884.80000000000007</v>
      </c>
      <c r="D19" s="8">
        <f t="shared" si="1"/>
        <v>680.80000000000007</v>
      </c>
    </row>
    <row r="20" spans="1:6">
      <c r="A20" s="6">
        <v>40238</v>
      </c>
      <c r="B20" s="7">
        <v>204</v>
      </c>
      <c r="C20" s="7">
        <f t="shared" si="0"/>
        <v>884.80000000000007</v>
      </c>
      <c r="D20" s="8">
        <f t="shared" si="1"/>
        <v>680.80000000000007</v>
      </c>
    </row>
    <row r="21" spans="1:6">
      <c r="A21" s="6">
        <v>40269</v>
      </c>
      <c r="B21" s="7">
        <v>204</v>
      </c>
      <c r="C21" s="7">
        <f t="shared" si="0"/>
        <v>884.80000000000007</v>
      </c>
      <c r="D21" s="8">
        <f t="shared" si="1"/>
        <v>680.80000000000007</v>
      </c>
    </row>
    <row r="22" spans="1:6">
      <c r="A22" s="6">
        <v>40299</v>
      </c>
      <c r="B22" s="7">
        <v>204</v>
      </c>
      <c r="C22" s="7">
        <f t="shared" si="0"/>
        <v>884.80000000000007</v>
      </c>
      <c r="D22" s="8">
        <f t="shared" si="1"/>
        <v>680.80000000000007</v>
      </c>
    </row>
    <row r="23" spans="1:6">
      <c r="A23" s="6">
        <v>40330</v>
      </c>
      <c r="B23" s="7">
        <v>204</v>
      </c>
      <c r="C23" s="7">
        <f t="shared" si="0"/>
        <v>884.80000000000007</v>
      </c>
      <c r="D23" s="8">
        <f t="shared" si="1"/>
        <v>680.80000000000007</v>
      </c>
    </row>
    <row r="24" spans="1:6">
      <c r="A24" s="6">
        <v>40360</v>
      </c>
      <c r="B24" s="7">
        <v>204</v>
      </c>
      <c r="C24" s="7">
        <f t="shared" si="0"/>
        <v>884.80000000000007</v>
      </c>
      <c r="D24" s="8">
        <f t="shared" si="1"/>
        <v>680.80000000000007</v>
      </c>
    </row>
    <row r="25" spans="1:6">
      <c r="A25" s="6">
        <v>40391</v>
      </c>
      <c r="B25" s="7">
        <v>204</v>
      </c>
      <c r="C25" s="7">
        <f t="shared" si="0"/>
        <v>884.80000000000007</v>
      </c>
      <c r="D25" s="8">
        <f t="shared" si="1"/>
        <v>680.80000000000007</v>
      </c>
    </row>
    <row r="26" spans="1:6">
      <c r="A26" s="6">
        <v>40422</v>
      </c>
      <c r="B26" s="7">
        <v>204</v>
      </c>
      <c r="C26" s="7">
        <f t="shared" si="0"/>
        <v>884.80000000000007</v>
      </c>
      <c r="D26" s="8">
        <f t="shared" si="1"/>
        <v>680.80000000000007</v>
      </c>
    </row>
    <row r="27" spans="1:6">
      <c r="A27" s="6">
        <v>40452</v>
      </c>
      <c r="B27" s="7">
        <v>204</v>
      </c>
      <c r="C27" s="7">
        <f t="shared" si="0"/>
        <v>884.80000000000007</v>
      </c>
      <c r="D27" s="8">
        <f t="shared" si="1"/>
        <v>680.80000000000007</v>
      </c>
    </row>
    <row r="28" spans="1:6">
      <c r="A28" s="6">
        <v>40483</v>
      </c>
      <c r="B28" s="9">
        <v>204</v>
      </c>
      <c r="C28" s="9">
        <f t="shared" si="0"/>
        <v>884.80000000000007</v>
      </c>
      <c r="D28" s="8">
        <f t="shared" si="1"/>
        <v>680.80000000000007</v>
      </c>
    </row>
    <row r="29" spans="1:6">
      <c r="A29" s="6">
        <v>40513</v>
      </c>
      <c r="B29" s="9">
        <v>204</v>
      </c>
      <c r="C29" s="9">
        <f t="shared" si="0"/>
        <v>884.80000000000007</v>
      </c>
      <c r="D29" s="8">
        <f t="shared" si="1"/>
        <v>680.80000000000007</v>
      </c>
      <c r="F29" s="10" t="s">
        <v>5</v>
      </c>
    </row>
    <row r="30" spans="1:6">
      <c r="A30" s="6">
        <v>40544</v>
      </c>
      <c r="B30" s="9">
        <v>216</v>
      </c>
      <c r="C30" s="9">
        <f t="shared" si="0"/>
        <v>884.80000000000007</v>
      </c>
      <c r="D30" s="8">
        <f t="shared" si="1"/>
        <v>668.80000000000007</v>
      </c>
      <c r="F30" s="10"/>
    </row>
    <row r="31" spans="1:6">
      <c r="A31" s="6">
        <v>40575</v>
      </c>
      <c r="B31" s="9">
        <v>216</v>
      </c>
      <c r="C31" s="9">
        <f t="shared" si="0"/>
        <v>884.80000000000007</v>
      </c>
      <c r="D31" s="8">
        <f t="shared" si="1"/>
        <v>668.80000000000007</v>
      </c>
      <c r="F31" s="10"/>
    </row>
    <row r="32" spans="1:6">
      <c r="A32" s="6">
        <v>40603</v>
      </c>
      <c r="B32" s="9">
        <v>218</v>
      </c>
      <c r="C32" s="9">
        <f t="shared" si="0"/>
        <v>884.80000000000007</v>
      </c>
      <c r="D32" s="8">
        <f t="shared" si="1"/>
        <v>666.80000000000007</v>
      </c>
      <c r="F32" s="10"/>
    </row>
    <row r="33" spans="1:6">
      <c r="A33" s="6">
        <v>40634</v>
      </c>
      <c r="B33" s="9">
        <v>218</v>
      </c>
      <c r="C33" s="9">
        <f t="shared" si="0"/>
        <v>884.80000000000007</v>
      </c>
      <c r="D33" s="8">
        <f t="shared" si="1"/>
        <v>666.80000000000007</v>
      </c>
      <c r="F33" s="10"/>
    </row>
    <row r="34" spans="1:6">
      <c r="A34" s="6">
        <v>40664</v>
      </c>
      <c r="B34" s="9">
        <v>218</v>
      </c>
      <c r="C34" s="9">
        <f t="shared" si="0"/>
        <v>884.80000000000007</v>
      </c>
      <c r="D34" s="8">
        <f t="shared" si="1"/>
        <v>666.80000000000007</v>
      </c>
      <c r="F34" s="10"/>
    </row>
    <row r="35" spans="1:6">
      <c r="A35" s="6">
        <v>40695</v>
      </c>
      <c r="B35" s="7">
        <v>218</v>
      </c>
      <c r="C35" s="7">
        <v>884.8</v>
      </c>
      <c r="D35" s="8">
        <f t="shared" si="1"/>
        <v>666.8</v>
      </c>
    </row>
    <row r="36" spans="1:6">
      <c r="A36" s="6">
        <v>40725</v>
      </c>
      <c r="B36" s="7">
        <v>218</v>
      </c>
      <c r="C36" s="7">
        <f>2721.87*40%</f>
        <v>1088.748</v>
      </c>
      <c r="D36" s="8">
        <f t="shared" si="1"/>
        <v>870.74800000000005</v>
      </c>
    </row>
    <row r="37" spans="1:6">
      <c r="A37" s="6">
        <v>40756</v>
      </c>
      <c r="B37" s="7">
        <v>218</v>
      </c>
      <c r="C37" s="7">
        <f t="shared" ref="C37:C45" si="2">2721.87*40%</f>
        <v>1088.748</v>
      </c>
      <c r="D37" s="8">
        <f t="shared" si="1"/>
        <v>870.74800000000005</v>
      </c>
    </row>
    <row r="38" spans="1:6">
      <c r="A38" s="6">
        <v>40787</v>
      </c>
      <c r="B38" s="7">
        <v>218</v>
      </c>
      <c r="C38" s="7">
        <f t="shared" si="2"/>
        <v>1088.748</v>
      </c>
      <c r="D38" s="8">
        <f t="shared" si="1"/>
        <v>870.74800000000005</v>
      </c>
    </row>
    <row r="39" spans="1:6">
      <c r="A39" s="6">
        <v>40817</v>
      </c>
      <c r="B39" s="7">
        <v>218</v>
      </c>
      <c r="C39" s="7">
        <f t="shared" si="2"/>
        <v>1088.748</v>
      </c>
      <c r="D39" s="8">
        <f t="shared" si="1"/>
        <v>870.74800000000005</v>
      </c>
    </row>
    <row r="40" spans="1:6">
      <c r="A40" s="6">
        <v>40848</v>
      </c>
      <c r="B40" s="7">
        <v>218</v>
      </c>
      <c r="C40" s="7">
        <f t="shared" si="2"/>
        <v>1088.748</v>
      </c>
      <c r="D40" s="8">
        <f t="shared" si="1"/>
        <v>870.74800000000005</v>
      </c>
    </row>
    <row r="41" spans="1:6">
      <c r="A41" s="6">
        <v>40878</v>
      </c>
      <c r="B41" s="7">
        <v>218</v>
      </c>
      <c r="C41" s="7">
        <f t="shared" si="2"/>
        <v>1088.748</v>
      </c>
      <c r="D41" s="8">
        <f t="shared" si="1"/>
        <v>870.74800000000005</v>
      </c>
    </row>
    <row r="42" spans="1:6">
      <c r="A42" s="6">
        <v>40909</v>
      </c>
      <c r="B42" s="7">
        <v>248.8</v>
      </c>
      <c r="C42" s="7">
        <f t="shared" si="2"/>
        <v>1088.748</v>
      </c>
      <c r="D42" s="8">
        <f t="shared" si="1"/>
        <v>839.94800000000009</v>
      </c>
    </row>
    <row r="43" spans="1:6">
      <c r="A43" s="6">
        <v>40940</v>
      </c>
      <c r="B43" s="7">
        <v>248.8</v>
      </c>
      <c r="C43" s="7">
        <f t="shared" si="2"/>
        <v>1088.748</v>
      </c>
      <c r="D43" s="8">
        <f t="shared" si="1"/>
        <v>839.94800000000009</v>
      </c>
    </row>
    <row r="44" spans="1:6">
      <c r="A44" s="6">
        <v>40969</v>
      </c>
      <c r="B44" s="7">
        <v>248.8</v>
      </c>
      <c r="C44" s="7">
        <f t="shared" si="2"/>
        <v>1088.748</v>
      </c>
      <c r="D44" s="8">
        <f t="shared" si="1"/>
        <v>839.94800000000009</v>
      </c>
    </row>
    <row r="45" spans="1:6">
      <c r="A45" s="6">
        <v>41000</v>
      </c>
      <c r="B45" s="7">
        <v>248.8</v>
      </c>
      <c r="C45" s="7">
        <f t="shared" si="2"/>
        <v>1088.748</v>
      </c>
      <c r="D45" s="8">
        <f t="shared" si="1"/>
        <v>839.94800000000009</v>
      </c>
    </row>
    <row r="46" spans="1:6">
      <c r="A46" s="6">
        <v>41030</v>
      </c>
      <c r="B46" s="7">
        <v>248.8</v>
      </c>
      <c r="C46" s="7">
        <f>2898.79*40%</f>
        <v>1159.5160000000001</v>
      </c>
      <c r="D46" s="8">
        <f t="shared" si="1"/>
        <v>910.71600000000012</v>
      </c>
    </row>
    <row r="47" spans="1:6">
      <c r="A47" s="6">
        <v>41061</v>
      </c>
      <c r="B47" s="7">
        <v>248.8</v>
      </c>
      <c r="C47" s="7">
        <f t="shared" ref="C47:C57" si="3">2898.79*40%</f>
        <v>1159.5160000000001</v>
      </c>
      <c r="D47" s="8">
        <f t="shared" si="1"/>
        <v>910.71600000000012</v>
      </c>
    </row>
    <row r="48" spans="1:6">
      <c r="A48" s="6">
        <v>41091</v>
      </c>
      <c r="B48" s="7">
        <v>248.8</v>
      </c>
      <c r="C48" s="7">
        <f t="shared" si="3"/>
        <v>1159.5160000000001</v>
      </c>
      <c r="D48" s="8">
        <f t="shared" si="1"/>
        <v>910.71600000000012</v>
      </c>
    </row>
    <row r="49" spans="1:4">
      <c r="A49" s="6">
        <v>41122</v>
      </c>
      <c r="B49" s="7">
        <v>248.8</v>
      </c>
      <c r="C49" s="7">
        <f t="shared" si="3"/>
        <v>1159.5160000000001</v>
      </c>
      <c r="D49" s="8">
        <f t="shared" si="1"/>
        <v>910.71600000000012</v>
      </c>
    </row>
    <row r="50" spans="1:4">
      <c r="A50" s="6">
        <v>41153</v>
      </c>
      <c r="B50" s="7">
        <v>248.8</v>
      </c>
      <c r="C50" s="7">
        <f t="shared" si="3"/>
        <v>1159.5160000000001</v>
      </c>
      <c r="D50" s="8">
        <f t="shared" si="1"/>
        <v>910.71600000000012</v>
      </c>
    </row>
    <row r="51" spans="1:4">
      <c r="A51" s="6">
        <v>41183</v>
      </c>
      <c r="B51" s="7">
        <v>248.8</v>
      </c>
      <c r="C51" s="7">
        <f t="shared" si="3"/>
        <v>1159.5160000000001</v>
      </c>
      <c r="D51" s="8">
        <f t="shared" si="1"/>
        <v>910.71600000000012</v>
      </c>
    </row>
    <row r="52" spans="1:4">
      <c r="A52" s="6">
        <v>41214</v>
      </c>
      <c r="B52" s="7">
        <v>248.8</v>
      </c>
      <c r="C52" s="7">
        <f t="shared" si="3"/>
        <v>1159.5160000000001</v>
      </c>
      <c r="D52" s="8">
        <f t="shared" si="1"/>
        <v>910.71600000000012</v>
      </c>
    </row>
    <row r="53" spans="1:4">
      <c r="A53" s="6">
        <v>41244</v>
      </c>
      <c r="B53" s="7">
        <v>248.8</v>
      </c>
      <c r="C53" s="7">
        <f t="shared" si="3"/>
        <v>1159.5160000000001</v>
      </c>
      <c r="D53" s="8">
        <f t="shared" si="1"/>
        <v>910.71600000000012</v>
      </c>
    </row>
    <row r="54" spans="1:4">
      <c r="A54" s="6">
        <v>41275</v>
      </c>
      <c r="B54" s="7">
        <v>271.2</v>
      </c>
      <c r="C54" s="7">
        <f>2898.79*40%</f>
        <v>1159.5160000000001</v>
      </c>
      <c r="D54" s="8">
        <f t="shared" si="1"/>
        <v>888.31600000000003</v>
      </c>
    </row>
    <row r="55" spans="1:4">
      <c r="A55" s="6">
        <v>41306</v>
      </c>
      <c r="B55" s="7">
        <v>271.2</v>
      </c>
      <c r="C55" s="7">
        <f t="shared" si="3"/>
        <v>1159.5160000000001</v>
      </c>
      <c r="D55" s="8">
        <f t="shared" si="1"/>
        <v>888.31600000000003</v>
      </c>
    </row>
    <row r="56" spans="1:4">
      <c r="A56" s="6">
        <v>41334</v>
      </c>
      <c r="B56" s="7">
        <v>271.2</v>
      </c>
      <c r="C56" s="7">
        <f t="shared" si="3"/>
        <v>1159.5160000000001</v>
      </c>
      <c r="D56" s="8">
        <f t="shared" si="1"/>
        <v>888.31600000000003</v>
      </c>
    </row>
    <row r="57" spans="1:4">
      <c r="A57" s="6">
        <v>41365</v>
      </c>
      <c r="B57" s="7">
        <v>271.2</v>
      </c>
      <c r="C57" s="7">
        <f t="shared" si="3"/>
        <v>1159.5160000000001</v>
      </c>
      <c r="D57" s="8">
        <f t="shared" si="1"/>
        <v>888.31600000000003</v>
      </c>
    </row>
    <row r="58" spans="1:4">
      <c r="A58" s="6">
        <v>41395</v>
      </c>
      <c r="B58" s="7">
        <v>271.2</v>
      </c>
      <c r="C58" s="7">
        <f>3067.79*40%</f>
        <v>1227.116</v>
      </c>
      <c r="D58" s="8">
        <f t="shared" si="1"/>
        <v>955.91599999999994</v>
      </c>
    </row>
    <row r="59" spans="1:4">
      <c r="A59" s="6">
        <v>41426</v>
      </c>
      <c r="B59" s="7">
        <v>271.2</v>
      </c>
      <c r="C59" s="7">
        <f t="shared" ref="C59:C63" si="4">3067.79*40%</f>
        <v>1227.116</v>
      </c>
      <c r="D59" s="8">
        <f t="shared" si="1"/>
        <v>955.91599999999994</v>
      </c>
    </row>
    <row r="60" spans="1:4">
      <c r="A60" s="6">
        <v>41456</v>
      </c>
      <c r="B60" s="7">
        <v>271.2</v>
      </c>
      <c r="C60" s="7">
        <f t="shared" si="4"/>
        <v>1227.116</v>
      </c>
      <c r="D60" s="8">
        <f t="shared" si="1"/>
        <v>955.91599999999994</v>
      </c>
    </row>
    <row r="61" spans="1:4">
      <c r="A61" s="6">
        <v>41487</v>
      </c>
      <c r="B61" s="7">
        <v>271.2</v>
      </c>
      <c r="C61" s="7">
        <f t="shared" si="4"/>
        <v>1227.116</v>
      </c>
      <c r="D61" s="8">
        <f t="shared" si="1"/>
        <v>955.91599999999994</v>
      </c>
    </row>
    <row r="62" spans="1:4">
      <c r="A62" s="6">
        <v>41518</v>
      </c>
      <c r="B62" s="7">
        <v>271.2</v>
      </c>
      <c r="C62" s="7">
        <f t="shared" si="4"/>
        <v>1227.116</v>
      </c>
      <c r="D62" s="8">
        <f t="shared" si="1"/>
        <v>955.91599999999994</v>
      </c>
    </row>
    <row r="63" spans="1:4">
      <c r="A63" s="6">
        <v>41548</v>
      </c>
      <c r="B63" s="7">
        <v>271.2</v>
      </c>
      <c r="C63" s="7">
        <f t="shared" si="4"/>
        <v>1227.116</v>
      </c>
      <c r="D63" s="8">
        <f t="shared" si="1"/>
        <v>955.91599999999994</v>
      </c>
    </row>
    <row r="64" spans="1:4">
      <c r="A64" s="6">
        <v>41579</v>
      </c>
      <c r="B64" s="7">
        <v>271.2</v>
      </c>
      <c r="C64" s="7">
        <v>1370.69</v>
      </c>
      <c r="D64" s="8">
        <f t="shared" si="1"/>
        <v>1099.49</v>
      </c>
    </row>
    <row r="65" spans="1:4">
      <c r="A65" s="6">
        <v>41609</v>
      </c>
      <c r="B65" s="7">
        <v>271.2</v>
      </c>
      <c r="C65" s="7">
        <f>3426.72*40%</f>
        <v>1370.6880000000001</v>
      </c>
      <c r="D65" s="8">
        <f t="shared" si="1"/>
        <v>1099.4880000000001</v>
      </c>
    </row>
    <row r="66" spans="1:4">
      <c r="A66" s="6">
        <v>41640</v>
      </c>
      <c r="B66" s="7">
        <v>1370.68</v>
      </c>
      <c r="C66" s="7">
        <f t="shared" ref="C66:C69" si="5">3426.72*40%</f>
        <v>1370.6880000000001</v>
      </c>
      <c r="D66" s="8">
        <f t="shared" si="1"/>
        <v>8.0000000000381988E-3</v>
      </c>
    </row>
    <row r="67" spans="1:4">
      <c r="A67" s="6">
        <v>41671</v>
      </c>
      <c r="B67" s="7">
        <v>1370.68</v>
      </c>
      <c r="C67" s="7">
        <f t="shared" si="5"/>
        <v>1370.6880000000001</v>
      </c>
      <c r="D67" s="8">
        <f t="shared" si="1"/>
        <v>8.0000000000381988E-3</v>
      </c>
    </row>
    <row r="68" spans="1:4">
      <c r="A68" s="6">
        <v>41699</v>
      </c>
      <c r="B68" s="7">
        <v>1370.68</v>
      </c>
      <c r="C68" s="7">
        <f t="shared" si="5"/>
        <v>1370.6880000000001</v>
      </c>
      <c r="D68" s="8">
        <f t="shared" si="1"/>
        <v>8.0000000000381988E-3</v>
      </c>
    </row>
    <row r="69" spans="1:4">
      <c r="A69" s="6">
        <v>41730</v>
      </c>
      <c r="B69" s="7">
        <v>1370.68</v>
      </c>
      <c r="C69" s="7">
        <f t="shared" si="5"/>
        <v>1370.6880000000001</v>
      </c>
      <c r="D69" s="8">
        <f t="shared" si="1"/>
        <v>8.0000000000381988E-3</v>
      </c>
    </row>
    <row r="70" spans="1:4">
      <c r="A70" s="6">
        <v>41760</v>
      </c>
      <c r="B70" s="7">
        <v>1452.92</v>
      </c>
      <c r="C70" s="7">
        <f>3632.32*40%</f>
        <v>1452.9280000000001</v>
      </c>
      <c r="D70" s="8">
        <f t="shared" ref="D70:D98" si="6">C70-B70</f>
        <v>8.0000000000381988E-3</v>
      </c>
    </row>
    <row r="71" spans="1:4">
      <c r="A71" s="6">
        <v>41791</v>
      </c>
      <c r="B71" s="7">
        <v>1452.92</v>
      </c>
      <c r="C71" s="7">
        <f>(3850.27+1040.39)*40%</f>
        <v>1956.2640000000001</v>
      </c>
      <c r="D71" s="8">
        <f t="shared" si="6"/>
        <v>503.34400000000005</v>
      </c>
    </row>
    <row r="72" spans="1:4">
      <c r="A72" s="6">
        <v>41821</v>
      </c>
      <c r="B72" s="7">
        <v>1452.92</v>
      </c>
      <c r="C72" s="7">
        <f>3850.27*40%</f>
        <v>1540.1080000000002</v>
      </c>
      <c r="D72" s="8">
        <f t="shared" si="6"/>
        <v>87.188000000000102</v>
      </c>
    </row>
    <row r="73" spans="1:4">
      <c r="A73" s="6">
        <v>41852</v>
      </c>
      <c r="B73" s="7">
        <v>1452.92</v>
      </c>
      <c r="C73" s="7">
        <f t="shared" ref="C73:C85" si="7">3850.27*40%</f>
        <v>1540.1080000000002</v>
      </c>
      <c r="D73" s="8">
        <f t="shared" si="6"/>
        <v>87.188000000000102</v>
      </c>
    </row>
    <row r="74" spans="1:4">
      <c r="A74" s="6">
        <v>41883</v>
      </c>
      <c r="B74" s="7">
        <v>1452.92</v>
      </c>
      <c r="C74" s="7">
        <f t="shared" si="7"/>
        <v>1540.1080000000002</v>
      </c>
      <c r="D74" s="8">
        <f t="shared" si="6"/>
        <v>87.188000000000102</v>
      </c>
    </row>
    <row r="75" spans="1:4">
      <c r="A75" s="6">
        <v>41913</v>
      </c>
      <c r="B75" s="7">
        <v>1452.92</v>
      </c>
      <c r="C75" s="7">
        <f t="shared" si="7"/>
        <v>1540.1080000000002</v>
      </c>
      <c r="D75" s="8">
        <f t="shared" si="6"/>
        <v>87.188000000000102</v>
      </c>
    </row>
    <row r="76" spans="1:4">
      <c r="A76" s="6">
        <v>41944</v>
      </c>
      <c r="B76" s="7">
        <v>1452.92</v>
      </c>
      <c r="C76" s="7">
        <f t="shared" si="7"/>
        <v>1540.1080000000002</v>
      </c>
      <c r="D76" s="8">
        <f t="shared" si="6"/>
        <v>87.188000000000102</v>
      </c>
    </row>
    <row r="77" spans="1:4">
      <c r="A77" s="6">
        <v>41974</v>
      </c>
      <c r="B77" s="7">
        <v>1452.92</v>
      </c>
      <c r="C77" s="7">
        <f t="shared" si="7"/>
        <v>1540.1080000000002</v>
      </c>
      <c r="D77" s="8">
        <f t="shared" si="6"/>
        <v>87.188000000000102</v>
      </c>
    </row>
    <row r="78" spans="1:4">
      <c r="A78" s="6">
        <v>42005</v>
      </c>
      <c r="B78" s="7">
        <v>1452.92</v>
      </c>
      <c r="C78" s="7">
        <f t="shared" si="7"/>
        <v>1540.1080000000002</v>
      </c>
      <c r="D78" s="8">
        <f t="shared" si="6"/>
        <v>87.188000000000102</v>
      </c>
    </row>
    <row r="79" spans="1:4">
      <c r="A79" s="6">
        <v>42036</v>
      </c>
      <c r="B79" s="7">
        <v>1452.92</v>
      </c>
      <c r="C79" s="7">
        <f t="shared" si="7"/>
        <v>1540.1080000000002</v>
      </c>
      <c r="D79" s="8">
        <f t="shared" si="6"/>
        <v>87.188000000000102</v>
      </c>
    </row>
    <row r="80" spans="1:4">
      <c r="A80" s="6">
        <v>42064</v>
      </c>
      <c r="B80" s="7">
        <v>1452.92</v>
      </c>
      <c r="C80" s="7">
        <f t="shared" si="7"/>
        <v>1540.1080000000002</v>
      </c>
      <c r="D80" s="8">
        <f t="shared" si="6"/>
        <v>87.188000000000102</v>
      </c>
    </row>
    <row r="81" spans="1:4">
      <c r="A81" s="6">
        <v>42095</v>
      </c>
      <c r="B81" s="7">
        <v>1452.92</v>
      </c>
      <c r="C81" s="7">
        <f t="shared" si="7"/>
        <v>1540.1080000000002</v>
      </c>
      <c r="D81" s="8">
        <f t="shared" si="6"/>
        <v>87.188000000000102</v>
      </c>
    </row>
    <row r="82" spans="1:4">
      <c r="A82" s="6">
        <v>42125</v>
      </c>
      <c r="B82" s="7">
        <v>1452.92</v>
      </c>
      <c r="C82" s="7">
        <f t="shared" si="7"/>
        <v>1540.1080000000002</v>
      </c>
      <c r="D82" s="8">
        <f t="shared" si="6"/>
        <v>87.188000000000102</v>
      </c>
    </row>
    <row r="83" spans="1:4">
      <c r="A83" s="6">
        <v>42156</v>
      </c>
      <c r="B83" s="7">
        <v>1452.92</v>
      </c>
      <c r="C83" s="7">
        <f t="shared" si="7"/>
        <v>1540.1080000000002</v>
      </c>
      <c r="D83" s="8">
        <f t="shared" si="6"/>
        <v>87.188000000000102</v>
      </c>
    </row>
    <row r="84" spans="1:4">
      <c r="A84" s="6">
        <v>42186</v>
      </c>
      <c r="B84" s="7">
        <v>1452.92</v>
      </c>
      <c r="C84" s="7">
        <f t="shared" si="7"/>
        <v>1540.1080000000002</v>
      </c>
      <c r="D84" s="8">
        <f t="shared" si="6"/>
        <v>87.188000000000102</v>
      </c>
    </row>
    <row r="85" spans="1:4">
      <c r="A85" s="6">
        <v>42217</v>
      </c>
      <c r="B85" s="7">
        <v>1452.92</v>
      </c>
      <c r="C85" s="7">
        <f t="shared" si="7"/>
        <v>1540.1080000000002</v>
      </c>
      <c r="D85" s="8">
        <f t="shared" si="6"/>
        <v>87.188000000000102</v>
      </c>
    </row>
    <row r="86" spans="1:4">
      <c r="A86" s="6">
        <v>42248</v>
      </c>
      <c r="B86" s="7">
        <v>1467.45</v>
      </c>
      <c r="C86" s="7">
        <f>(3888.77+154)*40%</f>
        <v>1617.1080000000002</v>
      </c>
      <c r="D86" s="8">
        <f t="shared" si="6"/>
        <v>149.65800000000013</v>
      </c>
    </row>
    <row r="87" spans="1:4">
      <c r="A87" s="6">
        <v>42278</v>
      </c>
      <c r="B87" s="7">
        <v>1496.51</v>
      </c>
      <c r="C87" s="7">
        <f>3965.77*40%</f>
        <v>1586.308</v>
      </c>
      <c r="D87" s="8">
        <f t="shared" si="6"/>
        <v>89.798000000000002</v>
      </c>
    </row>
    <row r="88" spans="1:4">
      <c r="A88" s="6">
        <v>42309</v>
      </c>
      <c r="B88" s="7">
        <v>1496.51</v>
      </c>
      <c r="C88" s="7">
        <f>3965.77*40%</f>
        <v>1586.308</v>
      </c>
      <c r="D88" s="8">
        <f t="shared" si="6"/>
        <v>89.798000000000002</v>
      </c>
    </row>
    <row r="89" spans="1:4">
      <c r="A89" s="6">
        <v>42339</v>
      </c>
      <c r="B89" s="7">
        <v>1525.57</v>
      </c>
      <c r="C89" s="7">
        <f>4042.79*40%</f>
        <v>1617.116</v>
      </c>
      <c r="D89" s="8">
        <f t="shared" si="6"/>
        <v>91.546000000000049</v>
      </c>
    </row>
    <row r="90" spans="1:4">
      <c r="A90" s="6">
        <v>42370</v>
      </c>
      <c r="B90" s="7">
        <v>292.61</v>
      </c>
      <c r="C90" s="7">
        <f t="shared" ref="C90:C97" si="8">4042.79*40%</f>
        <v>1617.116</v>
      </c>
      <c r="D90" s="8">
        <f t="shared" si="6"/>
        <v>1324.5059999999999</v>
      </c>
    </row>
    <row r="91" spans="1:4">
      <c r="A91" s="6">
        <v>42401</v>
      </c>
      <c r="B91" s="7">
        <v>292.61</v>
      </c>
      <c r="C91" s="7">
        <f t="shared" si="8"/>
        <v>1617.116</v>
      </c>
      <c r="D91" s="8">
        <f t="shared" si="6"/>
        <v>1324.5059999999999</v>
      </c>
    </row>
    <row r="92" spans="1:4">
      <c r="A92" s="6">
        <v>42430</v>
      </c>
      <c r="B92" s="7">
        <v>292.61</v>
      </c>
      <c r="C92" s="7">
        <f t="shared" si="8"/>
        <v>1617.116</v>
      </c>
      <c r="D92" s="8">
        <f t="shared" si="6"/>
        <v>1324.5059999999999</v>
      </c>
    </row>
    <row r="93" spans="1:4">
      <c r="A93" s="6">
        <v>42461</v>
      </c>
      <c r="B93" s="7">
        <v>292.61</v>
      </c>
      <c r="C93" s="7">
        <f t="shared" si="8"/>
        <v>1617.116</v>
      </c>
      <c r="D93" s="8">
        <f t="shared" si="6"/>
        <v>1324.5059999999999</v>
      </c>
    </row>
    <row r="94" spans="1:4">
      <c r="A94" s="6">
        <v>42491</v>
      </c>
      <c r="B94" s="7">
        <v>292.61</v>
      </c>
      <c r="C94" s="7">
        <f t="shared" si="8"/>
        <v>1617.116</v>
      </c>
      <c r="D94" s="8">
        <f t="shared" si="6"/>
        <v>1324.5059999999999</v>
      </c>
    </row>
    <row r="95" spans="1:4">
      <c r="A95" s="6">
        <v>42522</v>
      </c>
      <c r="B95" s="7">
        <v>292.61</v>
      </c>
      <c r="C95" s="7">
        <f t="shared" si="8"/>
        <v>1617.116</v>
      </c>
      <c r="D95" s="8">
        <f t="shared" si="6"/>
        <v>1324.5059999999999</v>
      </c>
    </row>
    <row r="96" spans="1:4">
      <c r="A96" s="6">
        <v>42552</v>
      </c>
      <c r="B96" s="7">
        <v>292.61</v>
      </c>
      <c r="C96" s="7">
        <f t="shared" si="8"/>
        <v>1617.116</v>
      </c>
      <c r="D96" s="8">
        <f t="shared" si="6"/>
        <v>1324.5059999999999</v>
      </c>
    </row>
    <row r="97" spans="1:4">
      <c r="A97" s="6">
        <v>42583</v>
      </c>
      <c r="B97" s="7">
        <v>292.61</v>
      </c>
      <c r="C97" s="7">
        <f t="shared" si="8"/>
        <v>1617.116</v>
      </c>
      <c r="D97" s="8">
        <f t="shared" si="6"/>
        <v>1324.5059999999999</v>
      </c>
    </row>
    <row r="98" spans="1:4">
      <c r="A98" s="6">
        <v>42614</v>
      </c>
      <c r="B98" s="7">
        <v>292.61</v>
      </c>
      <c r="C98" s="7">
        <f>(4042.79+1605.54)*40%</f>
        <v>2259.3319999999999</v>
      </c>
      <c r="D98" s="8">
        <f t="shared" si="6"/>
        <v>1966.7219999999998</v>
      </c>
    </row>
    <row r="99" spans="1:4">
      <c r="A99" s="6"/>
      <c r="B99" s="8">
        <f t="shared" ref="B99:C99" si="9">SUM(B5:B98)</f>
        <v>51026.969999999987</v>
      </c>
      <c r="C99" s="8">
        <f t="shared" si="9"/>
        <v>114391.10200000009</v>
      </c>
      <c r="D99" s="8">
        <f>SUM(D5:D98)</f>
        <v>63364.13200000002</v>
      </c>
    </row>
    <row r="100" spans="1:4">
      <c r="A100" s="1"/>
    </row>
    <row r="101" spans="1:4">
      <c r="A101" s="1"/>
    </row>
  </sheetData>
  <mergeCells count="2">
    <mergeCell ref="A1:D1"/>
    <mergeCell ref="F29:F34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2006-09-25T12:47:36Z</dcterms:created>
  <dcterms:modified xsi:type="dcterms:W3CDTF">2018-05-22T11:19:59Z</dcterms:modified>
</cp:coreProperties>
</file>