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B5CDCFA-FD2B-4B63-AF22-ACF98AA4EA32}" xr6:coauthVersionLast="36" xr6:coauthVersionMax="36" xr10:uidLastSave="{00000000-0000-0000-0000-000000000000}"/>
  <bookViews>
    <workbookView xWindow="0" yWindow="0" windowWidth="23040" windowHeight="9000" activeTab="1" xr2:uid="{0AAC656D-87E4-4921-9D8F-C486C91A9BBE}"/>
  </bookViews>
  <sheets>
    <sheet name="結果報表" sheetId="1" r:id="rId1"/>
    <sheet name="summary_report_all_fol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D12" i="2"/>
  <c r="E12" i="2"/>
  <c r="F12" i="2"/>
  <c r="G12" i="2"/>
  <c r="B12" i="2"/>
  <c r="I12" i="1"/>
  <c r="E12" i="1"/>
  <c r="B12" i="1"/>
  <c r="C12" i="1"/>
  <c r="E3" i="1"/>
  <c r="E4" i="1"/>
  <c r="E5" i="1"/>
  <c r="E6" i="1"/>
  <c r="E7" i="1"/>
  <c r="E8" i="1"/>
  <c r="E9" i="1"/>
  <c r="E10" i="1"/>
  <c r="E11" i="1"/>
  <c r="E2" i="1"/>
  <c r="D12" i="1"/>
  <c r="B3" i="1"/>
  <c r="B4" i="1"/>
  <c r="B5" i="1"/>
  <c r="B6" i="1"/>
  <c r="B7" i="1"/>
  <c r="B8" i="1"/>
  <c r="B9" i="1"/>
  <c r="B10" i="1"/>
  <c r="B11" i="1"/>
  <c r="B2" i="1"/>
  <c r="N3" i="1"/>
  <c r="N4" i="1"/>
  <c r="N5" i="1"/>
  <c r="N6" i="1"/>
  <c r="N7" i="1"/>
  <c r="N8" i="1"/>
  <c r="N9" i="1"/>
  <c r="N10" i="1"/>
  <c r="N11" i="1"/>
  <c r="G12" i="1"/>
  <c r="H12" i="1"/>
  <c r="F12" i="1"/>
  <c r="N2" i="1"/>
</calcChain>
</file>

<file path=xl/sharedStrings.xml><?xml version="1.0" encoding="utf-8"?>
<sst xmlns="http://schemas.openxmlformats.org/spreadsheetml/2006/main" count="75" uniqueCount="25">
  <si>
    <t>Fold</t>
    <phoneticPr fontId="4" type="noConversion"/>
  </si>
  <si>
    <t>Accracy</t>
    <phoneticPr fontId="4" type="noConversion"/>
  </si>
  <si>
    <t>Loss</t>
    <phoneticPr fontId="4" type="noConversion"/>
  </si>
  <si>
    <t>Sensitivity</t>
    <phoneticPr fontId="4" type="noConversion"/>
  </si>
  <si>
    <t>Specificity</t>
    <phoneticPr fontId="4" type="noConversion"/>
  </si>
  <si>
    <t>Precision</t>
    <phoneticPr fontId="4" type="noConversion"/>
  </si>
  <si>
    <t>Recall</t>
    <phoneticPr fontId="4" type="noConversion"/>
  </si>
  <si>
    <t>F1-Score</t>
    <phoneticPr fontId="4" type="noConversion"/>
  </si>
  <si>
    <t>AUC</t>
    <phoneticPr fontId="4" type="noConversion"/>
  </si>
  <si>
    <t>Avg</t>
    <phoneticPr fontId="4" type="noConversion"/>
  </si>
  <si>
    <t>TP</t>
  </si>
  <si>
    <t>TP</t>
    <phoneticPr fontId="4" type="noConversion"/>
  </si>
  <si>
    <t>FN</t>
  </si>
  <si>
    <t>FN</t>
    <phoneticPr fontId="4" type="noConversion"/>
  </si>
  <si>
    <t>FP</t>
  </si>
  <si>
    <t>FP</t>
    <phoneticPr fontId="4" type="noConversion"/>
  </si>
  <si>
    <t>TN</t>
  </si>
  <si>
    <t>TN</t>
    <phoneticPr fontId="4" type="noConversion"/>
  </si>
  <si>
    <t>Total</t>
    <phoneticPr fontId="4" type="noConversion"/>
  </si>
  <si>
    <t>auc</t>
  </si>
  <si>
    <t>f1-score</t>
  </si>
  <si>
    <t>recall</t>
  </si>
  <si>
    <t>precision</t>
  </si>
  <si>
    <t>loss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</si>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</sst>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006100"/>
      <name val="新細明體"/>
      <family val="1"/>
      <charset val="136"/>
      <scheme val="minor"/>
    </font>
    <font>
      <b/>
      <sz val="12"/>
      <color rgb="FF9C5700"/>
      <name val="新細明體"/>
      <family val="1"/>
      <charset val="136"/>
      <scheme val="minor"/>
    </font>
    <font>
      <b/>
      <sz val="14"/>
      <color rgb="FF9C5700"/>
      <name val="新細明體"/>
      <family val="1"/>
      <charset val="136"/>
      <scheme val="minor"/>
    </font>
    <font>
      <b/>
      <sz val="14"/>
      <color rgb="FF006100"/>
      <name val="新細明體"/>
      <family val="1"/>
      <charset val="136"/>
      <scheme val="minor"/>
    </font>
    <font>
      <b/>
      <sz val="14"/>
      <color rgb="FF3F3F76"/>
      <name val="新細明體"/>
      <family val="1"/>
      <charset val="136"/>
      <scheme val="minor"/>
    </font>
    <font>
      <sz val="14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7" fillId="3" borderId="0" xfId="2" applyFont="1" applyAlignment="1">
      <alignment horizontal="center" vertical="center"/>
    </xf>
    <xf numFmtId="0" fontId="8" fillId="2" borderId="0" xfId="1" applyFont="1" applyAlignment="1">
      <alignment horizontal="center" vertical="center"/>
    </xf>
    <xf numFmtId="0" fontId="9" fillId="4" borderId="1" xfId="3" applyFont="1" applyAlignment="1">
      <alignment horizontal="center" vertical="center"/>
    </xf>
    <xf numFmtId="0" fontId="9" fillId="4" borderId="1" xfId="3" applyFont="1">
      <alignment vertical="center"/>
    </xf>
    <xf numFmtId="0" fontId="5" fillId="2" borderId="0" xfId="1" applyFont="1">
      <alignment vertical="center"/>
    </xf>
    <xf numFmtId="0" fontId="6" fillId="3" borderId="0" xfId="2" applyFont="1">
      <alignment vertical="center"/>
    </xf>
    <xf numFmtId="0" fontId="10" fillId="0" borderId="0" xfId="0" applyFont="1" applyAlignment="1">
      <alignment horizontal="center" vertical="center"/>
    </xf>
  </cellXfs>
  <cellStyles count="4">
    <cellStyle name="一般" xfId="0" builtinId="0"/>
    <cellStyle name="中等" xfId="2" builtinId="28"/>
    <cellStyle name="好" xfId="1" builtinId="26"/>
    <cellStyle name="輸入" xfId="3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15FD0-3C20-4BFA-9BF6-96D7881D2C07}">
  <dimension ref="A1:N12"/>
  <sheetViews>
    <sheetView zoomScaleNormal="100" workbookViewId="0">
      <selection activeCell="D21" sqref="D21"/>
    </sheetView>
  </sheetViews>
  <sheetFormatPr defaultRowHeight="16.2" x14ac:dyDescent="0.3"/>
  <cols>
    <col min="1" max="9" width="15.77734375" customWidth="1"/>
  </cols>
  <sheetData>
    <row r="1" spans="1:14" ht="19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11</v>
      </c>
      <c r="K1" s="2" t="s">
        <v>13</v>
      </c>
      <c r="L1" s="2" t="s">
        <v>15</v>
      </c>
      <c r="M1" s="2" t="s">
        <v>17</v>
      </c>
      <c r="N1" s="2" t="s">
        <v>18</v>
      </c>
    </row>
    <row r="2" spans="1:14" ht="19.8" x14ac:dyDescent="0.3">
      <c r="A2" s="3">
        <v>1</v>
      </c>
      <c r="B2" s="1">
        <f>SUM(J2,M2)/N2</f>
        <v>0.57820000000000005</v>
      </c>
      <c r="C2" s="1">
        <v>0.66089094000000004</v>
      </c>
      <c r="D2" s="1">
        <v>0.58796081942237699</v>
      </c>
      <c r="E2" s="1">
        <f>M2/SUM(M2,L2)</f>
        <v>0.19437939110070257</v>
      </c>
      <c r="F2" s="1">
        <v>0.72701765303073995</v>
      </c>
      <c r="G2" s="1">
        <v>0.58796081942237699</v>
      </c>
      <c r="H2" s="1">
        <v>0.50744956262501995</v>
      </c>
      <c r="I2" s="1">
        <v>0.58796081942237699</v>
      </c>
      <c r="J2" s="1">
        <v>2393</v>
      </c>
      <c r="K2" s="1">
        <v>45</v>
      </c>
      <c r="L2" s="1">
        <v>2064</v>
      </c>
      <c r="M2" s="1">
        <v>498</v>
      </c>
      <c r="N2" s="1">
        <f>SUM(J2:M2)</f>
        <v>5000</v>
      </c>
    </row>
    <row r="3" spans="1:14" ht="19.8" x14ac:dyDescent="0.3">
      <c r="A3" s="3">
        <v>2</v>
      </c>
      <c r="B3" s="1">
        <f t="shared" ref="B3:B11" si="0">SUM(J3,M3)/N3</f>
        <v>0.65059999999999996</v>
      </c>
      <c r="C3" s="1">
        <v>0.63790369999999996</v>
      </c>
      <c r="D3" s="1">
        <v>0.65767569686059701</v>
      </c>
      <c r="E3" s="1">
        <f t="shared" ref="E3:E11" si="1">M3/SUM(M3,L3)</f>
        <v>0.37236533957845436</v>
      </c>
      <c r="F3" s="1">
        <v>0.73062905133559197</v>
      </c>
      <c r="G3" s="1">
        <v>0.65767569686059701</v>
      </c>
      <c r="H3" s="1">
        <v>0.623344857212773</v>
      </c>
      <c r="I3" s="1">
        <v>0.65767569686059701</v>
      </c>
      <c r="J3" s="1">
        <v>2299</v>
      </c>
      <c r="K3" s="1">
        <v>139</v>
      </c>
      <c r="L3" s="1">
        <v>1608</v>
      </c>
      <c r="M3" s="1">
        <v>954</v>
      </c>
      <c r="N3" s="1">
        <f t="shared" ref="N3:N11" si="2">SUM(J3:M3)</f>
        <v>5000</v>
      </c>
    </row>
    <row r="4" spans="1:14" ht="19.8" x14ac:dyDescent="0.3">
      <c r="A4" s="3">
        <v>3</v>
      </c>
      <c r="B4" s="1">
        <f t="shared" si="0"/>
        <v>0.64759999999999995</v>
      </c>
      <c r="C4" s="1">
        <v>0.63813050000000004</v>
      </c>
      <c r="D4" s="1">
        <v>0.65493689238629305</v>
      </c>
      <c r="E4" s="1">
        <f t="shared" si="1"/>
        <v>0.3590944574551132</v>
      </c>
      <c r="F4" s="1">
        <v>0.73498445998445905</v>
      </c>
      <c r="G4" s="1">
        <v>0.65493689238629305</v>
      </c>
      <c r="H4" s="1">
        <v>0.61771437805296903</v>
      </c>
      <c r="I4" s="1">
        <v>0.65493689238629305</v>
      </c>
      <c r="J4" s="1">
        <v>2318</v>
      </c>
      <c r="K4" s="1">
        <v>120</v>
      </c>
      <c r="L4" s="1">
        <v>1642</v>
      </c>
      <c r="M4" s="1">
        <v>920</v>
      </c>
      <c r="N4" s="1">
        <f t="shared" si="2"/>
        <v>5000</v>
      </c>
    </row>
    <row r="5" spans="1:14" ht="19.8" x14ac:dyDescent="0.3">
      <c r="A5" s="3">
        <v>4</v>
      </c>
      <c r="B5" s="1">
        <f t="shared" si="0"/>
        <v>0.67220000000000002</v>
      </c>
      <c r="C5" s="1">
        <v>0.63306147000000002</v>
      </c>
      <c r="D5" s="1">
        <v>0.67805815288635096</v>
      </c>
      <c r="E5" s="1">
        <f t="shared" si="1"/>
        <v>0.4418423106947697</v>
      </c>
      <c r="F5" s="1">
        <v>0.726664498211534</v>
      </c>
      <c r="G5" s="1">
        <v>0.67805815288635096</v>
      </c>
      <c r="H5" s="1">
        <v>0.65562294195836701</v>
      </c>
      <c r="I5" s="1">
        <v>0.67805815288635096</v>
      </c>
      <c r="J5" s="1">
        <v>2229</v>
      </c>
      <c r="K5" s="1">
        <v>209</v>
      </c>
      <c r="L5" s="1">
        <v>1430</v>
      </c>
      <c r="M5" s="1">
        <v>1132</v>
      </c>
      <c r="N5" s="1">
        <f t="shared" si="2"/>
        <v>5000</v>
      </c>
    </row>
    <row r="6" spans="1:14" ht="19.8" x14ac:dyDescent="0.3">
      <c r="A6" s="3">
        <v>5</v>
      </c>
      <c r="B6" s="1">
        <f t="shared" si="0"/>
        <v>0.67559999999999998</v>
      </c>
      <c r="C6" s="1">
        <v>0.63028050000000002</v>
      </c>
      <c r="D6" s="1">
        <v>0.68168358267068496</v>
      </c>
      <c r="E6" s="1">
        <f t="shared" si="1"/>
        <v>0.43637782982045276</v>
      </c>
      <c r="F6" s="1">
        <v>0.73640275444631098</v>
      </c>
      <c r="G6" s="1">
        <v>0.68168358267068496</v>
      </c>
      <c r="H6" s="1">
        <v>0.65774577440525805</v>
      </c>
      <c r="I6" s="1">
        <v>0.68168358267068496</v>
      </c>
      <c r="J6" s="1">
        <v>2260</v>
      </c>
      <c r="K6" s="1">
        <v>178</v>
      </c>
      <c r="L6" s="1">
        <v>1444</v>
      </c>
      <c r="M6" s="1">
        <v>1118</v>
      </c>
      <c r="N6" s="1">
        <f t="shared" si="2"/>
        <v>5000</v>
      </c>
    </row>
    <row r="7" spans="1:14" ht="19.8" x14ac:dyDescent="0.3">
      <c r="A7" s="3">
        <v>6</v>
      </c>
      <c r="B7" s="1">
        <f t="shared" si="0"/>
        <v>0.70979999999999999</v>
      </c>
      <c r="C7" s="1">
        <v>0.62060360000000003</v>
      </c>
      <c r="D7" s="1">
        <v>0.71437104676860397</v>
      </c>
      <c r="E7" s="1">
        <f t="shared" si="1"/>
        <v>0.5300546448087432</v>
      </c>
      <c r="F7" s="1">
        <v>0.74573337187269095</v>
      </c>
      <c r="G7" s="1">
        <v>0.71437104676860397</v>
      </c>
      <c r="H7" s="1">
        <v>0.701515392569383</v>
      </c>
      <c r="I7" s="1">
        <v>0.71437104676860397</v>
      </c>
      <c r="J7" s="1">
        <v>2191</v>
      </c>
      <c r="K7" s="1">
        <v>247</v>
      </c>
      <c r="L7" s="1">
        <v>1204</v>
      </c>
      <c r="M7" s="1">
        <v>1358</v>
      </c>
      <c r="N7" s="1">
        <f t="shared" si="2"/>
        <v>5000</v>
      </c>
    </row>
    <row r="8" spans="1:14" ht="19.8" x14ac:dyDescent="0.3">
      <c r="A8" s="3">
        <v>7</v>
      </c>
      <c r="B8" s="1">
        <f t="shared" si="0"/>
        <v>0.68920000000000003</v>
      </c>
      <c r="C8" s="1">
        <v>0.62713194000000005</v>
      </c>
      <c r="D8" s="1">
        <v>0.69453756838605996</v>
      </c>
      <c r="E8" s="1">
        <f t="shared" si="1"/>
        <v>0.47931303669008585</v>
      </c>
      <c r="F8" s="1">
        <v>0.73625161763973901</v>
      </c>
      <c r="G8" s="1">
        <v>0.69453756838605996</v>
      </c>
      <c r="H8" s="1">
        <v>0.676518220308993</v>
      </c>
      <c r="I8" s="1">
        <v>0.69453756838605996</v>
      </c>
      <c r="J8" s="1">
        <v>2218</v>
      </c>
      <c r="K8" s="1">
        <v>220</v>
      </c>
      <c r="L8" s="1">
        <v>1334</v>
      </c>
      <c r="M8" s="1">
        <v>1228</v>
      </c>
      <c r="N8" s="1">
        <f t="shared" si="2"/>
        <v>5000</v>
      </c>
    </row>
    <row r="9" spans="1:14" ht="19.8" x14ac:dyDescent="0.3">
      <c r="A9" s="3">
        <v>8</v>
      </c>
      <c r="B9" s="1">
        <f t="shared" si="0"/>
        <v>0.7228</v>
      </c>
      <c r="C9" s="1">
        <v>0.61677020000000005</v>
      </c>
      <c r="D9" s="1">
        <v>0.72682814838438203</v>
      </c>
      <c r="E9" s="1">
        <f t="shared" si="1"/>
        <v>0.56440281030444961</v>
      </c>
      <c r="F9" s="1">
        <v>0.75141393320443195</v>
      </c>
      <c r="G9" s="1">
        <v>0.72682814838438203</v>
      </c>
      <c r="H9" s="1">
        <v>0.716896915671557</v>
      </c>
      <c r="I9" s="1">
        <v>0.72682814838438203</v>
      </c>
      <c r="J9" s="1">
        <v>2168</v>
      </c>
      <c r="K9" s="1">
        <v>270</v>
      </c>
      <c r="L9" s="1">
        <v>1116</v>
      </c>
      <c r="M9" s="1">
        <v>1446</v>
      </c>
      <c r="N9" s="1">
        <f t="shared" si="2"/>
        <v>5000</v>
      </c>
    </row>
    <row r="10" spans="1:14" ht="19.8" x14ac:dyDescent="0.3">
      <c r="A10" s="3">
        <v>9</v>
      </c>
      <c r="B10" s="1">
        <f t="shared" si="0"/>
        <v>0.68340000000000001</v>
      </c>
      <c r="C10" s="1">
        <v>0.62789386999999997</v>
      </c>
      <c r="D10" s="1">
        <v>0.68917571062906502</v>
      </c>
      <c r="E10" s="1">
        <f t="shared" si="1"/>
        <v>0.45628415300546449</v>
      </c>
      <c r="F10" s="1">
        <v>0.73880205791331999</v>
      </c>
      <c r="G10" s="1">
        <v>0.68917571062906502</v>
      </c>
      <c r="H10" s="1">
        <v>0.66793589413284404</v>
      </c>
      <c r="I10" s="1">
        <v>0.68917571062906502</v>
      </c>
      <c r="J10" s="1">
        <v>2248</v>
      </c>
      <c r="K10" s="1">
        <v>190</v>
      </c>
      <c r="L10" s="1">
        <v>1393</v>
      </c>
      <c r="M10" s="1">
        <v>1169</v>
      </c>
      <c r="N10" s="1">
        <f t="shared" si="2"/>
        <v>5000</v>
      </c>
    </row>
    <row r="11" spans="1:14" ht="19.8" x14ac:dyDescent="0.3">
      <c r="A11" s="3">
        <v>10</v>
      </c>
      <c r="B11" s="1">
        <f t="shared" si="0"/>
        <v>0.69279999999999997</v>
      </c>
      <c r="C11" s="1">
        <v>0.62643700000000002</v>
      </c>
      <c r="D11" s="1">
        <v>0.69791148347879794</v>
      </c>
      <c r="E11" s="1">
        <f t="shared" si="1"/>
        <v>0.49180327868852458</v>
      </c>
      <c r="F11" s="1">
        <v>0.73600505845400999</v>
      </c>
      <c r="G11" s="1">
        <v>0.69791148347879794</v>
      </c>
      <c r="H11" s="1">
        <v>0.68144496563587498</v>
      </c>
      <c r="I11" s="1">
        <v>0.69791148347879794</v>
      </c>
      <c r="J11" s="1">
        <v>2204</v>
      </c>
      <c r="K11" s="1">
        <v>234</v>
      </c>
      <c r="L11" s="1">
        <v>1302</v>
      </c>
      <c r="M11" s="1">
        <v>1260</v>
      </c>
      <c r="N11" s="1">
        <f t="shared" si="2"/>
        <v>5000</v>
      </c>
    </row>
    <row r="12" spans="1:14" s="5" customFormat="1" ht="19.8" x14ac:dyDescent="0.3">
      <c r="A12" s="4" t="s">
        <v>9</v>
      </c>
      <c r="B12" s="4">
        <f>SUM(B2:B11)/10</f>
        <v>0.67222000000000004</v>
      </c>
      <c r="C12" s="4">
        <f>SUM(C2:C11)/10</f>
        <v>0.63191037200000011</v>
      </c>
      <c r="D12" s="4">
        <f>SUM(D2:D11)/10</f>
        <v>0.67831391018732123</v>
      </c>
      <c r="E12" s="4">
        <f>SUM(E2:E11)/10</f>
        <v>0.43259172521467598</v>
      </c>
      <c r="F12" s="4">
        <f>SUM(F2:F11)/10</f>
        <v>0.7363904456092828</v>
      </c>
      <c r="G12" s="4">
        <f>SUM(G2:G11)/10</f>
        <v>0.67831391018732123</v>
      </c>
      <c r="H12" s="4">
        <f>SUM(H2:H11)/10</f>
        <v>0.65061889025730391</v>
      </c>
      <c r="I12" s="4">
        <f>SUM(I2:I11)/10</f>
        <v>0.67831391018732123</v>
      </c>
      <c r="J12" s="4"/>
      <c r="K12" s="4"/>
      <c r="L12" s="4"/>
      <c r="M12" s="4"/>
      <c r="N12" s="4"/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2AD2B-904B-4C06-B8B3-095087558871}">
  <dimension ref="A1:K12"/>
  <sheetViews>
    <sheetView tabSelected="1" workbookViewId="0">
      <selection activeCell="H14" sqref="H14"/>
    </sheetView>
  </sheetViews>
  <sheetFormatPr defaultRowHeight="22.05" customHeight="1" x14ac:dyDescent="0.3"/>
  <cols>
    <col min="1" max="1" width="12.77734375" style="6" customWidth="1"/>
    <col min="2" max="11" width="12.77734375" customWidth="1"/>
  </cols>
  <sheetData>
    <row r="1" spans="1:11" s="7" customFormat="1" ht="22.05" customHeight="1" x14ac:dyDescent="0.3">
      <c r="A1" s="2" t="s">
        <v>0</v>
      </c>
      <c r="B1" s="2" t="s">
        <v>24</v>
      </c>
      <c r="C1" s="2" t="s">
        <v>23</v>
      </c>
      <c r="D1" s="2" t="s">
        <v>22</v>
      </c>
      <c r="E1" s="2" t="s">
        <v>21</v>
      </c>
      <c r="F1" s="2" t="s">
        <v>20</v>
      </c>
      <c r="G1" s="2" t="s">
        <v>19</v>
      </c>
      <c r="H1" s="2" t="s">
        <v>10</v>
      </c>
      <c r="I1" s="2" t="s">
        <v>12</v>
      </c>
      <c r="J1" s="2" t="s">
        <v>14</v>
      </c>
      <c r="K1" s="2" t="s">
        <v>16</v>
      </c>
    </row>
    <row r="2" spans="1:11" ht="22.05" customHeight="1" x14ac:dyDescent="0.3">
      <c r="A2" s="3">
        <v>1</v>
      </c>
      <c r="B2" s="8">
        <v>0.57820000000000005</v>
      </c>
      <c r="C2" s="8">
        <v>0.66089094000000004</v>
      </c>
      <c r="D2" s="8">
        <v>0.72701765303073995</v>
      </c>
      <c r="E2" s="8">
        <v>0.58796081942237699</v>
      </c>
      <c r="F2" s="8">
        <v>0.50744956262501995</v>
      </c>
      <c r="G2" s="8">
        <v>0.58796081942237699</v>
      </c>
      <c r="H2" s="8">
        <v>2393</v>
      </c>
      <c r="I2" s="8">
        <v>2064</v>
      </c>
      <c r="J2" s="8">
        <v>45</v>
      </c>
      <c r="K2" s="8">
        <v>498</v>
      </c>
    </row>
    <row r="3" spans="1:11" ht="22.05" customHeight="1" x14ac:dyDescent="0.3">
      <c r="A3" s="3">
        <v>2</v>
      </c>
      <c r="B3" s="8">
        <v>0.65059999999999996</v>
      </c>
      <c r="C3" s="8">
        <v>0.63790369999999996</v>
      </c>
      <c r="D3" s="8">
        <v>0.73062905133559197</v>
      </c>
      <c r="E3" s="8">
        <v>0.65767569686059701</v>
      </c>
      <c r="F3" s="8">
        <v>0.623344857212773</v>
      </c>
      <c r="G3" s="8">
        <v>0.65767569686059701</v>
      </c>
      <c r="H3" s="8">
        <v>2299</v>
      </c>
      <c r="I3" s="8">
        <v>1608</v>
      </c>
      <c r="J3" s="8">
        <v>139</v>
      </c>
      <c r="K3" s="8">
        <v>954</v>
      </c>
    </row>
    <row r="4" spans="1:11" ht="22.05" customHeight="1" x14ac:dyDescent="0.3">
      <c r="A4" s="3">
        <v>3</v>
      </c>
      <c r="B4" s="8">
        <v>0.64759999999999995</v>
      </c>
      <c r="C4" s="8">
        <v>0.63813050000000004</v>
      </c>
      <c r="D4" s="8">
        <v>0.73498445998445905</v>
      </c>
      <c r="E4" s="8">
        <v>0.65493689238629305</v>
      </c>
      <c r="F4" s="8">
        <v>0.61771437805296903</v>
      </c>
      <c r="G4" s="8">
        <v>0.65493689238629305</v>
      </c>
      <c r="H4" s="8">
        <v>2318</v>
      </c>
      <c r="I4" s="8">
        <v>1642</v>
      </c>
      <c r="J4" s="8">
        <v>120</v>
      </c>
      <c r="K4" s="8">
        <v>920</v>
      </c>
    </row>
    <row r="5" spans="1:11" ht="22.05" customHeight="1" x14ac:dyDescent="0.3">
      <c r="A5" s="3">
        <v>4</v>
      </c>
      <c r="B5" s="8">
        <v>0.67220000000000002</v>
      </c>
      <c r="C5" s="8">
        <v>0.63306147000000002</v>
      </c>
      <c r="D5" s="8">
        <v>0.726664498211534</v>
      </c>
      <c r="E5" s="8">
        <v>0.67805815288635096</v>
      </c>
      <c r="F5" s="8">
        <v>0.65562294195836701</v>
      </c>
      <c r="G5" s="8">
        <v>0.67805815288635096</v>
      </c>
      <c r="H5" s="8">
        <v>2229</v>
      </c>
      <c r="I5" s="8">
        <v>1430</v>
      </c>
      <c r="J5" s="8">
        <v>209</v>
      </c>
      <c r="K5" s="8">
        <v>1132</v>
      </c>
    </row>
    <row r="6" spans="1:11" ht="22.05" customHeight="1" x14ac:dyDescent="0.3">
      <c r="A6" s="3">
        <v>5</v>
      </c>
      <c r="B6" s="8">
        <v>0.67559999999999998</v>
      </c>
      <c r="C6" s="8">
        <v>0.63028050000000002</v>
      </c>
      <c r="D6" s="8">
        <v>0.73640275444631098</v>
      </c>
      <c r="E6" s="8">
        <v>0.68168358267068496</v>
      </c>
      <c r="F6" s="8">
        <v>0.65774577440525805</v>
      </c>
      <c r="G6" s="8">
        <v>0.68168358267068496</v>
      </c>
      <c r="H6" s="8">
        <v>2260</v>
      </c>
      <c r="I6" s="8">
        <v>1444</v>
      </c>
      <c r="J6" s="8">
        <v>178</v>
      </c>
      <c r="K6" s="8">
        <v>1118</v>
      </c>
    </row>
    <row r="7" spans="1:11" ht="22.05" customHeight="1" x14ac:dyDescent="0.3">
      <c r="A7" s="3">
        <v>6</v>
      </c>
      <c r="B7" s="8">
        <v>0.70979999999999999</v>
      </c>
      <c r="C7" s="8">
        <v>0.62060360000000003</v>
      </c>
      <c r="D7" s="8">
        <v>0.74573337187269095</v>
      </c>
      <c r="E7" s="8">
        <v>0.71437104676860397</v>
      </c>
      <c r="F7" s="8">
        <v>0.701515392569383</v>
      </c>
      <c r="G7" s="8">
        <v>0.71437104676860397</v>
      </c>
      <c r="H7" s="8">
        <v>2191</v>
      </c>
      <c r="I7" s="8">
        <v>1204</v>
      </c>
      <c r="J7" s="8">
        <v>247</v>
      </c>
      <c r="K7" s="8">
        <v>1358</v>
      </c>
    </row>
    <row r="8" spans="1:11" ht="22.05" customHeight="1" x14ac:dyDescent="0.3">
      <c r="A8" s="3">
        <v>7</v>
      </c>
      <c r="B8" s="8">
        <v>0.68920000000000003</v>
      </c>
      <c r="C8" s="8">
        <v>0.62713194000000005</v>
      </c>
      <c r="D8" s="8">
        <v>0.73625161763973901</v>
      </c>
      <c r="E8" s="8">
        <v>0.69453756838605996</v>
      </c>
      <c r="F8" s="8">
        <v>0.676518220308993</v>
      </c>
      <c r="G8" s="8">
        <v>0.69453756838605996</v>
      </c>
      <c r="H8" s="8">
        <v>2218</v>
      </c>
      <c r="I8" s="8">
        <v>1334</v>
      </c>
      <c r="J8" s="8">
        <v>220</v>
      </c>
      <c r="K8" s="8">
        <v>1228</v>
      </c>
    </row>
    <row r="9" spans="1:11" ht="22.05" customHeight="1" x14ac:dyDescent="0.3">
      <c r="A9" s="3">
        <v>8</v>
      </c>
      <c r="B9" s="8">
        <v>0.7228</v>
      </c>
      <c r="C9" s="8">
        <v>0.61677020000000005</v>
      </c>
      <c r="D9" s="8">
        <v>0.75141393320443195</v>
      </c>
      <c r="E9" s="8">
        <v>0.72682814838438203</v>
      </c>
      <c r="F9" s="8">
        <v>0.716896915671557</v>
      </c>
      <c r="G9" s="8">
        <v>0.72682814838438203</v>
      </c>
      <c r="H9" s="8">
        <v>2168</v>
      </c>
      <c r="I9" s="8">
        <v>1116</v>
      </c>
      <c r="J9" s="8">
        <v>270</v>
      </c>
      <c r="K9" s="8">
        <v>1446</v>
      </c>
    </row>
    <row r="10" spans="1:11" ht="22.05" customHeight="1" x14ac:dyDescent="0.3">
      <c r="A10" s="3">
        <v>9</v>
      </c>
      <c r="B10" s="8">
        <v>0.68340000000000001</v>
      </c>
      <c r="C10" s="8">
        <v>0.62789386999999997</v>
      </c>
      <c r="D10" s="8">
        <v>0.73880205791331999</v>
      </c>
      <c r="E10" s="8">
        <v>0.68917571062906502</v>
      </c>
      <c r="F10" s="8">
        <v>0.66793589413284404</v>
      </c>
      <c r="G10" s="8">
        <v>0.68917571062906502</v>
      </c>
      <c r="H10" s="8">
        <v>2248</v>
      </c>
      <c r="I10" s="8">
        <v>1393</v>
      </c>
      <c r="J10" s="8">
        <v>190</v>
      </c>
      <c r="K10" s="8">
        <v>1169</v>
      </c>
    </row>
    <row r="11" spans="1:11" ht="22.05" customHeight="1" x14ac:dyDescent="0.3">
      <c r="A11" s="3">
        <v>10</v>
      </c>
      <c r="B11" s="8">
        <v>0.69279999999999997</v>
      </c>
      <c r="C11" s="8">
        <v>0.62643700000000002</v>
      </c>
      <c r="D11" s="8">
        <v>0.73600505845400999</v>
      </c>
      <c r="E11" s="8">
        <v>0.69791148347879794</v>
      </c>
      <c r="F11" s="8">
        <v>0.68144496563587498</v>
      </c>
      <c r="G11" s="8">
        <v>0.69791148347879794</v>
      </c>
      <c r="H11" s="8">
        <v>2204</v>
      </c>
      <c r="I11" s="8">
        <v>1302</v>
      </c>
      <c r="J11" s="8">
        <v>234</v>
      </c>
      <c r="K11" s="8">
        <v>1260</v>
      </c>
    </row>
    <row r="12" spans="1:11" s="5" customFormat="1" ht="22.05" customHeight="1" x14ac:dyDescent="0.3">
      <c r="A12" s="4" t="s">
        <v>9</v>
      </c>
      <c r="B12" s="4">
        <f>SUM(B2:B11)/10</f>
        <v>0.67222000000000004</v>
      </c>
      <c r="C12" s="4">
        <f t="shared" ref="C12:K12" si="0">SUM(C2:C11)/10</f>
        <v>0.63191037200000011</v>
      </c>
      <c r="D12" s="4">
        <f t="shared" si="0"/>
        <v>0.7363904456092828</v>
      </c>
      <c r="E12" s="4">
        <f t="shared" si="0"/>
        <v>0.67831391018732123</v>
      </c>
      <c r="F12" s="4">
        <f t="shared" si="0"/>
        <v>0.65061889025730391</v>
      </c>
      <c r="G12" s="4">
        <f t="shared" si="0"/>
        <v>0.67831391018732123</v>
      </c>
      <c r="H12" s="4"/>
      <c r="I12" s="4"/>
      <c r="J12" s="4"/>
      <c r="K12" s="4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結果報表</vt:lpstr>
      <vt:lpstr>summary_report_all_fold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</dc:creator>
  <cp:lastModifiedBy>judy</cp:lastModifiedBy>
  <dcterms:created xsi:type="dcterms:W3CDTF">2023-03-17T03:33:08Z</dcterms:created>
  <dcterms:modified xsi:type="dcterms:W3CDTF">2023-03-17T11:14:04Z</dcterms:modified>
</cp:coreProperties>
</file>