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ersdh/Docs/GitHub/repos/maker-auto_gradient_equilibration/experiments/"/>
    </mc:Choice>
  </mc:AlternateContent>
  <xr:revisionPtr revIDLastSave="0" documentId="8_{CDCEB6F6-5F72-5148-9229-D8E3D3C49C9A}" xr6:coauthVersionLast="47" xr6:coauthVersionMax="47" xr10:uidLastSave="{00000000-0000-0000-0000-000000000000}"/>
  <bookViews>
    <workbookView xWindow="5240" yWindow="1480" windowWidth="22860" windowHeight="12600" xr2:uid="{3B47E96C-C9B2-C548-853E-FB8C88EE2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4" i="1"/>
  <c r="I3" i="1"/>
  <c r="H5" i="1"/>
  <c r="H4" i="1"/>
  <c r="H3" i="1"/>
  <c r="I2" i="1"/>
  <c r="H2" i="1"/>
  <c r="G2" i="1"/>
  <c r="G5" i="1"/>
  <c r="G4" i="1"/>
  <c r="G3" i="1"/>
</calcChain>
</file>

<file path=xl/sharedStrings.xml><?xml version="1.0" encoding="utf-8"?>
<sst xmlns="http://schemas.openxmlformats.org/spreadsheetml/2006/main" count="9" uniqueCount="6">
  <si>
    <t>Time</t>
  </si>
  <si>
    <t>e3 mosaicity</t>
  </si>
  <si>
    <t>Crystal</t>
  </si>
  <si>
    <t>alact</t>
  </si>
  <si>
    <t>Stdev</t>
  </si>
  <si>
    <t>STERR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</si>
</sst>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e3 mosaicity - alpha</a:t>
            </a:r>
            <a:r>
              <a:rPr lang="en-US" baseline="0"/>
              <a:t> lactalbumin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e3 mosaicity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Sheet1!$I$2:$I$5</c:f>
                <c:numCache>
                  <c:formatCode>General</c:formatCode>
                  <c:ptCount val="4"/>
                  <c:pt idx="0">
                    <c:v>7.999999999999996E-2</c:v>
                  </c:pt>
                  <c:pt idx="1">
                    <c:v>4.8390770469860123E-2</c:v>
                  </c:pt>
                  <c:pt idx="2">
                    <c:v>3.7749172176353735E-2</c:v>
                  </c:pt>
                  <c:pt idx="3">
                    <c:v>4.1508031351374014E-2</c:v>
                  </c:pt>
                </c:numCache>
              </c:numRef>
            </c:plus>
            <c:minus>
              <c:numRef>
                <c:f>Sheet1!$I$2:$I$5</c:f>
                <c:numCache>
                  <c:formatCode>General</c:formatCode>
                  <c:ptCount val="4"/>
                  <c:pt idx="0">
                    <c:v>7.999999999999996E-2</c:v>
                  </c:pt>
                  <c:pt idx="1">
                    <c:v>4.8390770469860123E-2</c:v>
                  </c:pt>
                  <c:pt idx="2">
                    <c:v>3.7749172176353735E-2</c:v>
                  </c:pt>
                  <c:pt idx="3">
                    <c:v>4.1508031351374014E-2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Sheet1!$B$2:$B$5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15</c:v>
                </c:pt>
                <c:pt idx="3">
                  <c:v>45</c:v>
                </c:pt>
              </c:numCache>
            </c:numRef>
          </c:xVal>
          <c:yVal>
            <c:numRef>
              <c:f>Sheet1!$G$2:$G$5</c:f>
              <c:numCache>
                <c:formatCode>General</c:formatCode>
                <c:ptCount val="4"/>
                <c:pt idx="0">
                  <c:v>1.38</c:v>
                </c:pt>
                <c:pt idx="1">
                  <c:v>0.80499999999999994</c:v>
                </c:pt>
                <c:pt idx="2">
                  <c:v>0.76500000000000001</c:v>
                </c:pt>
                <c:pt idx="3">
                  <c:v>0.70750000000000002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FD-5E42-BC86-24A6447F7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403488"/>
        <c:axId val="303863952"/>
      </c:scatterChart>
      <c:valAx>
        <c:axId val="200140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863952"/>
        <c:crosses val="autoZero"/>
        <c:crossBetween val="midCat"/>
      </c:valAx>
      <c:valAx>
        <c:axId val="30386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40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654050</xdr:colOff>
      <xdr:row>7</xdr:row>
      <xdr:rowOff>50800</xdr:rowOff>
    </xdr:from>
    <xdr:to>
      <xdr:col>8</xdr:col>
      <xdr:colOff>330200</xdr:colOff>
      <xdr:row>23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C3BA11-EB08-F56A-CD07-E25801359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6552-1FE4-7840-ABB0-8863D27860FA}">
  <dimension ref="A1:I5"/>
  <sheetViews>
    <sheetView tabSelected="1" workbookViewId="0">
      <selection activeCell="H7" sqref="H7"/>
    </sheetView>
  </sheetViews>
  <sheetFormatPr baseColWidth="10" defaultRowHeight="16" x14ac:dyDescent="0.2"/>
  <sheetData>
    <row r="1" spans="1:9" x14ac:dyDescent="0.2">
      <c r="A1" t="s">
        <v>2</v>
      </c>
      <c r="B1" t="s">
        <v>0</v>
      </c>
      <c r="G1" t="s">
        <v>1</v>
      </c>
      <c r="H1" t="s">
        <v>4</v>
      </c>
      <c r="I1" t="s">
        <v>5</v>
      </c>
    </row>
    <row r="2" spans="1:9" x14ac:dyDescent="0.2">
      <c r="A2" t="s">
        <v>3</v>
      </c>
      <c r="B2">
        <v>0</v>
      </c>
      <c r="C2">
        <v>1.46</v>
      </c>
      <c r="D2">
        <v>1.3</v>
      </c>
      <c r="G2">
        <f>AVERAGE(C2:F2)</f>
        <v>1.38</v>
      </c>
      <c r="H2">
        <f>STDEV(C2:F2)</f>
        <v>0.11313708498984755</v>
      </c>
      <c r="I2">
        <f>H2/SQRT(2)</f>
        <v>7.999999999999996E-2</v>
      </c>
    </row>
    <row r="3" spans="1:9" x14ac:dyDescent="0.2">
      <c r="A3" t="s">
        <v>3</v>
      </c>
      <c r="B3">
        <v>5</v>
      </c>
      <c r="C3">
        <v>0.83</v>
      </c>
      <c r="D3">
        <v>0.67</v>
      </c>
      <c r="E3">
        <v>0.82</v>
      </c>
      <c r="F3">
        <v>0.9</v>
      </c>
      <c r="G3">
        <f>AVERAGE(C3:F3)</f>
        <v>0.80499999999999994</v>
      </c>
      <c r="H3">
        <f>STDEV(C3:F3)</f>
        <v>9.6781540939720245E-2</v>
      </c>
      <c r="I3">
        <f>H3/SQRT(4)</f>
        <v>4.8390770469860123E-2</v>
      </c>
    </row>
    <row r="4" spans="1:9" x14ac:dyDescent="0.2">
      <c r="A4" t="s">
        <v>3</v>
      </c>
      <c r="B4">
        <v>15</v>
      </c>
      <c r="C4">
        <v>0.85</v>
      </c>
      <c r="D4">
        <v>0.79</v>
      </c>
      <c r="E4">
        <v>0.75</v>
      </c>
      <c r="F4">
        <v>0.67</v>
      </c>
      <c r="G4">
        <f>AVERAGE(C4:F4)</f>
        <v>0.76500000000000001</v>
      </c>
      <c r="H4">
        <f>STDEV(C4:F4)</f>
        <v>7.5498344352707469E-2</v>
      </c>
      <c r="I4">
        <f>H4/SQRT(4)</f>
        <v>3.7749172176353735E-2</v>
      </c>
    </row>
    <row r="5" spans="1:9" x14ac:dyDescent="0.2">
      <c r="A5" t="s">
        <v>3</v>
      </c>
      <c r="B5">
        <v>45</v>
      </c>
      <c r="C5">
        <v>0.8</v>
      </c>
      <c r="D5">
        <v>0.6</v>
      </c>
      <c r="E5">
        <v>0.73</v>
      </c>
      <c r="F5">
        <v>0.7</v>
      </c>
      <c r="G5">
        <f>AVERAGE(C5:F5)</f>
        <v>0.70750000000000002</v>
      </c>
      <c r="H5">
        <f>STDEV(C5:F5)</f>
        <v>8.3016062702748028E-2</v>
      </c>
      <c r="I5">
        <f>H5/SQRT(4)</f>
        <v>4.1508031351374014E-2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Juers</dc:creator>
  <cp:lastModifiedBy>Doug Juers</cp:lastModifiedBy>
  <dcterms:created xsi:type="dcterms:W3CDTF">2025-05-12T16:08:22Z</dcterms:created>
  <dcterms:modified xsi:type="dcterms:W3CDTF">2025-05-12T16:18:30Z</dcterms:modified>
</cp:coreProperties>
</file>