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<sst xmlns="http://schemas.openxmlformats.org/spreadsheetml/2006/main" count="316" uniqueCount="173">
  <si>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</si>
  <si>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</si>
  <si>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</si>
  <si>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</si>
  <si>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</si>
  <si>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</si>
  <si>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</si>
  <si>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</si>
  <si>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</si>
  <si>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</si>
  <si>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</si>
  <si>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</si>
  <si>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</si>
  <si>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</si>
  <si>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</si>
  <si>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</si>
  <si>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</si>
  <si>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</si>
  <si>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</si>
  <si>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</si>
  <si>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</si>
  <si>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</si>
  <si>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</si>
  <si>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</si>
  <si>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</si>
  <si>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</si>
  <si>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</si>
  <si>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</si>
  <si>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</si>
  <si>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</si>
  <si>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</si>
  <si>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</si>
  <si>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</si>
  <si>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</si>
  <si>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</si>
  <si>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</si>
  <si>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</si>
  <si>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</si>
  <si>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</si>
  <si>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</si>
  <si>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</si>
  <si>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</si>
  <si>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</si>
  <si>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</si>
  <si>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</si>
  <si>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</si>
  <si>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</si>
  <si>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</si>
  <si>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</si>
  <si>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</si>
  <si>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</si>
  <si>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</si>
  <si>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</si>
  <si>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</si>
  <si>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</si>
  <si>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</si>
  <si>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</si>
  <si>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</si>
  <si>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</si>
  <si>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</si>
  <si>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</si>
  <si>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</si>
  <si>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</si>
  <si>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</si>
  <si>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</si>
  <si>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</si>
  <si>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</si>
  <si>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</si>
  <si>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</si>
  <si>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</si>
  <si>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</si>
  <si>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</si>
  <si>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</si>
  <si>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</si>
  <si>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</si>
  <si>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</si>
  <si>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</si>
  <si>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</si>
  <si>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</si>
  <si>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Kulkija</t>
  </si>
  <si>
    <t>8 kyu</t>
  </si>
  <si>
    <t>Markku</t>
  </si>
  <si>
    <t>2 dan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</si>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</sst>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4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1522.738547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1522.383514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1522.393767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1522.370293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1524.534403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1522.349937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1522.536692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1522.644529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1523.073613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1523.501533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1524.742437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1524.94557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1527.08621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1527.092222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1527.327967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1526.358413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1526.714086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1526.679433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2252.379438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1526.64651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2252.379438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1526.505845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2252.379438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1526.79118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2252.379438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1526.840833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2252.379438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1526.861429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2252.379438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1527.046625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2252.379438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1527.103044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2252.379438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1527.183016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2252.379438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1527.418299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2252.379438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1527.45425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2252.379438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1527.838092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2252.379438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1527.975451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2252.379438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1528.114719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2252.379438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1528.194363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2252.379438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1528.962792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2252.379438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1529.140629</v>
      </c>
    </row>
    <row r="38">
      <c r="A38" s="1"/>
      <c r="B38" s="43"/>
      <c r="C38" s="32"/>
      <c r="D38" s="32"/>
      <c r="E38" s="32"/>
      <c r="F38" s="33"/>
      <c r="G38" s="34"/>
      <c r="H38" s="34" t="b">
        <f t="shared" si="3"/>
        <v>0</v>
      </c>
      <c r="I38" s="34" t="b">
        <f>if(iferror(match(B38,'Osallistujat ja seuranta'!C:C,0),0)&gt;0,TRUE,FALSE)</f>
        <v>0</v>
      </c>
      <c r="J38" s="34" t="b">
        <f>if(iferror(match(C38,'Osallistujat ja seuranta'!C:C,0),0)&gt;0,TRUE,FALSE)</f>
        <v>0</v>
      </c>
      <c r="K38" s="34" t="b">
        <f t="shared" si="4"/>
        <v>0</v>
      </c>
      <c r="L38" s="34" t="b">
        <f t="shared" si="5"/>
        <v>1</v>
      </c>
      <c r="M38" s="34" t="b">
        <f t="shared" si="6"/>
        <v>0</v>
      </c>
      <c r="N38" s="35" t="str">
        <f t="shared" si="7"/>
        <v/>
      </c>
      <c r="O38" s="36" t="str">
        <f t="shared" si="8"/>
        <v/>
      </c>
      <c r="P38" s="36" t="str">
        <f t="shared" si="9"/>
        <v/>
      </c>
      <c r="Q38" s="37" t="str">
        <f t="shared" si="10"/>
        <v/>
      </c>
      <c r="R38" s="35" t="str">
        <f t="shared" si="11"/>
        <v/>
      </c>
      <c r="S38" s="35">
        <f t="shared" si="12"/>
        <v>1</v>
      </c>
      <c r="T38" s="35">
        <f t="shared" si="13"/>
        <v>-56.71174423</v>
      </c>
      <c r="U38" s="35">
        <f t="shared" si="14"/>
        <v>-56.71174423</v>
      </c>
      <c r="V38" s="38" t="str">
        <f t="shared" si="15"/>
        <v/>
      </c>
      <c r="W38" s="39">
        <f t="shared" si="16"/>
        <v>88.71035368</v>
      </c>
      <c r="X38" s="39">
        <f t="shared" si="17"/>
        <v>5.75</v>
      </c>
      <c r="Y38" s="39" t="str">
        <f>if(N38=1,(W38*(S38-V38))*'Säännöt ja ohjeet'!$B$54+X38,"")</f>
        <v/>
      </c>
      <c r="Z38" s="39">
        <f t="shared" si="18"/>
        <v>0</v>
      </c>
      <c r="AA38" s="39">
        <f t="shared" si="19"/>
        <v>1</v>
      </c>
      <c r="AB38" s="39">
        <f t="shared" si="20"/>
        <v>88.71035368</v>
      </c>
      <c r="AC38" s="39">
        <f t="shared" si="21"/>
        <v>5.75</v>
      </c>
      <c r="AD38" s="39" t="str">
        <f>if(N38=1,(AB38*(Z38-AA38))*'Säännöt ja ohjeet'!$B$54+AC38,"")</f>
        <v/>
      </c>
      <c r="AE38" s="40">
        <f t="shared" si="22"/>
        <v>11</v>
      </c>
      <c r="AF38" s="40">
        <f t="shared" si="23"/>
        <v>11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1782.597236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2252.379438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129.7466755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1529.140629</v>
      </c>
    </row>
    <row r="39">
      <c r="A39" s="1"/>
      <c r="B39" s="43"/>
      <c r="C39" s="32"/>
      <c r="D39" s="32"/>
      <c r="E39" s="32"/>
      <c r="F39" s="33"/>
      <c r="G39" s="34"/>
      <c r="H39" s="34" t="b">
        <f t="shared" si="3"/>
        <v>0</v>
      </c>
      <c r="I39" s="34" t="b">
        <f>if(iferror(match(B39,'Osallistujat ja seuranta'!C:C,0),0)&gt;0,TRUE,FALSE)</f>
        <v>0</v>
      </c>
      <c r="J39" s="34" t="b">
        <f>if(iferror(match(C39,'Osallistujat ja seuranta'!C:C,0),0)&gt;0,TRUE,FALSE)</f>
        <v>0</v>
      </c>
      <c r="K39" s="34" t="b">
        <f t="shared" si="4"/>
        <v>0</v>
      </c>
      <c r="L39" s="34" t="b">
        <f t="shared" si="5"/>
        <v>1</v>
      </c>
      <c r="M39" s="34" t="b">
        <f t="shared" si="6"/>
        <v>0</v>
      </c>
      <c r="N39" s="35" t="str">
        <f t="shared" si="7"/>
        <v/>
      </c>
      <c r="O39" s="36" t="str">
        <f t="shared" si="8"/>
        <v/>
      </c>
      <c r="P39" s="36" t="str">
        <f t="shared" si="9"/>
        <v/>
      </c>
      <c r="Q39" s="37" t="str">
        <f t="shared" si="10"/>
        <v/>
      </c>
      <c r="R39" s="35" t="str">
        <f t="shared" si="11"/>
        <v/>
      </c>
      <c r="S39" s="35">
        <f t="shared" si="12"/>
        <v>1</v>
      </c>
      <c r="T39" s="35">
        <f t="shared" si="13"/>
        <v>-56.71174423</v>
      </c>
      <c r="U39" s="35">
        <f t="shared" si="14"/>
        <v>-56.71174423</v>
      </c>
      <c r="V39" s="38" t="str">
        <f t="shared" si="15"/>
        <v/>
      </c>
      <c r="W39" s="39">
        <f t="shared" si="16"/>
        <v>88.71035368</v>
      </c>
      <c r="X39" s="39">
        <f t="shared" si="17"/>
        <v>5.75</v>
      </c>
      <c r="Y39" s="39" t="str">
        <f>if(N39=1,(W39*(S39-V39))*'Säännöt ja ohjeet'!$B$54+X39,"")</f>
        <v/>
      </c>
      <c r="Z39" s="39">
        <f t="shared" si="18"/>
        <v>0</v>
      </c>
      <c r="AA39" s="39">
        <f t="shared" si="19"/>
        <v>1</v>
      </c>
      <c r="AB39" s="39">
        <f t="shared" si="20"/>
        <v>88.71035368</v>
      </c>
      <c r="AC39" s="39">
        <f t="shared" si="21"/>
        <v>5.75</v>
      </c>
      <c r="AD39" s="39" t="str">
        <f>if(N39=1,(AB39*(Z39-AA39))*'Säännöt ja ohjeet'!$B$54+AC39,"")</f>
        <v/>
      </c>
      <c r="AE39" s="40">
        <f t="shared" si="22"/>
        <v>11</v>
      </c>
      <c r="AF39" s="40">
        <f t="shared" si="23"/>
        <v>11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1782.597236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2252.379438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129.7466755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1093.033384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1529.140629</v>
      </c>
    </row>
    <row r="40">
      <c r="A40" s="1"/>
      <c r="B40" s="43"/>
      <c r="C40" s="32"/>
      <c r="D40" s="32"/>
      <c r="E40" s="32"/>
      <c r="F40" s="33"/>
      <c r="G40" s="34"/>
      <c r="H40" s="34" t="b">
        <f t="shared" si="3"/>
        <v>0</v>
      </c>
      <c r="I40" s="34" t="b">
        <f>if(iferror(match(B40,'Osallistujat ja seuranta'!C:C,0),0)&gt;0,TRUE,FALSE)</f>
        <v>0</v>
      </c>
      <c r="J40" s="34" t="b">
        <f>if(iferror(match(C40,'Osallistujat ja seuranta'!C:C,0),0)&gt;0,TRUE,FALSE)</f>
        <v>0</v>
      </c>
      <c r="K40" s="34" t="b">
        <f t="shared" si="4"/>
        <v>0</v>
      </c>
      <c r="L40" s="34" t="b">
        <f t="shared" si="5"/>
        <v>1</v>
      </c>
      <c r="M40" s="34" t="b">
        <f t="shared" si="6"/>
        <v>0</v>
      </c>
      <c r="N40" s="35" t="str">
        <f t="shared" si="7"/>
        <v/>
      </c>
      <c r="O40" s="36" t="str">
        <f t="shared" si="8"/>
        <v/>
      </c>
      <c r="P40" s="36" t="str">
        <f t="shared" si="9"/>
        <v/>
      </c>
      <c r="Q40" s="37" t="str">
        <f t="shared" si="10"/>
        <v/>
      </c>
      <c r="R40" s="35" t="str">
        <f t="shared" si="11"/>
        <v/>
      </c>
      <c r="S40" s="35">
        <f t="shared" si="12"/>
        <v>1</v>
      </c>
      <c r="T40" s="35">
        <f t="shared" si="13"/>
        <v>-56.71174423</v>
      </c>
      <c r="U40" s="35">
        <f t="shared" si="14"/>
        <v>-56.71174423</v>
      </c>
      <c r="V40" s="38" t="str">
        <f t="shared" si="15"/>
        <v/>
      </c>
      <c r="W40" s="39">
        <f t="shared" si="16"/>
        <v>88.71035368</v>
      </c>
      <c r="X40" s="39">
        <f t="shared" si="17"/>
        <v>5.75</v>
      </c>
      <c r="Y40" s="39" t="str">
        <f>if(N40=1,(W40*(S40-V40))*'Säännöt ja ohjeet'!$B$54+X40,"")</f>
        <v/>
      </c>
      <c r="Z40" s="39">
        <f t="shared" si="18"/>
        <v>0</v>
      </c>
      <c r="AA40" s="39">
        <f t="shared" si="19"/>
        <v>1</v>
      </c>
      <c r="AB40" s="39">
        <f t="shared" si="20"/>
        <v>88.71035368</v>
      </c>
      <c r="AC40" s="39">
        <f t="shared" si="21"/>
        <v>5.75</v>
      </c>
      <c r="AD40" s="39" t="str">
        <f>if(N40=1,(AB40*(Z40-AA40))*'Säännöt ja ohjeet'!$B$54+AC40,"")</f>
        <v/>
      </c>
      <c r="AE40" s="40">
        <f t="shared" si="22"/>
        <v>11</v>
      </c>
      <c r="AF40" s="40">
        <f t="shared" si="23"/>
        <v>11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1869.321918</v>
      </c>
      <c r="AM40" s="28">
        <f t="shared" si="58"/>
        <v>1782.597236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2252.379438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129.7466755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1093.033384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1529.140629</v>
      </c>
    </row>
    <row r="41">
      <c r="A41" s="1"/>
      <c r="B41" s="43"/>
      <c r="C41" s="32"/>
      <c r="D41" s="32"/>
      <c r="E41" s="32"/>
      <c r="F41" s="33"/>
      <c r="G41" s="34"/>
      <c r="H41" s="34" t="b">
        <f t="shared" si="3"/>
        <v>0</v>
      </c>
      <c r="I41" s="34" t="b">
        <f>if(iferror(match(B41,'Osallistujat ja seuranta'!C:C,0),0)&gt;0,TRUE,FALSE)</f>
        <v>0</v>
      </c>
      <c r="J41" s="34" t="b">
        <f>if(iferror(match(C41,'Osallistujat ja seuranta'!C:C,0),0)&gt;0,TRUE,FALSE)</f>
        <v>0</v>
      </c>
      <c r="K41" s="34" t="b">
        <f t="shared" si="4"/>
        <v>0</v>
      </c>
      <c r="L41" s="34" t="b">
        <f t="shared" si="5"/>
        <v>1</v>
      </c>
      <c r="M41" s="34" t="b">
        <f t="shared" si="6"/>
        <v>0</v>
      </c>
      <c r="N41" s="35" t="str">
        <f t="shared" si="7"/>
        <v/>
      </c>
      <c r="O41" s="36" t="str">
        <f t="shared" si="8"/>
        <v/>
      </c>
      <c r="P41" s="36" t="str">
        <f t="shared" si="9"/>
        <v/>
      </c>
      <c r="Q41" s="37" t="str">
        <f t="shared" si="10"/>
        <v/>
      </c>
      <c r="R41" s="35" t="str">
        <f t="shared" si="11"/>
        <v/>
      </c>
      <c r="S41" s="35">
        <f t="shared" si="12"/>
        <v>1</v>
      </c>
      <c r="T41" s="35">
        <f t="shared" si="13"/>
        <v>-56.71174423</v>
      </c>
      <c r="U41" s="35">
        <f t="shared" si="14"/>
        <v>-56.71174423</v>
      </c>
      <c r="V41" s="38" t="str">
        <f t="shared" si="15"/>
        <v/>
      </c>
      <c r="W41" s="39">
        <f t="shared" si="16"/>
        <v>88.71035368</v>
      </c>
      <c r="X41" s="39">
        <f t="shared" si="17"/>
        <v>5.75</v>
      </c>
      <c r="Y41" s="39" t="str">
        <f>if(N41=1,(W41*(S41-V41))*'Säännöt ja ohjeet'!$B$54+X41,"")</f>
        <v/>
      </c>
      <c r="Z41" s="39">
        <f t="shared" si="18"/>
        <v>0</v>
      </c>
      <c r="AA41" s="39">
        <f t="shared" si="19"/>
        <v>1</v>
      </c>
      <c r="AB41" s="39">
        <f t="shared" si="20"/>
        <v>88.71035368</v>
      </c>
      <c r="AC41" s="39">
        <f t="shared" si="21"/>
        <v>5.75</v>
      </c>
      <c r="AD41" s="39" t="str">
        <f>if(N41=1,(AB41*(Z41-AA41))*'Säännöt ja ohjeet'!$B$54+AC41,"")</f>
        <v/>
      </c>
      <c r="AE41" s="40">
        <f t="shared" si="22"/>
        <v>11</v>
      </c>
      <c r="AF41" s="40">
        <f t="shared" si="23"/>
        <v>11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1869.321918</v>
      </c>
      <c r="AM41" s="28">
        <f t="shared" si="60"/>
        <v>1782.597236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2349.749977</v>
      </c>
      <c r="AU41" s="28">
        <f t="shared" si="61"/>
        <v>2252.379438</v>
      </c>
      <c r="AV41" s="28">
        <f t="shared" si="61"/>
        <v>1815.424087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129.7466755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1093.033384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1529.140629</v>
      </c>
    </row>
    <row r="42">
      <c r="A42" s="1"/>
      <c r="B42" s="43"/>
      <c r="C42" s="32"/>
      <c r="D42" s="32"/>
      <c r="E42" s="32"/>
      <c r="F42" s="33"/>
      <c r="G42" s="34"/>
      <c r="H42" s="34" t="b">
        <f t="shared" si="3"/>
        <v>0</v>
      </c>
      <c r="I42" s="34" t="b">
        <f>if(iferror(match(B42,'Osallistujat ja seuranta'!C:C,0),0)&gt;0,TRUE,FALSE)</f>
        <v>0</v>
      </c>
      <c r="J42" s="34" t="b">
        <f>if(iferror(match(C42,'Osallistujat ja seuranta'!C:C,0),0)&gt;0,TRUE,FALSE)</f>
        <v>0</v>
      </c>
      <c r="K42" s="34" t="b">
        <f t="shared" si="4"/>
        <v>0</v>
      </c>
      <c r="L42" s="34" t="b">
        <f t="shared" si="5"/>
        <v>1</v>
      </c>
      <c r="M42" s="34" t="b">
        <f t="shared" si="6"/>
        <v>0</v>
      </c>
      <c r="N42" s="35" t="str">
        <f t="shared" si="7"/>
        <v/>
      </c>
      <c r="O42" s="36" t="str">
        <f t="shared" si="8"/>
        <v/>
      </c>
      <c r="P42" s="36" t="str">
        <f t="shared" si="9"/>
        <v/>
      </c>
      <c r="Q42" s="37" t="str">
        <f t="shared" si="10"/>
        <v/>
      </c>
      <c r="R42" s="35" t="str">
        <f t="shared" si="11"/>
        <v/>
      </c>
      <c r="S42" s="35">
        <f t="shared" si="12"/>
        <v>1</v>
      </c>
      <c r="T42" s="35">
        <f t="shared" si="13"/>
        <v>-56.71174423</v>
      </c>
      <c r="U42" s="35">
        <f t="shared" si="14"/>
        <v>-56.71174423</v>
      </c>
      <c r="V42" s="38" t="str">
        <f t="shared" si="15"/>
        <v/>
      </c>
      <c r="W42" s="39">
        <f t="shared" si="16"/>
        <v>88.71035368</v>
      </c>
      <c r="X42" s="39">
        <f t="shared" si="17"/>
        <v>5.75</v>
      </c>
      <c r="Y42" s="39" t="str">
        <f>if(N42=1,(W42*(S42-V42))*'Säännöt ja ohjeet'!$B$54+X42,"")</f>
        <v/>
      </c>
      <c r="Z42" s="39">
        <f t="shared" si="18"/>
        <v>0</v>
      </c>
      <c r="AA42" s="39">
        <f t="shared" si="19"/>
        <v>1</v>
      </c>
      <c r="AB42" s="39">
        <f t="shared" si="20"/>
        <v>88.71035368</v>
      </c>
      <c r="AC42" s="39">
        <f t="shared" si="21"/>
        <v>5.75</v>
      </c>
      <c r="AD42" s="39" t="str">
        <f>if(N42=1,(AB42*(Z42-AA42))*'Säännöt ja ohjeet'!$B$54+AC42,"")</f>
        <v/>
      </c>
      <c r="AE42" s="40">
        <f t="shared" si="22"/>
        <v>11</v>
      </c>
      <c r="AF42" s="40">
        <f t="shared" si="23"/>
        <v>11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1869.321918</v>
      </c>
      <c r="AM42" s="28">
        <f t="shared" si="64"/>
        <v>1782.597236</v>
      </c>
      <c r="AN42" s="28">
        <f t="shared" si="64"/>
        <v>1353.792648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2252.379438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129.7466755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1093.033384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1529.140629</v>
      </c>
    </row>
    <row r="43">
      <c r="A43" s="1"/>
      <c r="B43" s="43"/>
      <c r="C43" s="32"/>
      <c r="D43" s="32"/>
      <c r="E43" s="32"/>
      <c r="F43" s="33"/>
      <c r="G43" s="34"/>
      <c r="H43" s="34" t="b">
        <f t="shared" si="3"/>
        <v>0</v>
      </c>
      <c r="I43" s="34" t="b">
        <f>if(iferror(match(B43,'Osallistujat ja seuranta'!C:C,0),0)&gt;0,TRUE,FALSE)</f>
        <v>0</v>
      </c>
      <c r="J43" s="34" t="b">
        <f>if(iferror(match(C43,'Osallistujat ja seuranta'!C:C,0),0)&gt;0,TRUE,FALSE)</f>
        <v>0</v>
      </c>
      <c r="K43" s="34" t="b">
        <f t="shared" si="4"/>
        <v>0</v>
      </c>
      <c r="L43" s="34" t="b">
        <f t="shared" si="5"/>
        <v>1</v>
      </c>
      <c r="M43" s="34" t="b">
        <f t="shared" si="6"/>
        <v>0</v>
      </c>
      <c r="N43" s="35" t="str">
        <f t="shared" si="7"/>
        <v/>
      </c>
      <c r="O43" s="36" t="str">
        <f t="shared" si="8"/>
        <v/>
      </c>
      <c r="P43" s="36" t="str">
        <f t="shared" si="9"/>
        <v/>
      </c>
      <c r="Q43" s="37" t="str">
        <f t="shared" si="10"/>
        <v/>
      </c>
      <c r="R43" s="35" t="str">
        <f t="shared" si="11"/>
        <v/>
      </c>
      <c r="S43" s="35">
        <f t="shared" si="12"/>
        <v>1</v>
      </c>
      <c r="T43" s="35">
        <f t="shared" si="13"/>
        <v>-56.71174423</v>
      </c>
      <c r="U43" s="35">
        <f t="shared" si="14"/>
        <v>-56.71174423</v>
      </c>
      <c r="V43" s="38" t="str">
        <f t="shared" si="15"/>
        <v/>
      </c>
      <c r="W43" s="39">
        <f t="shared" si="16"/>
        <v>88.71035368</v>
      </c>
      <c r="X43" s="39">
        <f t="shared" si="17"/>
        <v>5.75</v>
      </c>
      <c r="Y43" s="39" t="str">
        <f>if(N43=1,(W43*(S43-V43))*'Säännöt ja ohjeet'!$B$54+X43,"")</f>
        <v/>
      </c>
      <c r="Z43" s="39">
        <f t="shared" si="18"/>
        <v>0</v>
      </c>
      <c r="AA43" s="39">
        <f t="shared" si="19"/>
        <v>1</v>
      </c>
      <c r="AB43" s="39">
        <f t="shared" si="20"/>
        <v>88.71035368</v>
      </c>
      <c r="AC43" s="39">
        <f t="shared" si="21"/>
        <v>5.75</v>
      </c>
      <c r="AD43" s="39" t="str">
        <f>if(N43=1,(AB43*(Z43-AA43))*'Säännöt ja ohjeet'!$B$54+AC43,"")</f>
        <v/>
      </c>
      <c r="AE43" s="40">
        <f t="shared" si="22"/>
        <v>11</v>
      </c>
      <c r="AF43" s="40">
        <f t="shared" si="23"/>
        <v>11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1869.321918</v>
      </c>
      <c r="AM43" s="28">
        <f t="shared" si="67"/>
        <v>1782.597236</v>
      </c>
      <c r="AN43" s="28">
        <f t="shared" si="67"/>
        <v>1353.792648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2252.379438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129.7466755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1093.033384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1529.140629</v>
      </c>
    </row>
    <row r="44">
      <c r="A44" s="1"/>
      <c r="B44" s="43"/>
      <c r="C44" s="32"/>
      <c r="D44" s="32"/>
      <c r="E44" s="32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1869.321918</v>
      </c>
      <c r="AM44" s="28">
        <f t="shared" si="68"/>
        <v>1782.597236</v>
      </c>
      <c r="AN44" s="28">
        <f t="shared" si="68"/>
        <v>1353.792648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2252.379438</v>
      </c>
      <c r="AV44" s="28">
        <f t="shared" si="68"/>
        <v>1815.424087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129.7466755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1093.033384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1529.140629</v>
      </c>
    </row>
    <row r="45">
      <c r="A45" s="1"/>
      <c r="B45" s="43"/>
      <c r="C45" s="32"/>
      <c r="D45" s="32"/>
      <c r="E45" s="32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1869.321918</v>
      </c>
      <c r="AM45" s="28">
        <f t="shared" si="69"/>
        <v>1782.597236</v>
      </c>
      <c r="AN45" s="28">
        <f t="shared" si="69"/>
        <v>1353.792648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2349.749977</v>
      </c>
      <c r="AU45" s="28">
        <f t="shared" si="69"/>
        <v>2252.379438</v>
      </c>
      <c r="AV45" s="28">
        <f t="shared" si="69"/>
        <v>1815.424087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129.7466755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1093.033384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1529.140629</v>
      </c>
    </row>
    <row r="46">
      <c r="A46" s="1"/>
      <c r="B46" s="43"/>
      <c r="C46" s="32"/>
      <c r="D46" s="32"/>
      <c r="E46" s="32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1869.321918</v>
      </c>
      <c r="AM46" s="28">
        <f t="shared" si="70"/>
        <v>1782.597236</v>
      </c>
      <c r="AN46" s="28">
        <f t="shared" si="70"/>
        <v>1353.792648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2349.749977</v>
      </c>
      <c r="AU46" s="28">
        <f t="shared" si="70"/>
        <v>2252.379438</v>
      </c>
      <c r="AV46" s="28">
        <f t="shared" si="70"/>
        <v>1815.424087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129.7466755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1093.033384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1529.140629</v>
      </c>
    </row>
    <row r="47">
      <c r="A47" s="1"/>
      <c r="B47" s="43"/>
      <c r="C47" s="32"/>
      <c r="D47" s="32"/>
      <c r="E47" s="32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2431.719213</v>
      </c>
      <c r="AL47" s="28">
        <f t="shared" si="72"/>
        <v>1869.321918</v>
      </c>
      <c r="AM47" s="28">
        <f t="shared" si="72"/>
        <v>1782.597236</v>
      </c>
      <c r="AN47" s="28">
        <f t="shared" si="72"/>
        <v>1353.792648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2349.749977</v>
      </c>
      <c r="AU47" s="28">
        <f t="shared" si="73"/>
        <v>2252.379438</v>
      </c>
      <c r="AV47" s="28">
        <f t="shared" si="73"/>
        <v>1815.424087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129.7466755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1093.033384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1529.140629</v>
      </c>
    </row>
    <row r="48">
      <c r="A48" s="1"/>
      <c r="B48" s="43"/>
      <c r="C48" s="32"/>
      <c r="D48" s="32"/>
      <c r="E48" s="32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2431.719213</v>
      </c>
      <c r="AL48" s="28">
        <f t="shared" si="75"/>
        <v>1869.321918</v>
      </c>
      <c r="AM48" s="28">
        <f t="shared" si="75"/>
        <v>1782.597236</v>
      </c>
      <c r="AN48" s="28">
        <f t="shared" si="75"/>
        <v>1353.792648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2349.749977</v>
      </c>
      <c r="AU48" s="28">
        <f t="shared" si="75"/>
        <v>2252.379438</v>
      </c>
      <c r="AV48" s="28">
        <f t="shared" si="75"/>
        <v>1815.424087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129.7466755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1093.033384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1529.140629</v>
      </c>
    </row>
    <row r="49">
      <c r="A49" s="1"/>
      <c r="B49" s="43"/>
      <c r="C49" s="32"/>
      <c r="D49" s="32"/>
      <c r="E49" s="32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2431.719213</v>
      </c>
      <c r="AL49" s="28">
        <f t="shared" si="76"/>
        <v>1869.321918</v>
      </c>
      <c r="AM49" s="28">
        <f t="shared" si="76"/>
        <v>1782.597236</v>
      </c>
      <c r="AN49" s="28">
        <f t="shared" si="76"/>
        <v>1353.792648</v>
      </c>
      <c r="AO49" s="28">
        <f t="shared" si="76"/>
        <v>2249.842673</v>
      </c>
      <c r="AP49" s="28">
        <f t="shared" si="76"/>
        <v>1701.049303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2349.749977</v>
      </c>
      <c r="AU49" s="28">
        <f t="shared" si="76"/>
        <v>2252.379438</v>
      </c>
      <c r="AV49" s="28">
        <f t="shared" si="76"/>
        <v>1815.424087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129.7466755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1093.033384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1529.140629</v>
      </c>
    </row>
    <row r="50">
      <c r="A50" s="1"/>
      <c r="B50" s="43"/>
      <c r="C50" s="32"/>
      <c r="D50" s="32"/>
      <c r="E50" s="32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2431.719213</v>
      </c>
      <c r="AL50" s="28">
        <f t="shared" si="77"/>
        <v>1869.321918</v>
      </c>
      <c r="AM50" s="28">
        <f t="shared" si="77"/>
        <v>1782.597236</v>
      </c>
      <c r="AN50" s="28">
        <f t="shared" si="77"/>
        <v>1353.792648</v>
      </c>
      <c r="AO50" s="28">
        <f t="shared" si="77"/>
        <v>2249.842673</v>
      </c>
      <c r="AP50" s="28">
        <f t="shared" si="77"/>
        <v>1701.049303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2349.749977</v>
      </c>
      <c r="AU50" s="28">
        <f t="shared" si="77"/>
        <v>2252.379438</v>
      </c>
      <c r="AV50" s="28">
        <f t="shared" si="77"/>
        <v>1815.424087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884.3362716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129.7466755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1093.033384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1529.140629</v>
      </c>
    </row>
    <row r="51">
      <c r="A51" s="1"/>
      <c r="B51" s="43"/>
      <c r="C51" s="32"/>
      <c r="D51" s="32"/>
      <c r="E51" s="32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2431.719213</v>
      </c>
      <c r="AL51" s="28">
        <f t="shared" si="78"/>
        <v>1869.321918</v>
      </c>
      <c r="AM51" s="28">
        <f t="shared" si="78"/>
        <v>1782.597236</v>
      </c>
      <c r="AN51" s="28">
        <f t="shared" si="78"/>
        <v>1353.792648</v>
      </c>
      <c r="AO51" s="28">
        <f t="shared" si="78"/>
        <v>2249.842673</v>
      </c>
      <c r="AP51" s="28">
        <f t="shared" si="78"/>
        <v>1701.049303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2349.749977</v>
      </c>
      <c r="AU51" s="28">
        <f t="shared" si="78"/>
        <v>2252.379438</v>
      </c>
      <c r="AV51" s="28">
        <f t="shared" si="78"/>
        <v>1815.424087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884.3362716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129.7466755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1093.033384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1529.140629</v>
      </c>
    </row>
    <row r="52">
      <c r="A52" s="1"/>
      <c r="B52" s="43"/>
      <c r="C52" s="32"/>
      <c r="D52" s="32"/>
      <c r="E52" s="32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2431.719213</v>
      </c>
      <c r="AL52" s="28">
        <f t="shared" si="79"/>
        <v>1869.321918</v>
      </c>
      <c r="AM52" s="28">
        <f t="shared" si="79"/>
        <v>1782.597236</v>
      </c>
      <c r="AN52" s="28">
        <f t="shared" si="79"/>
        <v>1353.792648</v>
      </c>
      <c r="AO52" s="28">
        <f t="shared" si="79"/>
        <v>2249.842673</v>
      </c>
      <c r="AP52" s="28">
        <f t="shared" si="79"/>
        <v>1701.049303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2349.749977</v>
      </c>
      <c r="AU52" s="28">
        <f t="shared" si="79"/>
        <v>2252.379438</v>
      </c>
      <c r="AV52" s="28">
        <f t="shared" si="79"/>
        <v>1815.424087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884.3362716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129.7466755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1093.033384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1529.140629</v>
      </c>
    </row>
    <row r="53">
      <c r="A53" s="1"/>
      <c r="B53" s="43"/>
      <c r="C53" s="32"/>
      <c r="D53" s="32"/>
      <c r="E53" s="32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2431.719213</v>
      </c>
      <c r="AL53" s="28">
        <f t="shared" si="80"/>
        <v>1869.321918</v>
      </c>
      <c r="AM53" s="28">
        <f t="shared" si="80"/>
        <v>1782.597236</v>
      </c>
      <c r="AN53" s="28">
        <f t="shared" si="80"/>
        <v>1353.792648</v>
      </c>
      <c r="AO53" s="28">
        <f t="shared" si="80"/>
        <v>2249.842673</v>
      </c>
      <c r="AP53" s="28">
        <f t="shared" si="80"/>
        <v>1701.049303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2349.749977</v>
      </c>
      <c r="AU53" s="28">
        <f t="shared" si="80"/>
        <v>2252.379438</v>
      </c>
      <c r="AV53" s="28">
        <f t="shared" si="80"/>
        <v>1815.424087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2108.384572</v>
      </c>
      <c r="BB53" s="28">
        <f t="shared" si="80"/>
        <v>636.9434937</v>
      </c>
      <c r="BC53" s="28">
        <f t="shared" si="80"/>
        <v>884.3362716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129.7466755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1093.033384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1529.140629</v>
      </c>
    </row>
    <row r="54">
      <c r="A54" s="1"/>
      <c r="B54" s="43"/>
      <c r="C54" s="32"/>
      <c r="D54" s="32"/>
      <c r="E54" s="32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2431.719213</v>
      </c>
      <c r="AL54" s="28">
        <f t="shared" si="81"/>
        <v>1869.321918</v>
      </c>
      <c r="AM54" s="28">
        <f t="shared" si="81"/>
        <v>1782.597236</v>
      </c>
      <c r="AN54" s="28">
        <f t="shared" si="81"/>
        <v>1353.792648</v>
      </c>
      <c r="AO54" s="28">
        <f t="shared" si="81"/>
        <v>2249.842673</v>
      </c>
      <c r="AP54" s="28">
        <f t="shared" si="81"/>
        <v>1701.049303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2349.749977</v>
      </c>
      <c r="AU54" s="28">
        <f t="shared" si="81"/>
        <v>2252.379438</v>
      </c>
      <c r="AV54" s="28">
        <f t="shared" si="81"/>
        <v>1815.424087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2108.384572</v>
      </c>
      <c r="BB54" s="28">
        <f t="shared" si="81"/>
        <v>636.9434937</v>
      </c>
      <c r="BC54" s="28">
        <f t="shared" si="81"/>
        <v>884.3362716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129.7466755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1093.033384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1529.140629</v>
      </c>
    </row>
    <row r="55">
      <c r="A55" s="1"/>
      <c r="B55" s="43"/>
      <c r="C55" s="32"/>
      <c r="D55" s="32"/>
      <c r="E55" s="32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2431.719213</v>
      </c>
      <c r="AL55" s="28">
        <f t="shared" si="82"/>
        <v>1869.321918</v>
      </c>
      <c r="AM55" s="28">
        <f t="shared" si="82"/>
        <v>1782.597236</v>
      </c>
      <c r="AN55" s="28">
        <f t="shared" si="82"/>
        <v>1353.792648</v>
      </c>
      <c r="AO55" s="28">
        <f t="shared" si="82"/>
        <v>2249.842673</v>
      </c>
      <c r="AP55" s="28">
        <f t="shared" si="82"/>
        <v>1701.049303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2349.749977</v>
      </c>
      <c r="AU55" s="28">
        <f t="shared" si="82"/>
        <v>2252.379438</v>
      </c>
      <c r="AV55" s="28">
        <f t="shared" si="82"/>
        <v>1815.424087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2108.384572</v>
      </c>
      <c r="BB55" s="28">
        <f t="shared" si="82"/>
        <v>636.9434937</v>
      </c>
      <c r="BC55" s="28">
        <f t="shared" si="82"/>
        <v>884.3362716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129.7466755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1093.033384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1529.140629</v>
      </c>
    </row>
    <row r="56">
      <c r="A56" s="1"/>
      <c r="B56" s="43"/>
      <c r="C56" s="32"/>
      <c r="D56" s="32"/>
      <c r="E56" s="32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2431.719213</v>
      </c>
      <c r="AL56" s="28">
        <f t="shared" si="83"/>
        <v>1869.321918</v>
      </c>
      <c r="AM56" s="28">
        <f t="shared" si="83"/>
        <v>1782.597236</v>
      </c>
      <c r="AN56" s="28">
        <f t="shared" si="83"/>
        <v>1353.792648</v>
      </c>
      <c r="AO56" s="28">
        <f t="shared" si="83"/>
        <v>2249.842673</v>
      </c>
      <c r="AP56" s="28">
        <f t="shared" si="83"/>
        <v>1701.049303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2349.749977</v>
      </c>
      <c r="AU56" s="28">
        <f t="shared" si="83"/>
        <v>2252.379438</v>
      </c>
      <c r="AV56" s="28">
        <f t="shared" si="83"/>
        <v>1815.424087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2108.384572</v>
      </c>
      <c r="BB56" s="28">
        <f t="shared" si="83"/>
        <v>636.9434937</v>
      </c>
      <c r="BC56" s="28">
        <f t="shared" si="83"/>
        <v>884.3362716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129.7466755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1093.033384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1529.140629</v>
      </c>
    </row>
    <row r="57">
      <c r="A57" s="1"/>
      <c r="B57" s="43"/>
      <c r="C57" s="32"/>
      <c r="D57" s="32"/>
      <c r="E57" s="32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2431.719213</v>
      </c>
      <c r="AL57" s="28">
        <f t="shared" si="84"/>
        <v>1869.321918</v>
      </c>
      <c r="AM57" s="28">
        <f t="shared" si="84"/>
        <v>1782.597236</v>
      </c>
      <c r="AN57" s="28">
        <f t="shared" si="84"/>
        <v>1353.792648</v>
      </c>
      <c r="AO57" s="28">
        <f t="shared" si="84"/>
        <v>2249.842673</v>
      </c>
      <c r="AP57" s="28">
        <f t="shared" si="84"/>
        <v>1701.049303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2349.749977</v>
      </c>
      <c r="AU57" s="28">
        <f t="shared" si="84"/>
        <v>2252.379438</v>
      </c>
      <c r="AV57" s="28">
        <f t="shared" si="84"/>
        <v>1815.424087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2108.384572</v>
      </c>
      <c r="BB57" s="28">
        <f t="shared" si="84"/>
        <v>636.9434937</v>
      </c>
      <c r="BC57" s="28">
        <f t="shared" si="84"/>
        <v>884.3362716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129.7466755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1093.033384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1529.140629</v>
      </c>
    </row>
    <row r="58">
      <c r="A58" s="1"/>
      <c r="B58" s="43"/>
      <c r="C58" s="32"/>
      <c r="D58" s="32"/>
      <c r="E58" s="32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2431.719213</v>
      </c>
      <c r="AL58" s="28">
        <f t="shared" si="85"/>
        <v>1869.321918</v>
      </c>
      <c r="AM58" s="28">
        <f t="shared" si="85"/>
        <v>1782.597236</v>
      </c>
      <c r="AN58" s="28">
        <f t="shared" si="85"/>
        <v>1353.792648</v>
      </c>
      <c r="AO58" s="28">
        <f t="shared" si="85"/>
        <v>2249.842673</v>
      </c>
      <c r="AP58" s="28">
        <f t="shared" si="85"/>
        <v>1701.049303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2349.749977</v>
      </c>
      <c r="AU58" s="28">
        <f t="shared" si="85"/>
        <v>2252.379438</v>
      </c>
      <c r="AV58" s="28">
        <f t="shared" si="85"/>
        <v>1815.424087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2108.384572</v>
      </c>
      <c r="BB58" s="28">
        <f t="shared" si="85"/>
        <v>636.9434937</v>
      </c>
      <c r="BC58" s="28">
        <f t="shared" si="85"/>
        <v>884.3362716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129.7466755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1093.033384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1529.140629</v>
      </c>
    </row>
    <row r="59">
      <c r="A59" s="1"/>
      <c r="B59" s="43"/>
      <c r="C59" s="32"/>
      <c r="D59" s="32"/>
      <c r="E59" s="32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2431.719213</v>
      </c>
      <c r="AL59" s="28">
        <f t="shared" si="86"/>
        <v>1869.321918</v>
      </c>
      <c r="AM59" s="28">
        <f t="shared" si="86"/>
        <v>1782.597236</v>
      </c>
      <c r="AN59" s="28">
        <f t="shared" si="86"/>
        <v>1353.792648</v>
      </c>
      <c r="AO59" s="28">
        <f t="shared" si="86"/>
        <v>2249.842673</v>
      </c>
      <c r="AP59" s="28">
        <f t="shared" si="86"/>
        <v>1701.049303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2349.749977</v>
      </c>
      <c r="AU59" s="28">
        <f t="shared" si="86"/>
        <v>2252.379438</v>
      </c>
      <c r="AV59" s="28">
        <f t="shared" si="86"/>
        <v>1815.424087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2108.384572</v>
      </c>
      <c r="BB59" s="28">
        <f t="shared" si="86"/>
        <v>636.9434937</v>
      </c>
      <c r="BC59" s="28">
        <f t="shared" si="86"/>
        <v>884.3362716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129.7466755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1093.033384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1529.140629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2431.719213</v>
      </c>
      <c r="AL60" s="28">
        <f t="shared" si="87"/>
        <v>1869.321918</v>
      </c>
      <c r="AM60" s="28">
        <f t="shared" si="87"/>
        <v>1782.597236</v>
      </c>
      <c r="AN60" s="28">
        <f t="shared" si="87"/>
        <v>1353.792648</v>
      </c>
      <c r="AO60" s="28">
        <f t="shared" si="87"/>
        <v>2249.842673</v>
      </c>
      <c r="AP60" s="28">
        <f t="shared" si="87"/>
        <v>1701.049303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2349.749977</v>
      </c>
      <c r="AU60" s="28">
        <f t="shared" si="87"/>
        <v>2252.379438</v>
      </c>
      <c r="AV60" s="28">
        <f t="shared" si="87"/>
        <v>1815.424087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2108.384572</v>
      </c>
      <c r="BB60" s="28">
        <f t="shared" si="87"/>
        <v>636.9434937</v>
      </c>
      <c r="BC60" s="28">
        <f t="shared" si="87"/>
        <v>884.3362716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129.7466755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1093.033384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1529.140629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2431.719213</v>
      </c>
      <c r="AL61" s="28">
        <f t="shared" si="88"/>
        <v>1869.321918</v>
      </c>
      <c r="AM61" s="28">
        <f t="shared" si="88"/>
        <v>1782.597236</v>
      </c>
      <c r="AN61" s="28">
        <f t="shared" si="88"/>
        <v>1353.792648</v>
      </c>
      <c r="AO61" s="28">
        <f t="shared" si="88"/>
        <v>2249.842673</v>
      </c>
      <c r="AP61" s="28">
        <f t="shared" si="88"/>
        <v>1701.049303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2349.749977</v>
      </c>
      <c r="AU61" s="28">
        <f t="shared" si="88"/>
        <v>2252.379438</v>
      </c>
      <c r="AV61" s="28">
        <f t="shared" si="88"/>
        <v>1815.424087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2108.384572</v>
      </c>
      <c r="BB61" s="28">
        <f t="shared" si="88"/>
        <v>636.9434937</v>
      </c>
      <c r="BC61" s="28">
        <f t="shared" si="88"/>
        <v>884.3362716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129.7466755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1093.033384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1529.140629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2431.719213</v>
      </c>
      <c r="AL62" s="28">
        <f t="shared" si="89"/>
        <v>1869.321918</v>
      </c>
      <c r="AM62" s="28">
        <f t="shared" si="89"/>
        <v>1782.597236</v>
      </c>
      <c r="AN62" s="28">
        <f t="shared" si="89"/>
        <v>1353.792648</v>
      </c>
      <c r="AO62" s="28">
        <f t="shared" si="89"/>
        <v>2249.842673</v>
      </c>
      <c r="AP62" s="28">
        <f t="shared" si="89"/>
        <v>1701.049303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2349.749977</v>
      </c>
      <c r="AU62" s="28">
        <f t="shared" si="89"/>
        <v>2252.379438</v>
      </c>
      <c r="AV62" s="28">
        <f t="shared" si="89"/>
        <v>1815.424087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2108.384572</v>
      </c>
      <c r="BB62" s="28">
        <f t="shared" si="89"/>
        <v>636.9434937</v>
      </c>
      <c r="BC62" s="28">
        <f t="shared" si="89"/>
        <v>884.3362716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129.7466755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1093.033384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1529.140629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2431.719213</v>
      </c>
      <c r="AL63" s="28">
        <f t="shared" si="90"/>
        <v>1869.321918</v>
      </c>
      <c r="AM63" s="28">
        <f t="shared" si="90"/>
        <v>1782.597236</v>
      </c>
      <c r="AN63" s="28">
        <f t="shared" si="90"/>
        <v>1353.792648</v>
      </c>
      <c r="AO63" s="28">
        <f t="shared" si="90"/>
        <v>2249.842673</v>
      </c>
      <c r="AP63" s="28">
        <f t="shared" si="90"/>
        <v>1701.049303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2349.749977</v>
      </c>
      <c r="AU63" s="28">
        <f t="shared" si="90"/>
        <v>2252.379438</v>
      </c>
      <c r="AV63" s="28">
        <f t="shared" si="90"/>
        <v>1815.424087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2108.384572</v>
      </c>
      <c r="BB63" s="28">
        <f t="shared" si="90"/>
        <v>636.9434937</v>
      </c>
      <c r="BC63" s="28">
        <f t="shared" si="90"/>
        <v>884.3362716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129.7466755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1093.033384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1529.140629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2431.719213</v>
      </c>
      <c r="AL64" s="28">
        <f t="shared" si="91"/>
        <v>1869.321918</v>
      </c>
      <c r="AM64" s="28">
        <f t="shared" si="91"/>
        <v>1782.597236</v>
      </c>
      <c r="AN64" s="28">
        <f t="shared" si="91"/>
        <v>1353.792648</v>
      </c>
      <c r="AO64" s="28">
        <f t="shared" si="91"/>
        <v>2249.842673</v>
      </c>
      <c r="AP64" s="28">
        <f t="shared" si="91"/>
        <v>1701.049303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2349.749977</v>
      </c>
      <c r="AU64" s="28">
        <f t="shared" si="91"/>
        <v>2252.379438</v>
      </c>
      <c r="AV64" s="28">
        <f t="shared" si="91"/>
        <v>1815.424087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2108.384572</v>
      </c>
      <c r="BB64" s="28">
        <f t="shared" si="91"/>
        <v>636.9434937</v>
      </c>
      <c r="BC64" s="28">
        <f t="shared" si="91"/>
        <v>884.3362716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129.7466755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1093.033384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1529.140629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2431.719213</v>
      </c>
      <c r="AL65" s="28">
        <f t="shared" si="92"/>
        <v>1869.321918</v>
      </c>
      <c r="AM65" s="28">
        <f t="shared" si="92"/>
        <v>1782.597236</v>
      </c>
      <c r="AN65" s="28">
        <f t="shared" si="92"/>
        <v>1353.792648</v>
      </c>
      <c r="AO65" s="28">
        <f t="shared" si="92"/>
        <v>2249.842673</v>
      </c>
      <c r="AP65" s="28">
        <f t="shared" si="92"/>
        <v>1701.049303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2349.749977</v>
      </c>
      <c r="AU65" s="28">
        <f t="shared" si="92"/>
        <v>2252.379438</v>
      </c>
      <c r="AV65" s="28">
        <f t="shared" si="92"/>
        <v>1815.424087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2108.384572</v>
      </c>
      <c r="BB65" s="28">
        <f t="shared" si="92"/>
        <v>636.9434937</v>
      </c>
      <c r="BC65" s="28">
        <f t="shared" si="92"/>
        <v>884.3362716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129.7466755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1093.033384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1529.140629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2431.719213</v>
      </c>
      <c r="AL66" s="28">
        <f t="shared" si="93"/>
        <v>1869.321918</v>
      </c>
      <c r="AM66" s="28">
        <f t="shared" si="93"/>
        <v>1782.597236</v>
      </c>
      <c r="AN66" s="28">
        <f t="shared" si="93"/>
        <v>1353.792648</v>
      </c>
      <c r="AO66" s="28">
        <f t="shared" si="93"/>
        <v>2249.842673</v>
      </c>
      <c r="AP66" s="28">
        <f t="shared" si="93"/>
        <v>1701.049303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2349.749977</v>
      </c>
      <c r="AU66" s="28">
        <f t="shared" si="93"/>
        <v>2252.379438</v>
      </c>
      <c r="AV66" s="28">
        <f t="shared" si="93"/>
        <v>1815.424087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2108.384572</v>
      </c>
      <c r="BB66" s="28">
        <f t="shared" si="93"/>
        <v>636.9434937</v>
      </c>
      <c r="BC66" s="28">
        <f t="shared" si="93"/>
        <v>884.3362716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129.7466755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1093.033384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1529.140629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2431.719213</v>
      </c>
      <c r="AL67" s="28">
        <f t="shared" si="94"/>
        <v>1869.321918</v>
      </c>
      <c r="AM67" s="28">
        <f t="shared" si="94"/>
        <v>1782.597236</v>
      </c>
      <c r="AN67" s="28">
        <f t="shared" si="94"/>
        <v>1353.792648</v>
      </c>
      <c r="AO67" s="28">
        <f t="shared" si="94"/>
        <v>2249.842673</v>
      </c>
      <c r="AP67" s="28">
        <f t="shared" si="94"/>
        <v>1701.049303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2349.749977</v>
      </c>
      <c r="AU67" s="28">
        <f t="shared" si="94"/>
        <v>2252.379438</v>
      </c>
      <c r="AV67" s="28">
        <f t="shared" si="94"/>
        <v>1815.424087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2108.384572</v>
      </c>
      <c r="BB67" s="28">
        <f t="shared" si="94"/>
        <v>636.9434937</v>
      </c>
      <c r="BC67" s="28">
        <f t="shared" si="94"/>
        <v>884.3362716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129.7466755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1093.033384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1529.140629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2431.719213</v>
      </c>
      <c r="AL68" s="28">
        <f t="shared" si="95"/>
        <v>1869.321918</v>
      </c>
      <c r="AM68" s="28">
        <f t="shared" si="95"/>
        <v>1782.597236</v>
      </c>
      <c r="AN68" s="28">
        <f t="shared" si="95"/>
        <v>1353.792648</v>
      </c>
      <c r="AO68" s="28">
        <f t="shared" si="95"/>
        <v>2249.842673</v>
      </c>
      <c r="AP68" s="28">
        <f t="shared" si="95"/>
        <v>1701.049303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2349.749977</v>
      </c>
      <c r="AU68" s="28">
        <f t="shared" si="95"/>
        <v>2252.379438</v>
      </c>
      <c r="AV68" s="28">
        <f t="shared" si="95"/>
        <v>1815.424087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2108.384572</v>
      </c>
      <c r="BB68" s="28">
        <f t="shared" si="95"/>
        <v>636.9434937</v>
      </c>
      <c r="BC68" s="28">
        <f t="shared" si="95"/>
        <v>884.3362716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129.7466755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1093.033384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1529.140629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2431.719213</v>
      </c>
      <c r="AL69" s="28">
        <f t="shared" si="96"/>
        <v>1869.321918</v>
      </c>
      <c r="AM69" s="28">
        <f t="shared" si="96"/>
        <v>1782.597236</v>
      </c>
      <c r="AN69" s="28">
        <f t="shared" si="96"/>
        <v>1353.792648</v>
      </c>
      <c r="AO69" s="28">
        <f t="shared" si="96"/>
        <v>2249.842673</v>
      </c>
      <c r="AP69" s="28">
        <f t="shared" si="96"/>
        <v>1701.049303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2349.749977</v>
      </c>
      <c r="AU69" s="28">
        <f t="shared" si="96"/>
        <v>2252.379438</v>
      </c>
      <c r="AV69" s="28">
        <f t="shared" si="96"/>
        <v>1815.424087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2108.384572</v>
      </c>
      <c r="BB69" s="28">
        <f t="shared" si="96"/>
        <v>636.9434937</v>
      </c>
      <c r="BC69" s="28">
        <f t="shared" si="96"/>
        <v>884.3362716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129.7466755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1093.033384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1529.140629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2431.719213</v>
      </c>
      <c r="AL70" s="28">
        <f t="shared" si="97"/>
        <v>1869.321918</v>
      </c>
      <c r="AM70" s="28">
        <f t="shared" si="97"/>
        <v>1782.597236</v>
      </c>
      <c r="AN70" s="28">
        <f t="shared" si="97"/>
        <v>1353.792648</v>
      </c>
      <c r="AO70" s="28">
        <f t="shared" si="97"/>
        <v>2249.842673</v>
      </c>
      <c r="AP70" s="28">
        <f t="shared" si="97"/>
        <v>1701.049303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2349.749977</v>
      </c>
      <c r="AU70" s="28">
        <f t="shared" si="97"/>
        <v>2252.379438</v>
      </c>
      <c r="AV70" s="28">
        <f t="shared" si="97"/>
        <v>1815.424087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2108.384572</v>
      </c>
      <c r="BB70" s="28">
        <f t="shared" si="97"/>
        <v>636.9434937</v>
      </c>
      <c r="BC70" s="28">
        <f t="shared" si="97"/>
        <v>884.3362716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129.7466755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1093.033384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1529.140629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2431.719213</v>
      </c>
      <c r="AL71" s="28">
        <f t="shared" si="98"/>
        <v>1869.321918</v>
      </c>
      <c r="AM71" s="28">
        <f t="shared" si="98"/>
        <v>1782.597236</v>
      </c>
      <c r="AN71" s="28">
        <f t="shared" si="98"/>
        <v>1353.792648</v>
      </c>
      <c r="AO71" s="28">
        <f t="shared" si="98"/>
        <v>2249.842673</v>
      </c>
      <c r="AP71" s="28">
        <f t="shared" si="98"/>
        <v>1701.049303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2349.749977</v>
      </c>
      <c r="AU71" s="28">
        <f t="shared" si="98"/>
        <v>2252.379438</v>
      </c>
      <c r="AV71" s="28">
        <f t="shared" si="98"/>
        <v>1815.424087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2108.384572</v>
      </c>
      <c r="BB71" s="28">
        <f t="shared" si="98"/>
        <v>636.9434937</v>
      </c>
      <c r="BC71" s="28">
        <f t="shared" si="98"/>
        <v>884.3362716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129.7466755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1093.033384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1529.140629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2431.719213</v>
      </c>
      <c r="AL72" s="28">
        <f t="shared" si="99"/>
        <v>1869.321918</v>
      </c>
      <c r="AM72" s="28">
        <f t="shared" si="99"/>
        <v>1782.597236</v>
      </c>
      <c r="AN72" s="28">
        <f t="shared" si="99"/>
        <v>1353.792648</v>
      </c>
      <c r="AO72" s="28">
        <f t="shared" si="99"/>
        <v>2249.842673</v>
      </c>
      <c r="AP72" s="28">
        <f t="shared" si="99"/>
        <v>1701.049303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2349.749977</v>
      </c>
      <c r="AU72" s="28">
        <f t="shared" si="99"/>
        <v>2252.379438</v>
      </c>
      <c r="AV72" s="28">
        <f t="shared" si="99"/>
        <v>1815.424087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2108.384572</v>
      </c>
      <c r="BB72" s="28">
        <f t="shared" si="99"/>
        <v>636.9434937</v>
      </c>
      <c r="BC72" s="28">
        <f t="shared" si="99"/>
        <v>884.3362716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129.7466755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1093.033384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1529.140629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2431.719213</v>
      </c>
      <c r="AL73" s="28">
        <f t="shared" si="100"/>
        <v>1869.321918</v>
      </c>
      <c r="AM73" s="28">
        <f t="shared" si="100"/>
        <v>1782.597236</v>
      </c>
      <c r="AN73" s="28">
        <f t="shared" si="100"/>
        <v>1353.792648</v>
      </c>
      <c r="AO73" s="28">
        <f t="shared" si="100"/>
        <v>2249.842673</v>
      </c>
      <c r="AP73" s="28">
        <f t="shared" si="100"/>
        <v>1701.049303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2349.749977</v>
      </c>
      <c r="AU73" s="28">
        <f t="shared" si="100"/>
        <v>2252.379438</v>
      </c>
      <c r="AV73" s="28">
        <f t="shared" si="100"/>
        <v>1815.424087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2108.384572</v>
      </c>
      <c r="BB73" s="28">
        <f t="shared" si="100"/>
        <v>636.9434937</v>
      </c>
      <c r="BC73" s="28">
        <f t="shared" si="100"/>
        <v>884.3362716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129.7466755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1093.033384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1529.140629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2431.719213</v>
      </c>
      <c r="AL74" s="28">
        <f t="shared" si="101"/>
        <v>1869.321918</v>
      </c>
      <c r="AM74" s="28">
        <f t="shared" si="101"/>
        <v>1782.597236</v>
      </c>
      <c r="AN74" s="28">
        <f t="shared" si="101"/>
        <v>1353.792648</v>
      </c>
      <c r="AO74" s="28">
        <f t="shared" si="101"/>
        <v>2249.842673</v>
      </c>
      <c r="AP74" s="28">
        <f t="shared" si="101"/>
        <v>1701.049303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2349.749977</v>
      </c>
      <c r="AU74" s="28">
        <f t="shared" si="101"/>
        <v>2252.379438</v>
      </c>
      <c r="AV74" s="28">
        <f t="shared" si="101"/>
        <v>1815.424087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2108.384572</v>
      </c>
      <c r="BB74" s="28">
        <f t="shared" si="101"/>
        <v>636.9434937</v>
      </c>
      <c r="BC74" s="28">
        <f t="shared" si="101"/>
        <v>884.3362716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129.7466755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1093.033384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1529.140629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2431.719213</v>
      </c>
      <c r="AL75" s="28">
        <f t="shared" si="102"/>
        <v>1869.321918</v>
      </c>
      <c r="AM75" s="28">
        <f t="shared" si="102"/>
        <v>1782.597236</v>
      </c>
      <c r="AN75" s="28">
        <f t="shared" si="102"/>
        <v>1353.792648</v>
      </c>
      <c r="AO75" s="28">
        <f t="shared" si="102"/>
        <v>2249.842673</v>
      </c>
      <c r="AP75" s="28">
        <f t="shared" si="102"/>
        <v>1701.049303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2349.749977</v>
      </c>
      <c r="AU75" s="28">
        <f t="shared" si="102"/>
        <v>2252.379438</v>
      </c>
      <c r="AV75" s="28">
        <f t="shared" si="102"/>
        <v>1815.424087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2108.384572</v>
      </c>
      <c r="BB75" s="28">
        <f t="shared" si="102"/>
        <v>636.9434937</v>
      </c>
      <c r="BC75" s="28">
        <f t="shared" si="102"/>
        <v>884.3362716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129.7466755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1093.033384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1529.140629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2431.719213</v>
      </c>
      <c r="AL76" s="28">
        <f t="shared" si="103"/>
        <v>1869.321918</v>
      </c>
      <c r="AM76" s="28">
        <f t="shared" si="103"/>
        <v>1782.597236</v>
      </c>
      <c r="AN76" s="28">
        <f t="shared" si="103"/>
        <v>1353.792648</v>
      </c>
      <c r="AO76" s="28">
        <f t="shared" si="103"/>
        <v>2249.842673</v>
      </c>
      <c r="AP76" s="28">
        <f t="shared" si="103"/>
        <v>1701.049303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2349.749977</v>
      </c>
      <c r="AU76" s="28">
        <f t="shared" si="103"/>
        <v>2252.379438</v>
      </c>
      <c r="AV76" s="28">
        <f t="shared" si="103"/>
        <v>1815.424087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2108.384572</v>
      </c>
      <c r="BB76" s="28">
        <f t="shared" si="103"/>
        <v>636.9434937</v>
      </c>
      <c r="BC76" s="28">
        <f t="shared" si="103"/>
        <v>884.3362716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129.7466755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1093.033384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1529.140629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2431.719213</v>
      </c>
      <c r="AL77" s="28">
        <f t="shared" si="104"/>
        <v>1869.321918</v>
      </c>
      <c r="AM77" s="28">
        <f t="shared" si="104"/>
        <v>1782.597236</v>
      </c>
      <c r="AN77" s="28">
        <f t="shared" si="104"/>
        <v>1353.792648</v>
      </c>
      <c r="AO77" s="28">
        <f t="shared" si="104"/>
        <v>2249.842673</v>
      </c>
      <c r="AP77" s="28">
        <f t="shared" si="104"/>
        <v>1701.049303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2349.749977</v>
      </c>
      <c r="AU77" s="28">
        <f t="shared" si="104"/>
        <v>2252.379438</v>
      </c>
      <c r="AV77" s="28">
        <f t="shared" si="104"/>
        <v>1815.424087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2108.384572</v>
      </c>
      <c r="BB77" s="28">
        <f t="shared" si="104"/>
        <v>636.9434937</v>
      </c>
      <c r="BC77" s="28">
        <f t="shared" si="104"/>
        <v>884.3362716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129.7466755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1093.033384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1529.140629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2431.719213</v>
      </c>
      <c r="AL78" s="28">
        <f t="shared" si="105"/>
        <v>1869.321918</v>
      </c>
      <c r="AM78" s="28">
        <f t="shared" si="105"/>
        <v>1782.597236</v>
      </c>
      <c r="AN78" s="28">
        <f t="shared" si="105"/>
        <v>1353.792648</v>
      </c>
      <c r="AO78" s="28">
        <f t="shared" si="105"/>
        <v>2249.842673</v>
      </c>
      <c r="AP78" s="28">
        <f t="shared" si="105"/>
        <v>1701.049303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2349.749977</v>
      </c>
      <c r="AU78" s="28">
        <f t="shared" si="105"/>
        <v>2252.379438</v>
      </c>
      <c r="AV78" s="28">
        <f t="shared" si="105"/>
        <v>1815.424087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2108.384572</v>
      </c>
      <c r="BB78" s="28">
        <f t="shared" si="105"/>
        <v>636.9434937</v>
      </c>
      <c r="BC78" s="28">
        <f t="shared" si="105"/>
        <v>884.3362716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129.7466755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1093.033384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1529.140629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2431.719213</v>
      </c>
      <c r="AL79" s="28">
        <f t="shared" si="106"/>
        <v>1869.321918</v>
      </c>
      <c r="AM79" s="28">
        <f t="shared" si="106"/>
        <v>1782.597236</v>
      </c>
      <c r="AN79" s="28">
        <f t="shared" si="106"/>
        <v>1353.792648</v>
      </c>
      <c r="AO79" s="28">
        <f t="shared" si="106"/>
        <v>2249.842673</v>
      </c>
      <c r="AP79" s="28">
        <f t="shared" si="106"/>
        <v>1701.049303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2349.749977</v>
      </c>
      <c r="AU79" s="28">
        <f t="shared" si="106"/>
        <v>2252.379438</v>
      </c>
      <c r="AV79" s="28">
        <f t="shared" si="106"/>
        <v>1815.424087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2108.384572</v>
      </c>
      <c r="BB79" s="28">
        <f t="shared" si="106"/>
        <v>636.9434937</v>
      </c>
      <c r="BC79" s="28">
        <f t="shared" si="106"/>
        <v>884.3362716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129.7466755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1093.033384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1529.140629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2431.719213</v>
      </c>
      <c r="AL80" s="28">
        <f t="shared" si="107"/>
        <v>1869.321918</v>
      </c>
      <c r="AM80" s="28">
        <f t="shared" si="107"/>
        <v>1782.597236</v>
      </c>
      <c r="AN80" s="28">
        <f t="shared" si="107"/>
        <v>1353.792648</v>
      </c>
      <c r="AO80" s="28">
        <f t="shared" si="107"/>
        <v>2249.842673</v>
      </c>
      <c r="AP80" s="28">
        <f t="shared" si="107"/>
        <v>1701.049303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2349.749977</v>
      </c>
      <c r="AU80" s="28">
        <f t="shared" si="107"/>
        <v>2252.379438</v>
      </c>
      <c r="AV80" s="28">
        <f t="shared" si="107"/>
        <v>1815.424087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2108.384572</v>
      </c>
      <c r="BB80" s="28">
        <f t="shared" si="107"/>
        <v>636.9434937</v>
      </c>
      <c r="BC80" s="28">
        <f t="shared" si="107"/>
        <v>884.3362716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129.7466755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1093.033384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1529.140629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2431.719213</v>
      </c>
      <c r="AL81" s="28">
        <f t="shared" si="108"/>
        <v>1869.321918</v>
      </c>
      <c r="AM81" s="28">
        <f t="shared" si="108"/>
        <v>1782.597236</v>
      </c>
      <c r="AN81" s="28">
        <f t="shared" si="108"/>
        <v>1353.792648</v>
      </c>
      <c r="AO81" s="28">
        <f t="shared" si="108"/>
        <v>2249.842673</v>
      </c>
      <c r="AP81" s="28">
        <f t="shared" si="108"/>
        <v>1701.049303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2349.749977</v>
      </c>
      <c r="AU81" s="28">
        <f t="shared" si="108"/>
        <v>2252.379438</v>
      </c>
      <c r="AV81" s="28">
        <f t="shared" si="108"/>
        <v>1815.424087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2108.384572</v>
      </c>
      <c r="BB81" s="28">
        <f t="shared" si="108"/>
        <v>636.9434937</v>
      </c>
      <c r="BC81" s="28">
        <f t="shared" si="108"/>
        <v>884.3362716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129.7466755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1093.033384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1529.140629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2431.719213</v>
      </c>
      <c r="AL82" s="28">
        <f t="shared" si="109"/>
        <v>1869.321918</v>
      </c>
      <c r="AM82" s="28">
        <f t="shared" si="109"/>
        <v>1782.597236</v>
      </c>
      <c r="AN82" s="28">
        <f t="shared" si="109"/>
        <v>1353.792648</v>
      </c>
      <c r="AO82" s="28">
        <f t="shared" si="109"/>
        <v>2249.842673</v>
      </c>
      <c r="AP82" s="28">
        <f t="shared" si="109"/>
        <v>1701.049303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2349.749977</v>
      </c>
      <c r="AU82" s="28">
        <f t="shared" si="109"/>
        <v>2252.379438</v>
      </c>
      <c r="AV82" s="28">
        <f t="shared" si="109"/>
        <v>1815.424087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2108.384572</v>
      </c>
      <c r="BB82" s="28">
        <f t="shared" si="109"/>
        <v>636.9434937</v>
      </c>
      <c r="BC82" s="28">
        <f t="shared" si="109"/>
        <v>884.3362716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129.7466755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1093.033384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1529.140629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2431.719213</v>
      </c>
      <c r="AL83" s="28">
        <f t="shared" si="110"/>
        <v>1869.321918</v>
      </c>
      <c r="AM83" s="28">
        <f t="shared" si="110"/>
        <v>1782.597236</v>
      </c>
      <c r="AN83" s="28">
        <f t="shared" si="110"/>
        <v>1353.792648</v>
      </c>
      <c r="AO83" s="28">
        <f t="shared" si="110"/>
        <v>2249.842673</v>
      </c>
      <c r="AP83" s="28">
        <f t="shared" si="110"/>
        <v>1701.049303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2349.749977</v>
      </c>
      <c r="AU83" s="28">
        <f t="shared" si="110"/>
        <v>2252.379438</v>
      </c>
      <c r="AV83" s="28">
        <f t="shared" si="110"/>
        <v>1815.424087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2108.384572</v>
      </c>
      <c r="BB83" s="28">
        <f t="shared" si="110"/>
        <v>636.9434937</v>
      </c>
      <c r="BC83" s="28">
        <f t="shared" si="110"/>
        <v>884.3362716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129.7466755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1093.033384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1529.140629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2431.719213</v>
      </c>
      <c r="AL84" s="28">
        <f t="shared" si="111"/>
        <v>1869.321918</v>
      </c>
      <c r="AM84" s="28">
        <f t="shared" si="111"/>
        <v>1782.597236</v>
      </c>
      <c r="AN84" s="28">
        <f t="shared" si="111"/>
        <v>1353.792648</v>
      </c>
      <c r="AO84" s="28">
        <f t="shared" si="111"/>
        <v>2249.842673</v>
      </c>
      <c r="AP84" s="28">
        <f t="shared" si="111"/>
        <v>1701.049303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2349.749977</v>
      </c>
      <c r="AU84" s="28">
        <f t="shared" si="111"/>
        <v>2252.379438</v>
      </c>
      <c r="AV84" s="28">
        <f t="shared" si="111"/>
        <v>1815.424087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2108.384572</v>
      </c>
      <c r="BB84" s="28">
        <f t="shared" si="111"/>
        <v>636.9434937</v>
      </c>
      <c r="BC84" s="28">
        <f t="shared" si="111"/>
        <v>884.3362716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129.7466755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1093.033384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1529.140629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2431.719213</v>
      </c>
      <c r="AL85" s="28">
        <f t="shared" si="112"/>
        <v>1869.321918</v>
      </c>
      <c r="AM85" s="28">
        <f t="shared" si="112"/>
        <v>1782.597236</v>
      </c>
      <c r="AN85" s="28">
        <f t="shared" si="112"/>
        <v>1353.792648</v>
      </c>
      <c r="AO85" s="28">
        <f t="shared" si="112"/>
        <v>2249.842673</v>
      </c>
      <c r="AP85" s="28">
        <f t="shared" si="112"/>
        <v>1701.049303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2349.749977</v>
      </c>
      <c r="AU85" s="28">
        <f t="shared" si="112"/>
        <v>2252.379438</v>
      </c>
      <c r="AV85" s="28">
        <f t="shared" si="112"/>
        <v>1815.424087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2108.384572</v>
      </c>
      <c r="BB85" s="28">
        <f t="shared" si="112"/>
        <v>636.9434937</v>
      </c>
      <c r="BC85" s="28">
        <f t="shared" si="112"/>
        <v>884.3362716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129.7466755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1093.033384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1529.140629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2431.719213</v>
      </c>
      <c r="AL86" s="28">
        <f t="shared" si="113"/>
        <v>1869.321918</v>
      </c>
      <c r="AM86" s="28">
        <f t="shared" si="113"/>
        <v>1782.597236</v>
      </c>
      <c r="AN86" s="28">
        <f t="shared" si="113"/>
        <v>1353.792648</v>
      </c>
      <c r="AO86" s="28">
        <f t="shared" si="113"/>
        <v>2249.842673</v>
      </c>
      <c r="AP86" s="28">
        <f t="shared" si="113"/>
        <v>1701.049303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2349.749977</v>
      </c>
      <c r="AU86" s="28">
        <f t="shared" si="113"/>
        <v>2252.379438</v>
      </c>
      <c r="AV86" s="28">
        <f t="shared" si="113"/>
        <v>1815.424087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2108.384572</v>
      </c>
      <c r="BB86" s="28">
        <f t="shared" si="113"/>
        <v>636.9434937</v>
      </c>
      <c r="BC86" s="28">
        <f t="shared" si="113"/>
        <v>884.3362716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129.7466755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1093.033384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1529.140629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2431.719213</v>
      </c>
      <c r="AL87" s="28">
        <f t="shared" si="114"/>
        <v>1869.321918</v>
      </c>
      <c r="AM87" s="28">
        <f t="shared" si="114"/>
        <v>1782.597236</v>
      </c>
      <c r="AN87" s="28">
        <f t="shared" si="114"/>
        <v>1353.792648</v>
      </c>
      <c r="AO87" s="28">
        <f t="shared" si="114"/>
        <v>2249.842673</v>
      </c>
      <c r="AP87" s="28">
        <f t="shared" si="114"/>
        <v>1701.049303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2349.749977</v>
      </c>
      <c r="AU87" s="28">
        <f t="shared" si="114"/>
        <v>2252.379438</v>
      </c>
      <c r="AV87" s="28">
        <f t="shared" si="114"/>
        <v>1815.424087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2108.384572</v>
      </c>
      <c r="BB87" s="28">
        <f t="shared" si="114"/>
        <v>636.9434937</v>
      </c>
      <c r="BC87" s="28">
        <f t="shared" si="114"/>
        <v>884.3362716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129.7466755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1093.033384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1529.140629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2431.719213</v>
      </c>
      <c r="AL88" s="28">
        <f t="shared" si="115"/>
        <v>1869.321918</v>
      </c>
      <c r="AM88" s="28">
        <f t="shared" si="115"/>
        <v>1782.597236</v>
      </c>
      <c r="AN88" s="28">
        <f t="shared" si="115"/>
        <v>1353.792648</v>
      </c>
      <c r="AO88" s="28">
        <f t="shared" si="115"/>
        <v>2249.842673</v>
      </c>
      <c r="AP88" s="28">
        <f t="shared" si="115"/>
        <v>1701.049303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2349.749977</v>
      </c>
      <c r="AU88" s="28">
        <f t="shared" si="115"/>
        <v>2252.379438</v>
      </c>
      <c r="AV88" s="28">
        <f t="shared" si="115"/>
        <v>1815.424087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2108.384572</v>
      </c>
      <c r="BB88" s="28">
        <f t="shared" si="115"/>
        <v>636.9434937</v>
      </c>
      <c r="BC88" s="28">
        <f t="shared" si="115"/>
        <v>884.3362716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129.7466755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1093.033384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1529.140629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2431.719213</v>
      </c>
      <c r="AL89" s="28">
        <f t="shared" si="116"/>
        <v>1869.321918</v>
      </c>
      <c r="AM89" s="28">
        <f t="shared" si="116"/>
        <v>1782.597236</v>
      </c>
      <c r="AN89" s="28">
        <f t="shared" si="116"/>
        <v>1353.792648</v>
      </c>
      <c r="AO89" s="28">
        <f t="shared" si="116"/>
        <v>2249.842673</v>
      </c>
      <c r="AP89" s="28">
        <f t="shared" si="116"/>
        <v>1701.049303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2349.749977</v>
      </c>
      <c r="AU89" s="28">
        <f t="shared" si="116"/>
        <v>2252.379438</v>
      </c>
      <c r="AV89" s="28">
        <f t="shared" si="116"/>
        <v>1815.424087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2108.384572</v>
      </c>
      <c r="BB89" s="28">
        <f t="shared" si="116"/>
        <v>636.9434937</v>
      </c>
      <c r="BC89" s="28">
        <f t="shared" si="116"/>
        <v>884.3362716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129.7466755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1093.033384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1529.140629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2431.719213</v>
      </c>
      <c r="AL90" s="28">
        <f t="shared" si="117"/>
        <v>1869.321918</v>
      </c>
      <c r="AM90" s="28">
        <f t="shared" si="117"/>
        <v>1782.597236</v>
      </c>
      <c r="AN90" s="28">
        <f t="shared" si="117"/>
        <v>1353.792648</v>
      </c>
      <c r="AO90" s="28">
        <f t="shared" si="117"/>
        <v>2249.842673</v>
      </c>
      <c r="AP90" s="28">
        <f t="shared" si="117"/>
        <v>1701.049303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2349.749977</v>
      </c>
      <c r="AU90" s="28">
        <f t="shared" si="117"/>
        <v>2252.379438</v>
      </c>
      <c r="AV90" s="28">
        <f t="shared" si="117"/>
        <v>1815.424087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2108.384572</v>
      </c>
      <c r="BB90" s="28">
        <f t="shared" si="117"/>
        <v>636.9434937</v>
      </c>
      <c r="BC90" s="28">
        <f t="shared" si="117"/>
        <v>884.3362716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129.7466755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1093.033384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1529.140629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2431.719213</v>
      </c>
      <c r="AL91" s="28">
        <f t="shared" si="118"/>
        <v>1869.321918</v>
      </c>
      <c r="AM91" s="28">
        <f t="shared" si="118"/>
        <v>1782.597236</v>
      </c>
      <c r="AN91" s="28">
        <f t="shared" si="118"/>
        <v>1353.792648</v>
      </c>
      <c r="AO91" s="28">
        <f t="shared" si="118"/>
        <v>2249.842673</v>
      </c>
      <c r="AP91" s="28">
        <f t="shared" si="118"/>
        <v>1701.049303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2349.749977</v>
      </c>
      <c r="AU91" s="28">
        <f t="shared" si="118"/>
        <v>2252.379438</v>
      </c>
      <c r="AV91" s="28">
        <f t="shared" si="118"/>
        <v>1815.424087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2108.384572</v>
      </c>
      <c r="BB91" s="28">
        <f t="shared" si="118"/>
        <v>636.9434937</v>
      </c>
      <c r="BC91" s="28">
        <f t="shared" si="118"/>
        <v>884.3362716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129.7466755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1093.033384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1529.140629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2431.719213</v>
      </c>
      <c r="AL92" s="28">
        <f t="shared" si="119"/>
        <v>1869.321918</v>
      </c>
      <c r="AM92" s="28">
        <f t="shared" si="119"/>
        <v>1782.597236</v>
      </c>
      <c r="AN92" s="28">
        <f t="shared" si="119"/>
        <v>1353.792648</v>
      </c>
      <c r="AO92" s="28">
        <f t="shared" si="119"/>
        <v>2249.842673</v>
      </c>
      <c r="AP92" s="28">
        <f t="shared" si="119"/>
        <v>1701.049303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2349.749977</v>
      </c>
      <c r="AU92" s="28">
        <f t="shared" si="119"/>
        <v>2252.379438</v>
      </c>
      <c r="AV92" s="28">
        <f t="shared" si="119"/>
        <v>1815.424087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2108.384572</v>
      </c>
      <c r="BB92" s="28">
        <f t="shared" si="119"/>
        <v>636.9434937</v>
      </c>
      <c r="BC92" s="28">
        <f t="shared" si="119"/>
        <v>884.3362716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129.7466755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1093.033384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1529.140629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2431.719213</v>
      </c>
      <c r="AL93" s="28">
        <f t="shared" si="120"/>
        <v>1869.321918</v>
      </c>
      <c r="AM93" s="28">
        <f t="shared" si="120"/>
        <v>1782.597236</v>
      </c>
      <c r="AN93" s="28">
        <f t="shared" si="120"/>
        <v>1353.792648</v>
      </c>
      <c r="AO93" s="28">
        <f t="shared" si="120"/>
        <v>2249.842673</v>
      </c>
      <c r="AP93" s="28">
        <f t="shared" si="120"/>
        <v>1701.049303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2349.749977</v>
      </c>
      <c r="AU93" s="28">
        <f t="shared" si="120"/>
        <v>2252.379438</v>
      </c>
      <c r="AV93" s="28">
        <f t="shared" si="120"/>
        <v>1815.424087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2108.384572</v>
      </c>
      <c r="BB93" s="28">
        <f t="shared" si="120"/>
        <v>636.9434937</v>
      </c>
      <c r="BC93" s="28">
        <f t="shared" si="120"/>
        <v>884.3362716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129.7466755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1093.033384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1529.140629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2431.719213</v>
      </c>
      <c r="AL94" s="28">
        <f t="shared" si="121"/>
        <v>1869.321918</v>
      </c>
      <c r="AM94" s="28">
        <f t="shared" si="121"/>
        <v>1782.597236</v>
      </c>
      <c r="AN94" s="28">
        <f t="shared" si="121"/>
        <v>1353.792648</v>
      </c>
      <c r="AO94" s="28">
        <f t="shared" si="121"/>
        <v>2249.842673</v>
      </c>
      <c r="AP94" s="28">
        <f t="shared" si="121"/>
        <v>1701.049303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2349.749977</v>
      </c>
      <c r="AU94" s="28">
        <f t="shared" si="121"/>
        <v>2252.379438</v>
      </c>
      <c r="AV94" s="28">
        <f t="shared" si="121"/>
        <v>1815.424087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2108.384572</v>
      </c>
      <c r="BB94" s="28">
        <f t="shared" si="121"/>
        <v>636.9434937</v>
      </c>
      <c r="BC94" s="28">
        <f t="shared" si="121"/>
        <v>884.3362716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129.7466755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1093.033384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1529.140629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2431.719213</v>
      </c>
      <c r="AL95" s="28">
        <f t="shared" si="122"/>
        <v>1869.321918</v>
      </c>
      <c r="AM95" s="28">
        <f t="shared" si="122"/>
        <v>1782.597236</v>
      </c>
      <c r="AN95" s="28">
        <f t="shared" si="122"/>
        <v>1353.792648</v>
      </c>
      <c r="AO95" s="28">
        <f t="shared" si="122"/>
        <v>2249.842673</v>
      </c>
      <c r="AP95" s="28">
        <f t="shared" si="122"/>
        <v>1701.049303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2349.749977</v>
      </c>
      <c r="AU95" s="28">
        <f t="shared" si="122"/>
        <v>2252.379438</v>
      </c>
      <c r="AV95" s="28">
        <f t="shared" si="122"/>
        <v>1815.424087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2108.384572</v>
      </c>
      <c r="BB95" s="28">
        <f t="shared" si="122"/>
        <v>636.9434937</v>
      </c>
      <c r="BC95" s="28">
        <f t="shared" si="122"/>
        <v>884.3362716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129.7466755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1093.033384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1529.140629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2431.719213</v>
      </c>
      <c r="AL96" s="28">
        <f t="shared" si="123"/>
        <v>1869.321918</v>
      </c>
      <c r="AM96" s="28">
        <f t="shared" si="123"/>
        <v>1782.597236</v>
      </c>
      <c r="AN96" s="28">
        <f t="shared" si="123"/>
        <v>1353.792648</v>
      </c>
      <c r="AO96" s="28">
        <f t="shared" si="123"/>
        <v>2249.842673</v>
      </c>
      <c r="AP96" s="28">
        <f t="shared" si="123"/>
        <v>1701.049303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2349.749977</v>
      </c>
      <c r="AU96" s="28">
        <f t="shared" si="123"/>
        <v>2252.379438</v>
      </c>
      <c r="AV96" s="28">
        <f t="shared" si="123"/>
        <v>1815.424087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2108.384572</v>
      </c>
      <c r="BB96" s="28">
        <f t="shared" si="123"/>
        <v>636.9434937</v>
      </c>
      <c r="BC96" s="28">
        <f t="shared" si="123"/>
        <v>884.3362716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129.7466755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1093.033384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1529.140629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2431.719213</v>
      </c>
      <c r="AL97" s="28">
        <f t="shared" si="124"/>
        <v>1869.321918</v>
      </c>
      <c r="AM97" s="28">
        <f t="shared" si="124"/>
        <v>1782.597236</v>
      </c>
      <c r="AN97" s="28">
        <f t="shared" si="124"/>
        <v>1353.792648</v>
      </c>
      <c r="AO97" s="28">
        <f t="shared" si="124"/>
        <v>2249.842673</v>
      </c>
      <c r="AP97" s="28">
        <f t="shared" si="124"/>
        <v>1701.049303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2349.749977</v>
      </c>
      <c r="AU97" s="28">
        <f t="shared" si="124"/>
        <v>2252.379438</v>
      </c>
      <c r="AV97" s="28">
        <f t="shared" si="124"/>
        <v>1815.424087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2108.384572</v>
      </c>
      <c r="BB97" s="28">
        <f t="shared" si="124"/>
        <v>636.9434937</v>
      </c>
      <c r="BC97" s="28">
        <f t="shared" si="124"/>
        <v>884.3362716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129.7466755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1093.033384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1529.140629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2431.719213</v>
      </c>
      <c r="AL98" s="28">
        <f t="shared" si="125"/>
        <v>1869.321918</v>
      </c>
      <c r="AM98" s="28">
        <f t="shared" si="125"/>
        <v>1782.597236</v>
      </c>
      <c r="AN98" s="28">
        <f t="shared" si="125"/>
        <v>1353.792648</v>
      </c>
      <c r="AO98" s="28">
        <f t="shared" si="125"/>
        <v>2249.842673</v>
      </c>
      <c r="AP98" s="28">
        <f t="shared" si="125"/>
        <v>1701.049303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2349.749977</v>
      </c>
      <c r="AU98" s="28">
        <f t="shared" si="125"/>
        <v>2252.379438</v>
      </c>
      <c r="AV98" s="28">
        <f t="shared" si="125"/>
        <v>1815.424087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2108.384572</v>
      </c>
      <c r="BB98" s="28">
        <f t="shared" si="125"/>
        <v>636.9434937</v>
      </c>
      <c r="BC98" s="28">
        <f t="shared" si="125"/>
        <v>884.3362716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129.7466755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1093.033384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1529.140629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2431.719213</v>
      </c>
      <c r="AL99" s="28">
        <f t="shared" si="126"/>
        <v>1869.321918</v>
      </c>
      <c r="AM99" s="28">
        <f t="shared" si="126"/>
        <v>1782.597236</v>
      </c>
      <c r="AN99" s="28">
        <f t="shared" si="126"/>
        <v>1353.792648</v>
      </c>
      <c r="AO99" s="28">
        <f t="shared" si="126"/>
        <v>2249.842673</v>
      </c>
      <c r="AP99" s="28">
        <f t="shared" si="126"/>
        <v>1701.049303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2349.749977</v>
      </c>
      <c r="AU99" s="28">
        <f t="shared" si="126"/>
        <v>2252.379438</v>
      </c>
      <c r="AV99" s="28">
        <f t="shared" si="126"/>
        <v>1815.424087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2108.384572</v>
      </c>
      <c r="BB99" s="28">
        <f t="shared" si="126"/>
        <v>636.9434937</v>
      </c>
      <c r="BC99" s="28">
        <f t="shared" si="126"/>
        <v>884.3362716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129.7466755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1093.033384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1529.140629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2431.719213</v>
      </c>
      <c r="AL100" s="28">
        <f t="shared" si="127"/>
        <v>1869.321918</v>
      </c>
      <c r="AM100" s="28">
        <f t="shared" si="127"/>
        <v>1782.597236</v>
      </c>
      <c r="AN100" s="28">
        <f t="shared" si="127"/>
        <v>1353.792648</v>
      </c>
      <c r="AO100" s="28">
        <f t="shared" si="127"/>
        <v>2249.842673</v>
      </c>
      <c r="AP100" s="28">
        <f t="shared" si="127"/>
        <v>1701.049303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2349.749977</v>
      </c>
      <c r="AU100" s="28">
        <f t="shared" si="127"/>
        <v>2252.379438</v>
      </c>
      <c r="AV100" s="28">
        <f t="shared" si="127"/>
        <v>1815.424087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2108.384572</v>
      </c>
      <c r="BB100" s="28">
        <f t="shared" si="127"/>
        <v>636.9434937</v>
      </c>
      <c r="BC100" s="28">
        <f t="shared" si="127"/>
        <v>884.3362716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129.7466755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1093.033384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1529.140629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2431.719213</v>
      </c>
      <c r="AL101" s="28">
        <f t="shared" si="128"/>
        <v>1869.321918</v>
      </c>
      <c r="AM101" s="28">
        <f t="shared" si="128"/>
        <v>1782.597236</v>
      </c>
      <c r="AN101" s="28">
        <f t="shared" si="128"/>
        <v>1353.792648</v>
      </c>
      <c r="AO101" s="28">
        <f t="shared" si="128"/>
        <v>2249.842673</v>
      </c>
      <c r="AP101" s="28">
        <f t="shared" si="128"/>
        <v>1701.049303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2349.749977</v>
      </c>
      <c r="AU101" s="28">
        <f t="shared" si="128"/>
        <v>2252.379438</v>
      </c>
      <c r="AV101" s="28">
        <f t="shared" si="128"/>
        <v>1815.424087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2108.384572</v>
      </c>
      <c r="BB101" s="28">
        <f t="shared" si="128"/>
        <v>636.9434937</v>
      </c>
      <c r="BC101" s="28">
        <f t="shared" si="128"/>
        <v>884.3362716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129.7466755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1093.033384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1529.140629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2431.719213</v>
      </c>
      <c r="AL102" s="28">
        <f t="shared" si="129"/>
        <v>1869.321918</v>
      </c>
      <c r="AM102" s="28">
        <f t="shared" si="129"/>
        <v>1782.597236</v>
      </c>
      <c r="AN102" s="28">
        <f t="shared" si="129"/>
        <v>1353.792648</v>
      </c>
      <c r="AO102" s="28">
        <f t="shared" si="129"/>
        <v>2249.842673</v>
      </c>
      <c r="AP102" s="28">
        <f t="shared" si="129"/>
        <v>1701.049303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2349.749977</v>
      </c>
      <c r="AU102" s="28">
        <f t="shared" si="129"/>
        <v>2252.379438</v>
      </c>
      <c r="AV102" s="28">
        <f t="shared" si="129"/>
        <v>1815.424087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2108.384572</v>
      </c>
      <c r="BB102" s="28">
        <f t="shared" si="129"/>
        <v>636.9434937</v>
      </c>
      <c r="BC102" s="28">
        <f t="shared" si="129"/>
        <v>884.3362716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129.7466755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1093.033384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1529.140629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2431.719213</v>
      </c>
      <c r="AL103" s="28">
        <f t="shared" si="130"/>
        <v>1869.321918</v>
      </c>
      <c r="AM103" s="28">
        <f t="shared" si="130"/>
        <v>1782.597236</v>
      </c>
      <c r="AN103" s="28">
        <f t="shared" si="130"/>
        <v>1353.792648</v>
      </c>
      <c r="AO103" s="28">
        <f t="shared" si="130"/>
        <v>2249.842673</v>
      </c>
      <c r="AP103" s="28">
        <f t="shared" si="130"/>
        <v>1701.049303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2349.749977</v>
      </c>
      <c r="AU103" s="28">
        <f t="shared" si="130"/>
        <v>2252.379438</v>
      </c>
      <c r="AV103" s="28">
        <f t="shared" si="130"/>
        <v>1815.424087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2108.384572</v>
      </c>
      <c r="BB103" s="28">
        <f t="shared" si="130"/>
        <v>636.9434937</v>
      </c>
      <c r="BC103" s="28">
        <f t="shared" si="130"/>
        <v>884.3362716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129.7466755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1093.033384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1529.140629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2431.719213</v>
      </c>
      <c r="AL104" s="28">
        <f t="shared" si="131"/>
        <v>1869.321918</v>
      </c>
      <c r="AM104" s="28">
        <f t="shared" si="131"/>
        <v>1782.597236</v>
      </c>
      <c r="AN104" s="28">
        <f t="shared" si="131"/>
        <v>1353.792648</v>
      </c>
      <c r="AO104" s="28">
        <f t="shared" si="131"/>
        <v>2249.842673</v>
      </c>
      <c r="AP104" s="28">
        <f t="shared" si="131"/>
        <v>1701.049303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2349.749977</v>
      </c>
      <c r="AU104" s="28">
        <f t="shared" si="131"/>
        <v>2252.379438</v>
      </c>
      <c r="AV104" s="28">
        <f t="shared" si="131"/>
        <v>1815.424087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2108.384572</v>
      </c>
      <c r="BB104" s="28">
        <f t="shared" si="131"/>
        <v>636.9434937</v>
      </c>
      <c r="BC104" s="28">
        <f t="shared" si="131"/>
        <v>884.3362716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129.7466755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1093.033384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1529.140629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2431.719213</v>
      </c>
      <c r="AL105" s="28">
        <f t="shared" si="132"/>
        <v>1869.321918</v>
      </c>
      <c r="AM105" s="28">
        <f t="shared" si="132"/>
        <v>1782.597236</v>
      </c>
      <c r="AN105" s="28">
        <f t="shared" si="132"/>
        <v>1353.792648</v>
      </c>
      <c r="AO105" s="28">
        <f t="shared" si="132"/>
        <v>2249.842673</v>
      </c>
      <c r="AP105" s="28">
        <f t="shared" si="132"/>
        <v>1701.049303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2349.749977</v>
      </c>
      <c r="AU105" s="28">
        <f t="shared" si="132"/>
        <v>2252.379438</v>
      </c>
      <c r="AV105" s="28">
        <f t="shared" si="132"/>
        <v>1815.424087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2108.384572</v>
      </c>
      <c r="BB105" s="28">
        <f t="shared" si="132"/>
        <v>636.9434937</v>
      </c>
      <c r="BC105" s="28">
        <f t="shared" si="132"/>
        <v>884.3362716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129.7466755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1093.033384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1529.140629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2431.719213</v>
      </c>
      <c r="AL106" s="28">
        <f t="shared" si="133"/>
        <v>1869.321918</v>
      </c>
      <c r="AM106" s="28">
        <f t="shared" si="133"/>
        <v>1782.597236</v>
      </c>
      <c r="AN106" s="28">
        <f t="shared" si="133"/>
        <v>1353.792648</v>
      </c>
      <c r="AO106" s="28">
        <f t="shared" si="133"/>
        <v>2249.842673</v>
      </c>
      <c r="AP106" s="28">
        <f t="shared" si="133"/>
        <v>1701.049303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2349.749977</v>
      </c>
      <c r="AU106" s="28">
        <f t="shared" si="133"/>
        <v>2252.379438</v>
      </c>
      <c r="AV106" s="28">
        <f t="shared" si="133"/>
        <v>1815.424087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2108.384572</v>
      </c>
      <c r="BB106" s="28">
        <f t="shared" si="133"/>
        <v>636.9434937</v>
      </c>
      <c r="BC106" s="28">
        <f t="shared" si="133"/>
        <v>884.3362716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129.7466755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1093.033384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1529.140629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2431.719213</v>
      </c>
      <c r="AL107" s="28">
        <f t="shared" si="134"/>
        <v>1869.321918</v>
      </c>
      <c r="AM107" s="28">
        <f t="shared" si="134"/>
        <v>1782.597236</v>
      </c>
      <c r="AN107" s="28">
        <f t="shared" si="134"/>
        <v>1353.792648</v>
      </c>
      <c r="AO107" s="28">
        <f t="shared" si="134"/>
        <v>2249.842673</v>
      </c>
      <c r="AP107" s="28">
        <f t="shared" si="134"/>
        <v>1701.049303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2349.749977</v>
      </c>
      <c r="AU107" s="28">
        <f t="shared" si="134"/>
        <v>2252.379438</v>
      </c>
      <c r="AV107" s="28">
        <f t="shared" si="134"/>
        <v>1815.424087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2108.384572</v>
      </c>
      <c r="BB107" s="28">
        <f t="shared" si="134"/>
        <v>636.9434937</v>
      </c>
      <c r="BC107" s="28">
        <f t="shared" si="134"/>
        <v>884.3362716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129.7466755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1093.033384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1529.140629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2431.719213</v>
      </c>
      <c r="AL108" s="28">
        <f t="shared" si="135"/>
        <v>1869.321918</v>
      </c>
      <c r="AM108" s="28">
        <f t="shared" si="135"/>
        <v>1782.597236</v>
      </c>
      <c r="AN108" s="28">
        <f t="shared" si="135"/>
        <v>1353.792648</v>
      </c>
      <c r="AO108" s="28">
        <f t="shared" si="135"/>
        <v>2249.842673</v>
      </c>
      <c r="AP108" s="28">
        <f t="shared" si="135"/>
        <v>1701.049303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2349.749977</v>
      </c>
      <c r="AU108" s="28">
        <f t="shared" si="135"/>
        <v>2252.379438</v>
      </c>
      <c r="AV108" s="28">
        <f t="shared" si="135"/>
        <v>1815.424087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2108.384572</v>
      </c>
      <c r="BB108" s="28">
        <f t="shared" si="135"/>
        <v>636.9434937</v>
      </c>
      <c r="BC108" s="28">
        <f t="shared" si="135"/>
        <v>884.3362716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129.7466755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1093.033384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1529.140629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2431.719213</v>
      </c>
      <c r="AL109" s="28">
        <f t="shared" si="136"/>
        <v>1869.321918</v>
      </c>
      <c r="AM109" s="28">
        <f t="shared" si="136"/>
        <v>1782.597236</v>
      </c>
      <c r="AN109" s="28">
        <f t="shared" si="136"/>
        <v>1353.792648</v>
      </c>
      <c r="AO109" s="28">
        <f t="shared" si="136"/>
        <v>2249.842673</v>
      </c>
      <c r="AP109" s="28">
        <f t="shared" si="136"/>
        <v>1701.049303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2349.749977</v>
      </c>
      <c r="AU109" s="28">
        <f t="shared" si="136"/>
        <v>2252.379438</v>
      </c>
      <c r="AV109" s="28">
        <f t="shared" si="136"/>
        <v>1815.424087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2108.384572</v>
      </c>
      <c r="BB109" s="28">
        <f t="shared" si="136"/>
        <v>636.9434937</v>
      </c>
      <c r="BC109" s="28">
        <f t="shared" si="136"/>
        <v>884.3362716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129.7466755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1093.033384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1529.140629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2431.719213</v>
      </c>
      <c r="AL110" s="28">
        <f t="shared" si="137"/>
        <v>1869.321918</v>
      </c>
      <c r="AM110" s="28">
        <f t="shared" si="137"/>
        <v>1782.597236</v>
      </c>
      <c r="AN110" s="28">
        <f t="shared" si="137"/>
        <v>1353.792648</v>
      </c>
      <c r="AO110" s="28">
        <f t="shared" si="137"/>
        <v>2249.842673</v>
      </c>
      <c r="AP110" s="28">
        <f t="shared" si="137"/>
        <v>1701.049303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2349.749977</v>
      </c>
      <c r="AU110" s="28">
        <f t="shared" si="137"/>
        <v>2252.379438</v>
      </c>
      <c r="AV110" s="28">
        <f t="shared" si="137"/>
        <v>1815.424087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2108.384572</v>
      </c>
      <c r="BB110" s="28">
        <f t="shared" si="137"/>
        <v>636.9434937</v>
      </c>
      <c r="BC110" s="28">
        <f t="shared" si="137"/>
        <v>884.3362716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129.7466755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1093.033384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1529.140629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2431.719213</v>
      </c>
      <c r="AL111" s="28">
        <f t="shared" si="138"/>
        <v>1869.321918</v>
      </c>
      <c r="AM111" s="28">
        <f t="shared" si="138"/>
        <v>1782.597236</v>
      </c>
      <c r="AN111" s="28">
        <f t="shared" si="138"/>
        <v>1353.792648</v>
      </c>
      <c r="AO111" s="28">
        <f t="shared" si="138"/>
        <v>2249.842673</v>
      </c>
      <c r="AP111" s="28">
        <f t="shared" si="138"/>
        <v>1701.049303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2349.749977</v>
      </c>
      <c r="AU111" s="28">
        <f t="shared" si="138"/>
        <v>2252.379438</v>
      </c>
      <c r="AV111" s="28">
        <f t="shared" si="138"/>
        <v>1815.424087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2108.384572</v>
      </c>
      <c r="BB111" s="28">
        <f t="shared" si="138"/>
        <v>636.9434937</v>
      </c>
      <c r="BC111" s="28">
        <f t="shared" si="138"/>
        <v>884.3362716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129.7466755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1093.033384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1529.140629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2431.719213</v>
      </c>
      <c r="AL112" s="28">
        <f t="shared" si="139"/>
        <v>1869.321918</v>
      </c>
      <c r="AM112" s="28">
        <f t="shared" si="139"/>
        <v>1782.597236</v>
      </c>
      <c r="AN112" s="28">
        <f t="shared" si="139"/>
        <v>1353.792648</v>
      </c>
      <c r="AO112" s="28">
        <f t="shared" si="139"/>
        <v>2249.842673</v>
      </c>
      <c r="AP112" s="28">
        <f t="shared" si="139"/>
        <v>1701.049303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2349.749977</v>
      </c>
      <c r="AU112" s="28">
        <f t="shared" si="139"/>
        <v>2252.379438</v>
      </c>
      <c r="AV112" s="28">
        <f t="shared" si="139"/>
        <v>1815.424087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2108.384572</v>
      </c>
      <c r="BB112" s="28">
        <f t="shared" si="139"/>
        <v>636.9434937</v>
      </c>
      <c r="BC112" s="28">
        <f t="shared" si="139"/>
        <v>884.3362716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129.7466755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1093.033384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1529.140629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2431.719213</v>
      </c>
      <c r="AL113" s="28">
        <f t="shared" si="140"/>
        <v>1869.321918</v>
      </c>
      <c r="AM113" s="28">
        <f t="shared" si="140"/>
        <v>1782.597236</v>
      </c>
      <c r="AN113" s="28">
        <f t="shared" si="140"/>
        <v>1353.792648</v>
      </c>
      <c r="AO113" s="28">
        <f t="shared" si="140"/>
        <v>2249.842673</v>
      </c>
      <c r="AP113" s="28">
        <f t="shared" si="140"/>
        <v>1701.049303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2349.749977</v>
      </c>
      <c r="AU113" s="28">
        <f t="shared" si="140"/>
        <v>2252.379438</v>
      </c>
      <c r="AV113" s="28">
        <f t="shared" si="140"/>
        <v>1815.424087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2108.384572</v>
      </c>
      <c r="BB113" s="28">
        <f t="shared" si="140"/>
        <v>636.9434937</v>
      </c>
      <c r="BC113" s="28">
        <f t="shared" si="140"/>
        <v>884.3362716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129.7466755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1093.033384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1529.140629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2431.719213</v>
      </c>
      <c r="AL114" s="28">
        <f t="shared" si="141"/>
        <v>1869.321918</v>
      </c>
      <c r="AM114" s="28">
        <f t="shared" si="141"/>
        <v>1782.597236</v>
      </c>
      <c r="AN114" s="28">
        <f t="shared" si="141"/>
        <v>1353.792648</v>
      </c>
      <c r="AO114" s="28">
        <f t="shared" si="141"/>
        <v>2249.842673</v>
      </c>
      <c r="AP114" s="28">
        <f t="shared" si="141"/>
        <v>1701.049303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2349.749977</v>
      </c>
      <c r="AU114" s="28">
        <f t="shared" si="141"/>
        <v>2252.379438</v>
      </c>
      <c r="AV114" s="28">
        <f t="shared" si="141"/>
        <v>1815.424087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2108.384572</v>
      </c>
      <c r="BB114" s="28">
        <f t="shared" si="141"/>
        <v>636.9434937</v>
      </c>
      <c r="BC114" s="28">
        <f t="shared" si="141"/>
        <v>884.3362716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129.7466755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1093.033384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1529.140629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2431.719213</v>
      </c>
      <c r="AL115" s="28">
        <f t="shared" si="142"/>
        <v>1869.321918</v>
      </c>
      <c r="AM115" s="28">
        <f t="shared" si="142"/>
        <v>1782.597236</v>
      </c>
      <c r="AN115" s="28">
        <f t="shared" si="142"/>
        <v>1353.792648</v>
      </c>
      <c r="AO115" s="28">
        <f t="shared" si="142"/>
        <v>2249.842673</v>
      </c>
      <c r="AP115" s="28">
        <f t="shared" si="142"/>
        <v>1701.049303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2349.749977</v>
      </c>
      <c r="AU115" s="28">
        <f t="shared" si="142"/>
        <v>2252.379438</v>
      </c>
      <c r="AV115" s="28">
        <f t="shared" si="142"/>
        <v>1815.424087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2108.384572</v>
      </c>
      <c r="BB115" s="28">
        <f t="shared" si="142"/>
        <v>636.9434937</v>
      </c>
      <c r="BC115" s="28">
        <f t="shared" si="142"/>
        <v>884.3362716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129.7466755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1093.033384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1529.140629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2431.719213</v>
      </c>
      <c r="AL116" s="28">
        <f t="shared" si="143"/>
        <v>1869.321918</v>
      </c>
      <c r="AM116" s="28">
        <f t="shared" si="143"/>
        <v>1782.597236</v>
      </c>
      <c r="AN116" s="28">
        <f t="shared" si="143"/>
        <v>1353.792648</v>
      </c>
      <c r="AO116" s="28">
        <f t="shared" si="143"/>
        <v>2249.842673</v>
      </c>
      <c r="AP116" s="28">
        <f t="shared" si="143"/>
        <v>1701.049303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2349.749977</v>
      </c>
      <c r="AU116" s="28">
        <f t="shared" si="143"/>
        <v>2252.379438</v>
      </c>
      <c r="AV116" s="28">
        <f t="shared" si="143"/>
        <v>1815.424087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2108.384572</v>
      </c>
      <c r="BB116" s="28">
        <f t="shared" si="143"/>
        <v>636.9434937</v>
      </c>
      <c r="BC116" s="28">
        <f t="shared" si="143"/>
        <v>884.3362716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129.7466755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1093.033384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1529.140629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2431.719213</v>
      </c>
      <c r="AL117" s="28">
        <f t="shared" si="144"/>
        <v>1869.321918</v>
      </c>
      <c r="AM117" s="28">
        <f t="shared" si="144"/>
        <v>1782.597236</v>
      </c>
      <c r="AN117" s="28">
        <f t="shared" si="144"/>
        <v>1353.792648</v>
      </c>
      <c r="AO117" s="28">
        <f t="shared" si="144"/>
        <v>2249.842673</v>
      </c>
      <c r="AP117" s="28">
        <f t="shared" si="144"/>
        <v>1701.049303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2349.749977</v>
      </c>
      <c r="AU117" s="28">
        <f t="shared" si="144"/>
        <v>2252.379438</v>
      </c>
      <c r="AV117" s="28">
        <f t="shared" si="144"/>
        <v>1815.424087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2108.384572</v>
      </c>
      <c r="BB117" s="28">
        <f t="shared" si="144"/>
        <v>636.9434937</v>
      </c>
      <c r="BC117" s="28">
        <f t="shared" si="144"/>
        <v>884.3362716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129.7466755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1093.033384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1529.140629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2431.719213</v>
      </c>
      <c r="AL118" s="28">
        <f t="shared" si="145"/>
        <v>1869.321918</v>
      </c>
      <c r="AM118" s="28">
        <f t="shared" si="145"/>
        <v>1782.597236</v>
      </c>
      <c r="AN118" s="28">
        <f t="shared" si="145"/>
        <v>1353.792648</v>
      </c>
      <c r="AO118" s="28">
        <f t="shared" si="145"/>
        <v>2249.842673</v>
      </c>
      <c r="AP118" s="28">
        <f t="shared" si="145"/>
        <v>1701.049303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2349.749977</v>
      </c>
      <c r="AU118" s="28">
        <f t="shared" si="145"/>
        <v>2252.379438</v>
      </c>
      <c r="AV118" s="28">
        <f t="shared" si="145"/>
        <v>1815.424087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2108.384572</v>
      </c>
      <c r="BB118" s="28">
        <f t="shared" si="145"/>
        <v>636.9434937</v>
      </c>
      <c r="BC118" s="28">
        <f t="shared" si="145"/>
        <v>884.3362716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129.7466755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1093.033384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1529.140629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2431.719213</v>
      </c>
      <c r="AL119" s="28">
        <f t="shared" si="146"/>
        <v>1869.321918</v>
      </c>
      <c r="AM119" s="28">
        <f t="shared" si="146"/>
        <v>1782.597236</v>
      </c>
      <c r="AN119" s="28">
        <f t="shared" si="146"/>
        <v>1353.792648</v>
      </c>
      <c r="AO119" s="28">
        <f t="shared" si="146"/>
        <v>2249.842673</v>
      </c>
      <c r="AP119" s="28">
        <f t="shared" si="146"/>
        <v>1701.049303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2349.749977</v>
      </c>
      <c r="AU119" s="28">
        <f t="shared" si="146"/>
        <v>2252.379438</v>
      </c>
      <c r="AV119" s="28">
        <f t="shared" si="146"/>
        <v>1815.424087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2108.384572</v>
      </c>
      <c r="BB119" s="28">
        <f t="shared" si="146"/>
        <v>636.9434937</v>
      </c>
      <c r="BC119" s="28">
        <f t="shared" si="146"/>
        <v>884.3362716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129.7466755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1093.033384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1529.140629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2431.719213</v>
      </c>
      <c r="AL120" s="28">
        <f t="shared" si="147"/>
        <v>1869.321918</v>
      </c>
      <c r="AM120" s="28">
        <f t="shared" si="147"/>
        <v>1782.597236</v>
      </c>
      <c r="AN120" s="28">
        <f t="shared" si="147"/>
        <v>1353.792648</v>
      </c>
      <c r="AO120" s="28">
        <f t="shared" si="147"/>
        <v>2249.842673</v>
      </c>
      <c r="AP120" s="28">
        <f t="shared" si="147"/>
        <v>1701.049303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2349.749977</v>
      </c>
      <c r="AU120" s="28">
        <f t="shared" si="147"/>
        <v>2252.379438</v>
      </c>
      <c r="AV120" s="28">
        <f t="shared" si="147"/>
        <v>1815.424087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2108.384572</v>
      </c>
      <c r="BB120" s="28">
        <f t="shared" si="147"/>
        <v>636.9434937</v>
      </c>
      <c r="BC120" s="28">
        <f t="shared" si="147"/>
        <v>884.3362716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129.7466755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1093.033384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1529.140629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2431.719213</v>
      </c>
      <c r="AL121" s="28">
        <f t="shared" si="148"/>
        <v>1869.321918</v>
      </c>
      <c r="AM121" s="28">
        <f t="shared" si="148"/>
        <v>1782.597236</v>
      </c>
      <c r="AN121" s="28">
        <f t="shared" si="148"/>
        <v>1353.792648</v>
      </c>
      <c r="AO121" s="28">
        <f t="shared" si="148"/>
        <v>2249.842673</v>
      </c>
      <c r="AP121" s="28">
        <f t="shared" si="148"/>
        <v>1701.049303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2349.749977</v>
      </c>
      <c r="AU121" s="28">
        <f t="shared" si="148"/>
        <v>2252.379438</v>
      </c>
      <c r="AV121" s="28">
        <f t="shared" si="148"/>
        <v>1815.424087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2108.384572</v>
      </c>
      <c r="BB121" s="28">
        <f t="shared" si="148"/>
        <v>636.9434937</v>
      </c>
      <c r="BC121" s="28">
        <f t="shared" si="148"/>
        <v>884.3362716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129.7466755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1093.033384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1529.140629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2431.719213</v>
      </c>
      <c r="AL122" s="28">
        <f t="shared" si="149"/>
        <v>1869.321918</v>
      </c>
      <c r="AM122" s="28">
        <f t="shared" si="149"/>
        <v>1782.597236</v>
      </c>
      <c r="AN122" s="28">
        <f t="shared" si="149"/>
        <v>1353.792648</v>
      </c>
      <c r="AO122" s="28">
        <f t="shared" si="149"/>
        <v>2249.842673</v>
      </c>
      <c r="AP122" s="28">
        <f t="shared" si="149"/>
        <v>1701.049303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2349.749977</v>
      </c>
      <c r="AU122" s="28">
        <f t="shared" si="149"/>
        <v>2252.379438</v>
      </c>
      <c r="AV122" s="28">
        <f t="shared" si="149"/>
        <v>1815.424087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2108.384572</v>
      </c>
      <c r="BB122" s="28">
        <f t="shared" si="149"/>
        <v>636.9434937</v>
      </c>
      <c r="BC122" s="28">
        <f t="shared" si="149"/>
        <v>884.3362716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129.7466755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1093.033384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1529.140629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2431.719213</v>
      </c>
      <c r="AL123" s="28">
        <f t="shared" si="150"/>
        <v>1869.321918</v>
      </c>
      <c r="AM123" s="28">
        <f t="shared" si="150"/>
        <v>1782.597236</v>
      </c>
      <c r="AN123" s="28">
        <f t="shared" si="150"/>
        <v>1353.792648</v>
      </c>
      <c r="AO123" s="28">
        <f t="shared" si="150"/>
        <v>2249.842673</v>
      </c>
      <c r="AP123" s="28">
        <f t="shared" si="150"/>
        <v>1701.049303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2349.749977</v>
      </c>
      <c r="AU123" s="28">
        <f t="shared" si="150"/>
        <v>2252.379438</v>
      </c>
      <c r="AV123" s="28">
        <f t="shared" si="150"/>
        <v>1815.424087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2108.384572</v>
      </c>
      <c r="BB123" s="28">
        <f t="shared" si="150"/>
        <v>636.9434937</v>
      </c>
      <c r="BC123" s="28">
        <f t="shared" si="150"/>
        <v>884.3362716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129.7466755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1093.033384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1529.140629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2431.719213</v>
      </c>
      <c r="AL124" s="28">
        <f t="shared" si="151"/>
        <v>1869.321918</v>
      </c>
      <c r="AM124" s="28">
        <f t="shared" si="151"/>
        <v>1782.597236</v>
      </c>
      <c r="AN124" s="28">
        <f t="shared" si="151"/>
        <v>1353.792648</v>
      </c>
      <c r="AO124" s="28">
        <f t="shared" si="151"/>
        <v>2249.842673</v>
      </c>
      <c r="AP124" s="28">
        <f t="shared" si="151"/>
        <v>1701.049303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2349.749977</v>
      </c>
      <c r="AU124" s="28">
        <f t="shared" si="151"/>
        <v>2252.379438</v>
      </c>
      <c r="AV124" s="28">
        <f t="shared" si="151"/>
        <v>1815.424087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2108.384572</v>
      </c>
      <c r="BB124" s="28">
        <f t="shared" si="151"/>
        <v>636.9434937</v>
      </c>
      <c r="BC124" s="28">
        <f t="shared" si="151"/>
        <v>884.3362716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129.7466755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1093.033384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1529.140629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2431.719213</v>
      </c>
      <c r="AL125" s="28">
        <f t="shared" si="152"/>
        <v>1869.321918</v>
      </c>
      <c r="AM125" s="28">
        <f t="shared" si="152"/>
        <v>1782.597236</v>
      </c>
      <c r="AN125" s="28">
        <f t="shared" si="152"/>
        <v>1353.792648</v>
      </c>
      <c r="AO125" s="28">
        <f t="shared" si="152"/>
        <v>2249.842673</v>
      </c>
      <c r="AP125" s="28">
        <f t="shared" si="152"/>
        <v>1701.049303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2349.749977</v>
      </c>
      <c r="AU125" s="28">
        <f t="shared" si="152"/>
        <v>2252.379438</v>
      </c>
      <c r="AV125" s="28">
        <f t="shared" si="152"/>
        <v>1815.424087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2108.384572</v>
      </c>
      <c r="BB125" s="28">
        <f t="shared" si="152"/>
        <v>636.9434937</v>
      </c>
      <c r="BC125" s="28">
        <f t="shared" si="152"/>
        <v>884.3362716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129.7466755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1093.033384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1529.140629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2431.719213</v>
      </c>
      <c r="AL126" s="28">
        <f t="shared" si="153"/>
        <v>1869.321918</v>
      </c>
      <c r="AM126" s="28">
        <f t="shared" si="153"/>
        <v>1782.597236</v>
      </c>
      <c r="AN126" s="28">
        <f t="shared" si="153"/>
        <v>1353.792648</v>
      </c>
      <c r="AO126" s="28">
        <f t="shared" si="153"/>
        <v>2249.842673</v>
      </c>
      <c r="AP126" s="28">
        <f t="shared" si="153"/>
        <v>1701.049303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2349.749977</v>
      </c>
      <c r="AU126" s="28">
        <f t="shared" si="153"/>
        <v>2252.379438</v>
      </c>
      <c r="AV126" s="28">
        <f t="shared" si="153"/>
        <v>1815.424087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2108.384572</v>
      </c>
      <c r="BB126" s="28">
        <f t="shared" si="153"/>
        <v>636.9434937</v>
      </c>
      <c r="BC126" s="28">
        <f t="shared" si="153"/>
        <v>884.3362716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129.7466755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1093.033384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1529.140629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2431.719213</v>
      </c>
      <c r="AL127" s="28">
        <f t="shared" si="154"/>
        <v>1869.321918</v>
      </c>
      <c r="AM127" s="28">
        <f t="shared" si="154"/>
        <v>1782.597236</v>
      </c>
      <c r="AN127" s="28">
        <f t="shared" si="154"/>
        <v>1353.792648</v>
      </c>
      <c r="AO127" s="28">
        <f t="shared" si="154"/>
        <v>2249.842673</v>
      </c>
      <c r="AP127" s="28">
        <f t="shared" si="154"/>
        <v>1701.049303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2349.749977</v>
      </c>
      <c r="AU127" s="28">
        <f t="shared" si="154"/>
        <v>2252.379438</v>
      </c>
      <c r="AV127" s="28">
        <f t="shared" si="154"/>
        <v>1815.424087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2108.384572</v>
      </c>
      <c r="BB127" s="28">
        <f t="shared" si="154"/>
        <v>636.9434937</v>
      </c>
      <c r="BC127" s="28">
        <f t="shared" si="154"/>
        <v>884.3362716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129.7466755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1093.033384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1529.140629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2431.719213</v>
      </c>
      <c r="AL128" s="28">
        <f t="shared" si="155"/>
        <v>1869.321918</v>
      </c>
      <c r="AM128" s="28">
        <f t="shared" si="155"/>
        <v>1782.597236</v>
      </c>
      <c r="AN128" s="28">
        <f t="shared" si="155"/>
        <v>1353.792648</v>
      </c>
      <c r="AO128" s="28">
        <f t="shared" si="155"/>
        <v>2249.842673</v>
      </c>
      <c r="AP128" s="28">
        <f t="shared" si="155"/>
        <v>1701.049303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2349.749977</v>
      </c>
      <c r="AU128" s="28">
        <f t="shared" si="155"/>
        <v>2252.379438</v>
      </c>
      <c r="AV128" s="28">
        <f t="shared" si="155"/>
        <v>1815.424087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2108.384572</v>
      </c>
      <c r="BB128" s="28">
        <f t="shared" si="155"/>
        <v>636.9434937</v>
      </c>
      <c r="BC128" s="28">
        <f t="shared" si="155"/>
        <v>884.3362716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129.7466755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1093.033384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1529.140629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2431.719213</v>
      </c>
      <c r="AL129" s="28">
        <f t="shared" si="156"/>
        <v>1869.321918</v>
      </c>
      <c r="AM129" s="28">
        <f t="shared" si="156"/>
        <v>1782.597236</v>
      </c>
      <c r="AN129" s="28">
        <f t="shared" si="156"/>
        <v>1353.792648</v>
      </c>
      <c r="AO129" s="28">
        <f t="shared" si="156"/>
        <v>2249.842673</v>
      </c>
      <c r="AP129" s="28">
        <f t="shared" si="156"/>
        <v>1701.049303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2349.749977</v>
      </c>
      <c r="AU129" s="28">
        <f t="shared" si="156"/>
        <v>2252.379438</v>
      </c>
      <c r="AV129" s="28">
        <f t="shared" si="156"/>
        <v>1815.424087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2108.384572</v>
      </c>
      <c r="BB129" s="28">
        <f t="shared" si="156"/>
        <v>636.9434937</v>
      </c>
      <c r="BC129" s="28">
        <f t="shared" si="156"/>
        <v>884.3362716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129.7466755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1093.033384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1529.140629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2431.719213</v>
      </c>
      <c r="AL130" s="28">
        <f t="shared" si="157"/>
        <v>1869.321918</v>
      </c>
      <c r="AM130" s="28">
        <f t="shared" si="157"/>
        <v>1782.597236</v>
      </c>
      <c r="AN130" s="28">
        <f t="shared" si="157"/>
        <v>1353.792648</v>
      </c>
      <c r="AO130" s="28">
        <f t="shared" si="157"/>
        <v>2249.842673</v>
      </c>
      <c r="AP130" s="28">
        <f t="shared" si="157"/>
        <v>1701.049303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2349.749977</v>
      </c>
      <c r="AU130" s="28">
        <f t="shared" si="157"/>
        <v>2252.379438</v>
      </c>
      <c r="AV130" s="28">
        <f t="shared" si="157"/>
        <v>1815.424087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2108.384572</v>
      </c>
      <c r="BB130" s="28">
        <f t="shared" si="157"/>
        <v>636.9434937</v>
      </c>
      <c r="BC130" s="28">
        <f t="shared" si="157"/>
        <v>884.3362716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129.7466755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1093.033384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1529.140629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2431.719213</v>
      </c>
      <c r="AL131" s="28">
        <f t="shared" si="158"/>
        <v>1869.321918</v>
      </c>
      <c r="AM131" s="28">
        <f t="shared" si="158"/>
        <v>1782.597236</v>
      </c>
      <c r="AN131" s="28">
        <f t="shared" si="158"/>
        <v>1353.792648</v>
      </c>
      <c r="AO131" s="28">
        <f t="shared" si="158"/>
        <v>2249.842673</v>
      </c>
      <c r="AP131" s="28">
        <f t="shared" si="158"/>
        <v>1701.049303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2349.749977</v>
      </c>
      <c r="AU131" s="28">
        <f t="shared" si="158"/>
        <v>2252.379438</v>
      </c>
      <c r="AV131" s="28">
        <f t="shared" si="158"/>
        <v>1815.424087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2108.384572</v>
      </c>
      <c r="BB131" s="28">
        <f t="shared" si="158"/>
        <v>636.9434937</v>
      </c>
      <c r="BC131" s="28">
        <f t="shared" si="158"/>
        <v>884.3362716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129.7466755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1093.033384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1529.140629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2431.719213</v>
      </c>
      <c r="AL132" s="28">
        <f t="shared" si="159"/>
        <v>1869.321918</v>
      </c>
      <c r="AM132" s="28">
        <f t="shared" si="159"/>
        <v>1782.597236</v>
      </c>
      <c r="AN132" s="28">
        <f t="shared" si="159"/>
        <v>1353.792648</v>
      </c>
      <c r="AO132" s="28">
        <f t="shared" si="159"/>
        <v>2249.842673</v>
      </c>
      <c r="AP132" s="28">
        <f t="shared" si="159"/>
        <v>1701.049303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2349.749977</v>
      </c>
      <c r="AU132" s="28">
        <f t="shared" si="159"/>
        <v>2252.379438</v>
      </c>
      <c r="AV132" s="28">
        <f t="shared" si="159"/>
        <v>1815.424087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2108.384572</v>
      </c>
      <c r="BB132" s="28">
        <f t="shared" si="159"/>
        <v>636.9434937</v>
      </c>
      <c r="BC132" s="28">
        <f t="shared" si="159"/>
        <v>884.3362716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129.7466755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1093.033384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1529.140629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2431.719213</v>
      </c>
      <c r="AL133" s="28">
        <f t="shared" si="160"/>
        <v>1869.321918</v>
      </c>
      <c r="AM133" s="28">
        <f t="shared" si="160"/>
        <v>1782.597236</v>
      </c>
      <c r="AN133" s="28">
        <f t="shared" si="160"/>
        <v>1353.792648</v>
      </c>
      <c r="AO133" s="28">
        <f t="shared" si="160"/>
        <v>2249.842673</v>
      </c>
      <c r="AP133" s="28">
        <f t="shared" si="160"/>
        <v>1701.049303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2349.749977</v>
      </c>
      <c r="AU133" s="28">
        <f t="shared" si="160"/>
        <v>2252.379438</v>
      </c>
      <c r="AV133" s="28">
        <f t="shared" si="160"/>
        <v>1815.424087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2108.384572</v>
      </c>
      <c r="BB133" s="28">
        <f t="shared" si="160"/>
        <v>636.9434937</v>
      </c>
      <c r="BC133" s="28">
        <f t="shared" si="160"/>
        <v>884.3362716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129.7466755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1093.033384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1529.140629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2431.719213</v>
      </c>
      <c r="AL134" s="28">
        <f t="shared" si="161"/>
        <v>1869.321918</v>
      </c>
      <c r="AM134" s="28">
        <f t="shared" si="161"/>
        <v>1782.597236</v>
      </c>
      <c r="AN134" s="28">
        <f t="shared" si="161"/>
        <v>1353.792648</v>
      </c>
      <c r="AO134" s="28">
        <f t="shared" si="161"/>
        <v>2249.842673</v>
      </c>
      <c r="AP134" s="28">
        <f t="shared" si="161"/>
        <v>1701.049303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2349.749977</v>
      </c>
      <c r="AU134" s="28">
        <f t="shared" si="161"/>
        <v>2252.379438</v>
      </c>
      <c r="AV134" s="28">
        <f t="shared" si="161"/>
        <v>1815.424087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2108.384572</v>
      </c>
      <c r="BB134" s="28">
        <f t="shared" si="161"/>
        <v>636.9434937</v>
      </c>
      <c r="BC134" s="28">
        <f t="shared" si="161"/>
        <v>884.3362716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129.7466755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1093.033384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1529.140629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2431.719213</v>
      </c>
      <c r="AL135" s="28">
        <f t="shared" si="162"/>
        <v>1869.321918</v>
      </c>
      <c r="AM135" s="28">
        <f t="shared" si="162"/>
        <v>1782.597236</v>
      </c>
      <c r="AN135" s="28">
        <f t="shared" si="162"/>
        <v>1353.792648</v>
      </c>
      <c r="AO135" s="28">
        <f t="shared" si="162"/>
        <v>2249.842673</v>
      </c>
      <c r="AP135" s="28">
        <f t="shared" si="162"/>
        <v>1701.049303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2349.749977</v>
      </c>
      <c r="AU135" s="28">
        <f t="shared" si="162"/>
        <v>2252.379438</v>
      </c>
      <c r="AV135" s="28">
        <f t="shared" si="162"/>
        <v>1815.424087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2108.384572</v>
      </c>
      <c r="BB135" s="28">
        <f t="shared" si="162"/>
        <v>636.9434937</v>
      </c>
      <c r="BC135" s="28">
        <f t="shared" si="162"/>
        <v>884.3362716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129.7466755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1093.033384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1529.140629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2431.719213</v>
      </c>
      <c r="AL136" s="28">
        <f t="shared" si="163"/>
        <v>1869.321918</v>
      </c>
      <c r="AM136" s="28">
        <f t="shared" si="163"/>
        <v>1782.597236</v>
      </c>
      <c r="AN136" s="28">
        <f t="shared" si="163"/>
        <v>1353.792648</v>
      </c>
      <c r="AO136" s="28">
        <f t="shared" si="163"/>
        <v>2249.842673</v>
      </c>
      <c r="AP136" s="28">
        <f t="shared" si="163"/>
        <v>1701.049303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2349.749977</v>
      </c>
      <c r="AU136" s="28">
        <f t="shared" si="163"/>
        <v>2252.379438</v>
      </c>
      <c r="AV136" s="28">
        <f t="shared" si="163"/>
        <v>1815.424087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2108.384572</v>
      </c>
      <c r="BB136" s="28">
        <f t="shared" si="163"/>
        <v>636.9434937</v>
      </c>
      <c r="BC136" s="28">
        <f t="shared" si="163"/>
        <v>884.3362716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129.7466755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1093.033384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1529.140629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2431.719213</v>
      </c>
      <c r="AL137" s="28">
        <f t="shared" si="164"/>
        <v>1869.321918</v>
      </c>
      <c r="AM137" s="28">
        <f t="shared" si="164"/>
        <v>1782.597236</v>
      </c>
      <c r="AN137" s="28">
        <f t="shared" si="164"/>
        <v>1353.792648</v>
      </c>
      <c r="AO137" s="28">
        <f t="shared" si="164"/>
        <v>2249.842673</v>
      </c>
      <c r="AP137" s="28">
        <f t="shared" si="164"/>
        <v>1701.049303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2349.749977</v>
      </c>
      <c r="AU137" s="28">
        <f t="shared" si="164"/>
        <v>2252.379438</v>
      </c>
      <c r="AV137" s="28">
        <f t="shared" si="164"/>
        <v>1815.424087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2108.384572</v>
      </c>
      <c r="BB137" s="28">
        <f t="shared" si="164"/>
        <v>636.9434937</v>
      </c>
      <c r="BC137" s="28">
        <f t="shared" si="164"/>
        <v>884.3362716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129.7466755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1093.033384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1529.140629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2431.719213</v>
      </c>
      <c r="AL138" s="28">
        <f t="shared" si="165"/>
        <v>1869.321918</v>
      </c>
      <c r="AM138" s="28">
        <f t="shared" si="165"/>
        <v>1782.597236</v>
      </c>
      <c r="AN138" s="28">
        <f t="shared" si="165"/>
        <v>1353.792648</v>
      </c>
      <c r="AO138" s="28">
        <f t="shared" si="165"/>
        <v>2249.842673</v>
      </c>
      <c r="AP138" s="28">
        <f t="shared" si="165"/>
        <v>1701.049303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2349.749977</v>
      </c>
      <c r="AU138" s="28">
        <f t="shared" si="165"/>
        <v>2252.379438</v>
      </c>
      <c r="AV138" s="28">
        <f t="shared" si="165"/>
        <v>1815.424087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2108.384572</v>
      </c>
      <c r="BB138" s="28">
        <f t="shared" si="165"/>
        <v>636.9434937</v>
      </c>
      <c r="BC138" s="28">
        <f t="shared" si="165"/>
        <v>884.3362716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129.7466755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1093.033384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1529.140629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2431.719213</v>
      </c>
      <c r="AL139" s="28">
        <f t="shared" si="166"/>
        <v>1869.321918</v>
      </c>
      <c r="AM139" s="28">
        <f t="shared" si="166"/>
        <v>1782.597236</v>
      </c>
      <c r="AN139" s="28">
        <f t="shared" si="166"/>
        <v>1353.792648</v>
      </c>
      <c r="AO139" s="28">
        <f t="shared" si="166"/>
        <v>2249.842673</v>
      </c>
      <c r="AP139" s="28">
        <f t="shared" si="166"/>
        <v>1701.049303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2349.749977</v>
      </c>
      <c r="AU139" s="28">
        <f t="shared" si="166"/>
        <v>2252.379438</v>
      </c>
      <c r="AV139" s="28">
        <f t="shared" si="166"/>
        <v>1815.424087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2108.384572</v>
      </c>
      <c r="BB139" s="28">
        <f t="shared" si="166"/>
        <v>636.9434937</v>
      </c>
      <c r="BC139" s="28">
        <f t="shared" si="166"/>
        <v>884.3362716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129.7466755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1093.033384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1529.140629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2431.719213</v>
      </c>
      <c r="AL140" s="28">
        <f t="shared" si="167"/>
        <v>1869.321918</v>
      </c>
      <c r="AM140" s="28">
        <f t="shared" si="167"/>
        <v>1782.597236</v>
      </c>
      <c r="AN140" s="28">
        <f t="shared" si="167"/>
        <v>1353.792648</v>
      </c>
      <c r="AO140" s="28">
        <f t="shared" si="167"/>
        <v>2249.842673</v>
      </c>
      <c r="AP140" s="28">
        <f t="shared" si="167"/>
        <v>1701.049303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2349.749977</v>
      </c>
      <c r="AU140" s="28">
        <f t="shared" si="167"/>
        <v>2252.379438</v>
      </c>
      <c r="AV140" s="28">
        <f t="shared" si="167"/>
        <v>1815.424087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2108.384572</v>
      </c>
      <c r="BB140" s="28">
        <f t="shared" si="167"/>
        <v>636.9434937</v>
      </c>
      <c r="BC140" s="28">
        <f t="shared" si="167"/>
        <v>884.3362716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129.7466755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1093.033384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1529.140629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2431.719213</v>
      </c>
      <c r="AL141" s="28">
        <f t="shared" si="168"/>
        <v>1869.321918</v>
      </c>
      <c r="AM141" s="28">
        <f t="shared" si="168"/>
        <v>1782.597236</v>
      </c>
      <c r="AN141" s="28">
        <f t="shared" si="168"/>
        <v>1353.792648</v>
      </c>
      <c r="AO141" s="28">
        <f t="shared" si="168"/>
        <v>2249.842673</v>
      </c>
      <c r="AP141" s="28">
        <f t="shared" si="168"/>
        <v>1701.049303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2349.749977</v>
      </c>
      <c r="AU141" s="28">
        <f t="shared" si="168"/>
        <v>2252.379438</v>
      </c>
      <c r="AV141" s="28">
        <f t="shared" si="168"/>
        <v>1815.424087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2108.384572</v>
      </c>
      <c r="BB141" s="28">
        <f t="shared" si="168"/>
        <v>636.9434937</v>
      </c>
      <c r="BC141" s="28">
        <f t="shared" si="168"/>
        <v>884.3362716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129.7466755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1093.033384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1529.140629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2431.719213</v>
      </c>
      <c r="AL142" s="28">
        <f t="shared" si="169"/>
        <v>1869.321918</v>
      </c>
      <c r="AM142" s="28">
        <f t="shared" si="169"/>
        <v>1782.597236</v>
      </c>
      <c r="AN142" s="28">
        <f t="shared" si="169"/>
        <v>1353.792648</v>
      </c>
      <c r="AO142" s="28">
        <f t="shared" si="169"/>
        <v>2249.842673</v>
      </c>
      <c r="AP142" s="28">
        <f t="shared" si="169"/>
        <v>1701.049303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2349.749977</v>
      </c>
      <c r="AU142" s="28">
        <f t="shared" si="169"/>
        <v>2252.379438</v>
      </c>
      <c r="AV142" s="28">
        <f t="shared" si="169"/>
        <v>1815.424087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2108.384572</v>
      </c>
      <c r="BB142" s="28">
        <f t="shared" si="169"/>
        <v>636.9434937</v>
      </c>
      <c r="BC142" s="28">
        <f t="shared" si="169"/>
        <v>884.3362716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129.7466755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1093.033384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1529.140629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2431.719213</v>
      </c>
      <c r="AL143" s="28">
        <f t="shared" si="170"/>
        <v>1869.321918</v>
      </c>
      <c r="AM143" s="28">
        <f t="shared" si="170"/>
        <v>1782.597236</v>
      </c>
      <c r="AN143" s="28">
        <f t="shared" si="170"/>
        <v>1353.792648</v>
      </c>
      <c r="AO143" s="28">
        <f t="shared" si="170"/>
        <v>2249.842673</v>
      </c>
      <c r="AP143" s="28">
        <f t="shared" si="170"/>
        <v>1701.049303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2349.749977</v>
      </c>
      <c r="AU143" s="28">
        <f t="shared" si="170"/>
        <v>2252.379438</v>
      </c>
      <c r="AV143" s="28">
        <f t="shared" si="170"/>
        <v>1815.424087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2108.384572</v>
      </c>
      <c r="BB143" s="28">
        <f t="shared" si="170"/>
        <v>636.9434937</v>
      </c>
      <c r="BC143" s="28">
        <f t="shared" si="170"/>
        <v>884.3362716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129.7466755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1093.033384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1529.140629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2431.719213</v>
      </c>
      <c r="AL144" s="28">
        <f t="shared" si="171"/>
        <v>1869.321918</v>
      </c>
      <c r="AM144" s="28">
        <f t="shared" si="171"/>
        <v>1782.597236</v>
      </c>
      <c r="AN144" s="28">
        <f t="shared" si="171"/>
        <v>1353.792648</v>
      </c>
      <c r="AO144" s="28">
        <f t="shared" si="171"/>
        <v>2249.842673</v>
      </c>
      <c r="AP144" s="28">
        <f t="shared" si="171"/>
        <v>1701.049303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2349.749977</v>
      </c>
      <c r="AU144" s="28">
        <f t="shared" si="171"/>
        <v>2252.379438</v>
      </c>
      <c r="AV144" s="28">
        <f t="shared" si="171"/>
        <v>1815.424087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2108.384572</v>
      </c>
      <c r="BB144" s="28">
        <f t="shared" si="171"/>
        <v>636.9434937</v>
      </c>
      <c r="BC144" s="28">
        <f t="shared" si="171"/>
        <v>884.3362716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129.7466755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1093.033384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1529.140629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2431.719213</v>
      </c>
      <c r="AL145" s="28">
        <f t="shared" si="172"/>
        <v>1869.321918</v>
      </c>
      <c r="AM145" s="28">
        <f t="shared" si="172"/>
        <v>1782.597236</v>
      </c>
      <c r="AN145" s="28">
        <f t="shared" si="172"/>
        <v>1353.792648</v>
      </c>
      <c r="AO145" s="28">
        <f t="shared" si="172"/>
        <v>2249.842673</v>
      </c>
      <c r="AP145" s="28">
        <f t="shared" si="172"/>
        <v>1701.049303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2349.749977</v>
      </c>
      <c r="AU145" s="28">
        <f t="shared" si="172"/>
        <v>2252.379438</v>
      </c>
      <c r="AV145" s="28">
        <f t="shared" si="172"/>
        <v>1815.424087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2108.384572</v>
      </c>
      <c r="BB145" s="28">
        <f t="shared" si="172"/>
        <v>636.9434937</v>
      </c>
      <c r="BC145" s="28">
        <f t="shared" si="172"/>
        <v>884.3362716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129.7466755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1093.033384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1529.140629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2431.719213</v>
      </c>
      <c r="AL146" s="28">
        <f t="shared" si="173"/>
        <v>1869.321918</v>
      </c>
      <c r="AM146" s="28">
        <f t="shared" si="173"/>
        <v>1782.597236</v>
      </c>
      <c r="AN146" s="28">
        <f t="shared" si="173"/>
        <v>1353.792648</v>
      </c>
      <c r="AO146" s="28">
        <f t="shared" si="173"/>
        <v>2249.842673</v>
      </c>
      <c r="AP146" s="28">
        <f t="shared" si="173"/>
        <v>1701.049303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2349.749977</v>
      </c>
      <c r="AU146" s="28">
        <f t="shared" si="173"/>
        <v>2252.379438</v>
      </c>
      <c r="AV146" s="28">
        <f t="shared" si="173"/>
        <v>1815.424087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2108.384572</v>
      </c>
      <c r="BB146" s="28">
        <f t="shared" si="173"/>
        <v>636.9434937</v>
      </c>
      <c r="BC146" s="28">
        <f t="shared" si="173"/>
        <v>884.3362716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129.7466755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1093.033384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1529.140629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2431.719213</v>
      </c>
      <c r="AL147" s="28">
        <f t="shared" si="174"/>
        <v>1869.321918</v>
      </c>
      <c r="AM147" s="28">
        <f t="shared" si="174"/>
        <v>1782.597236</v>
      </c>
      <c r="AN147" s="28">
        <f t="shared" si="174"/>
        <v>1353.792648</v>
      </c>
      <c r="AO147" s="28">
        <f t="shared" si="174"/>
        <v>2249.842673</v>
      </c>
      <c r="AP147" s="28">
        <f t="shared" si="174"/>
        <v>1701.049303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2349.749977</v>
      </c>
      <c r="AU147" s="28">
        <f t="shared" si="174"/>
        <v>2252.379438</v>
      </c>
      <c r="AV147" s="28">
        <f t="shared" si="174"/>
        <v>1815.424087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2108.384572</v>
      </c>
      <c r="BB147" s="28">
        <f t="shared" si="174"/>
        <v>636.9434937</v>
      </c>
      <c r="BC147" s="28">
        <f t="shared" si="174"/>
        <v>884.3362716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129.7466755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1093.033384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1529.140629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2431.719213</v>
      </c>
      <c r="AL148" s="28">
        <f t="shared" si="175"/>
        <v>1869.321918</v>
      </c>
      <c r="AM148" s="28">
        <f t="shared" si="175"/>
        <v>1782.597236</v>
      </c>
      <c r="AN148" s="28">
        <f t="shared" si="175"/>
        <v>1353.792648</v>
      </c>
      <c r="AO148" s="28">
        <f t="shared" si="175"/>
        <v>2249.842673</v>
      </c>
      <c r="AP148" s="28">
        <f t="shared" si="175"/>
        <v>1701.049303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2349.749977</v>
      </c>
      <c r="AU148" s="28">
        <f t="shared" si="175"/>
        <v>2252.379438</v>
      </c>
      <c r="AV148" s="28">
        <f t="shared" si="175"/>
        <v>1815.424087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2108.384572</v>
      </c>
      <c r="BB148" s="28">
        <f t="shared" si="175"/>
        <v>636.9434937</v>
      </c>
      <c r="BC148" s="28">
        <f t="shared" si="175"/>
        <v>884.3362716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129.7466755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1093.033384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1529.140629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2431.719213</v>
      </c>
      <c r="AL149" s="28">
        <f t="shared" si="176"/>
        <v>1869.321918</v>
      </c>
      <c r="AM149" s="28">
        <f t="shared" si="176"/>
        <v>1782.597236</v>
      </c>
      <c r="AN149" s="28">
        <f t="shared" si="176"/>
        <v>1353.792648</v>
      </c>
      <c r="AO149" s="28">
        <f t="shared" si="176"/>
        <v>2249.842673</v>
      </c>
      <c r="AP149" s="28">
        <f t="shared" si="176"/>
        <v>1701.049303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2349.749977</v>
      </c>
      <c r="AU149" s="28">
        <f t="shared" si="176"/>
        <v>2252.379438</v>
      </c>
      <c r="AV149" s="28">
        <f t="shared" si="176"/>
        <v>1815.424087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2108.384572</v>
      </c>
      <c r="BB149" s="28">
        <f t="shared" si="176"/>
        <v>636.9434937</v>
      </c>
      <c r="BC149" s="28">
        <f t="shared" si="176"/>
        <v>884.3362716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129.7466755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1093.033384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1529.140629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2431.719213</v>
      </c>
      <c r="AL150" s="28">
        <f t="shared" si="177"/>
        <v>1869.321918</v>
      </c>
      <c r="AM150" s="28">
        <f t="shared" si="177"/>
        <v>1782.597236</v>
      </c>
      <c r="AN150" s="28">
        <f t="shared" si="177"/>
        <v>1353.792648</v>
      </c>
      <c r="AO150" s="28">
        <f t="shared" si="177"/>
        <v>2249.842673</v>
      </c>
      <c r="AP150" s="28">
        <f t="shared" si="177"/>
        <v>1701.049303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2349.749977</v>
      </c>
      <c r="AU150" s="28">
        <f t="shared" si="177"/>
        <v>2252.379438</v>
      </c>
      <c r="AV150" s="28">
        <f t="shared" si="177"/>
        <v>1815.424087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2108.384572</v>
      </c>
      <c r="BB150" s="28">
        <f t="shared" si="177"/>
        <v>636.9434937</v>
      </c>
      <c r="BC150" s="28">
        <f t="shared" si="177"/>
        <v>884.3362716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129.7466755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1093.033384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1529.140629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2431.719213</v>
      </c>
      <c r="AL151" s="28">
        <f t="shared" si="178"/>
        <v>1869.321918</v>
      </c>
      <c r="AM151" s="28">
        <f t="shared" si="178"/>
        <v>1782.597236</v>
      </c>
      <c r="AN151" s="28">
        <f t="shared" si="178"/>
        <v>1353.792648</v>
      </c>
      <c r="AO151" s="28">
        <f t="shared" si="178"/>
        <v>2249.842673</v>
      </c>
      <c r="AP151" s="28">
        <f t="shared" si="178"/>
        <v>1701.049303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2349.749977</v>
      </c>
      <c r="AU151" s="28">
        <f t="shared" si="178"/>
        <v>2252.379438</v>
      </c>
      <c r="AV151" s="28">
        <f t="shared" si="178"/>
        <v>1815.424087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2108.384572</v>
      </c>
      <c r="BB151" s="28">
        <f t="shared" si="178"/>
        <v>636.9434937</v>
      </c>
      <c r="BC151" s="28">
        <f t="shared" si="178"/>
        <v>884.3362716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129.7466755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1093.033384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1529.140629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2431.719213</v>
      </c>
      <c r="AL152" s="28">
        <f t="shared" si="179"/>
        <v>1869.321918</v>
      </c>
      <c r="AM152" s="28">
        <f t="shared" si="179"/>
        <v>1782.597236</v>
      </c>
      <c r="AN152" s="28">
        <f t="shared" si="179"/>
        <v>1353.792648</v>
      </c>
      <c r="AO152" s="28">
        <f t="shared" si="179"/>
        <v>2249.842673</v>
      </c>
      <c r="AP152" s="28">
        <f t="shared" si="179"/>
        <v>1701.049303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2349.749977</v>
      </c>
      <c r="AU152" s="28">
        <f t="shared" si="179"/>
        <v>2252.379438</v>
      </c>
      <c r="AV152" s="28">
        <f t="shared" si="179"/>
        <v>1815.424087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2108.384572</v>
      </c>
      <c r="BB152" s="28">
        <f t="shared" si="179"/>
        <v>636.9434937</v>
      </c>
      <c r="BC152" s="28">
        <f t="shared" si="179"/>
        <v>884.3362716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129.7466755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1093.033384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1529.140629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2431.719213</v>
      </c>
      <c r="AL153" s="28">
        <f t="shared" si="180"/>
        <v>1869.321918</v>
      </c>
      <c r="AM153" s="28">
        <f t="shared" si="180"/>
        <v>1782.597236</v>
      </c>
      <c r="AN153" s="28">
        <f t="shared" si="180"/>
        <v>1353.792648</v>
      </c>
      <c r="AO153" s="28">
        <f t="shared" si="180"/>
        <v>2249.842673</v>
      </c>
      <c r="AP153" s="28">
        <f t="shared" si="180"/>
        <v>1701.049303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2349.749977</v>
      </c>
      <c r="AU153" s="28">
        <f t="shared" si="180"/>
        <v>2252.379438</v>
      </c>
      <c r="AV153" s="28">
        <f t="shared" si="180"/>
        <v>1815.424087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2108.384572</v>
      </c>
      <c r="BB153" s="28">
        <f t="shared" si="180"/>
        <v>636.9434937</v>
      </c>
      <c r="BC153" s="28">
        <f t="shared" si="180"/>
        <v>884.3362716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129.7466755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1093.033384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1529.140629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2431.719213</v>
      </c>
      <c r="AL154" s="28">
        <f t="shared" si="181"/>
        <v>1869.321918</v>
      </c>
      <c r="AM154" s="28">
        <f t="shared" si="181"/>
        <v>1782.597236</v>
      </c>
      <c r="AN154" s="28">
        <f t="shared" si="181"/>
        <v>1353.792648</v>
      </c>
      <c r="AO154" s="28">
        <f t="shared" si="181"/>
        <v>2249.842673</v>
      </c>
      <c r="AP154" s="28">
        <f t="shared" si="181"/>
        <v>1701.049303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2349.749977</v>
      </c>
      <c r="AU154" s="28">
        <f t="shared" si="181"/>
        <v>2252.379438</v>
      </c>
      <c r="AV154" s="28">
        <f t="shared" si="181"/>
        <v>1815.424087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2108.384572</v>
      </c>
      <c r="BB154" s="28">
        <f t="shared" si="181"/>
        <v>636.9434937</v>
      </c>
      <c r="BC154" s="28">
        <f t="shared" si="181"/>
        <v>884.3362716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129.7466755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1093.033384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1529.140629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2431.719213</v>
      </c>
      <c r="AL155" s="28">
        <f t="shared" si="182"/>
        <v>1869.321918</v>
      </c>
      <c r="AM155" s="28">
        <f t="shared" si="182"/>
        <v>1782.597236</v>
      </c>
      <c r="AN155" s="28">
        <f t="shared" si="182"/>
        <v>1353.792648</v>
      </c>
      <c r="AO155" s="28">
        <f t="shared" si="182"/>
        <v>2249.842673</v>
      </c>
      <c r="AP155" s="28">
        <f t="shared" si="182"/>
        <v>1701.049303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2349.749977</v>
      </c>
      <c r="AU155" s="28">
        <f t="shared" si="182"/>
        <v>2252.379438</v>
      </c>
      <c r="AV155" s="28">
        <f t="shared" si="182"/>
        <v>1815.424087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2108.384572</v>
      </c>
      <c r="BB155" s="28">
        <f t="shared" si="182"/>
        <v>636.9434937</v>
      </c>
      <c r="BC155" s="28">
        <f t="shared" si="182"/>
        <v>884.3362716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129.7466755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1093.033384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1529.140629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2431.719213</v>
      </c>
      <c r="AL156" s="28">
        <f t="shared" si="183"/>
        <v>1869.321918</v>
      </c>
      <c r="AM156" s="28">
        <f t="shared" si="183"/>
        <v>1782.597236</v>
      </c>
      <c r="AN156" s="28">
        <f t="shared" si="183"/>
        <v>1353.792648</v>
      </c>
      <c r="AO156" s="28">
        <f t="shared" si="183"/>
        <v>2249.842673</v>
      </c>
      <c r="AP156" s="28">
        <f t="shared" si="183"/>
        <v>1701.049303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2349.749977</v>
      </c>
      <c r="AU156" s="28">
        <f t="shared" si="183"/>
        <v>2252.379438</v>
      </c>
      <c r="AV156" s="28">
        <f t="shared" si="183"/>
        <v>1815.424087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2108.384572</v>
      </c>
      <c r="BB156" s="28">
        <f t="shared" si="183"/>
        <v>636.9434937</v>
      </c>
      <c r="BC156" s="28">
        <f t="shared" si="183"/>
        <v>884.3362716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129.7466755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1093.033384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1529.140629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2431.719213</v>
      </c>
      <c r="AL157" s="28">
        <f t="shared" si="184"/>
        <v>1869.321918</v>
      </c>
      <c r="AM157" s="28">
        <f t="shared" si="184"/>
        <v>1782.597236</v>
      </c>
      <c r="AN157" s="28">
        <f t="shared" si="184"/>
        <v>1353.792648</v>
      </c>
      <c r="AO157" s="28">
        <f t="shared" si="184"/>
        <v>2249.842673</v>
      </c>
      <c r="AP157" s="28">
        <f t="shared" si="184"/>
        <v>1701.049303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2349.749977</v>
      </c>
      <c r="AU157" s="28">
        <f t="shared" si="184"/>
        <v>2252.379438</v>
      </c>
      <c r="AV157" s="28">
        <f t="shared" si="184"/>
        <v>1815.424087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2108.384572</v>
      </c>
      <c r="BB157" s="28">
        <f t="shared" si="184"/>
        <v>636.9434937</v>
      </c>
      <c r="BC157" s="28">
        <f t="shared" si="184"/>
        <v>884.3362716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129.7466755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1093.033384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1529.140629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2431.719213</v>
      </c>
      <c r="AL158" s="28">
        <f t="shared" si="185"/>
        <v>1869.321918</v>
      </c>
      <c r="AM158" s="28">
        <f t="shared" si="185"/>
        <v>1782.597236</v>
      </c>
      <c r="AN158" s="28">
        <f t="shared" si="185"/>
        <v>1353.792648</v>
      </c>
      <c r="AO158" s="28">
        <f t="shared" si="185"/>
        <v>2249.842673</v>
      </c>
      <c r="AP158" s="28">
        <f t="shared" si="185"/>
        <v>1701.049303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2349.749977</v>
      </c>
      <c r="AU158" s="28">
        <f t="shared" si="185"/>
        <v>2252.379438</v>
      </c>
      <c r="AV158" s="28">
        <f t="shared" si="185"/>
        <v>1815.424087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2108.384572</v>
      </c>
      <c r="BB158" s="28">
        <f t="shared" si="185"/>
        <v>636.9434937</v>
      </c>
      <c r="BC158" s="28">
        <f t="shared" si="185"/>
        <v>884.3362716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129.7466755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1093.033384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1529.140629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2431.719213</v>
      </c>
      <c r="AL159" s="28">
        <f t="shared" si="186"/>
        <v>1869.321918</v>
      </c>
      <c r="AM159" s="28">
        <f t="shared" si="186"/>
        <v>1782.597236</v>
      </c>
      <c r="AN159" s="28">
        <f t="shared" si="186"/>
        <v>1353.792648</v>
      </c>
      <c r="AO159" s="28">
        <f t="shared" si="186"/>
        <v>2249.842673</v>
      </c>
      <c r="AP159" s="28">
        <f t="shared" si="186"/>
        <v>1701.049303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2349.749977</v>
      </c>
      <c r="AU159" s="28">
        <f t="shared" si="186"/>
        <v>2252.379438</v>
      </c>
      <c r="AV159" s="28">
        <f t="shared" si="186"/>
        <v>1815.424087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2108.384572</v>
      </c>
      <c r="BB159" s="28">
        <f t="shared" si="186"/>
        <v>636.9434937</v>
      </c>
      <c r="BC159" s="28">
        <f t="shared" si="186"/>
        <v>884.3362716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129.7466755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1093.033384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1529.140629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2431.719213</v>
      </c>
      <c r="AL160" s="28">
        <f t="shared" si="187"/>
        <v>1869.321918</v>
      </c>
      <c r="AM160" s="28">
        <f t="shared" si="187"/>
        <v>1782.597236</v>
      </c>
      <c r="AN160" s="28">
        <f t="shared" si="187"/>
        <v>1353.792648</v>
      </c>
      <c r="AO160" s="28">
        <f t="shared" si="187"/>
        <v>2249.842673</v>
      </c>
      <c r="AP160" s="28">
        <f t="shared" si="187"/>
        <v>1701.049303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2349.749977</v>
      </c>
      <c r="AU160" s="28">
        <f t="shared" si="187"/>
        <v>2252.379438</v>
      </c>
      <c r="AV160" s="28">
        <f t="shared" si="187"/>
        <v>1815.424087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2108.384572</v>
      </c>
      <c r="BB160" s="28">
        <f t="shared" si="187"/>
        <v>636.9434937</v>
      </c>
      <c r="BC160" s="28">
        <f t="shared" si="187"/>
        <v>884.3362716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129.7466755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1093.033384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1529.140629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2431.719213</v>
      </c>
      <c r="AL161" s="28">
        <f t="shared" si="188"/>
        <v>1869.321918</v>
      </c>
      <c r="AM161" s="28">
        <f t="shared" si="188"/>
        <v>1782.597236</v>
      </c>
      <c r="AN161" s="28">
        <f t="shared" si="188"/>
        <v>1353.792648</v>
      </c>
      <c r="AO161" s="28">
        <f t="shared" si="188"/>
        <v>2249.842673</v>
      </c>
      <c r="AP161" s="28">
        <f t="shared" si="188"/>
        <v>1701.049303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2349.749977</v>
      </c>
      <c r="AU161" s="28">
        <f t="shared" si="188"/>
        <v>2252.379438</v>
      </c>
      <c r="AV161" s="28">
        <f t="shared" si="188"/>
        <v>1815.424087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2108.384572</v>
      </c>
      <c r="BB161" s="28">
        <f t="shared" si="188"/>
        <v>636.9434937</v>
      </c>
      <c r="BC161" s="28">
        <f t="shared" si="188"/>
        <v>884.3362716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129.7466755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1093.033384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1529.140629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2431.719213</v>
      </c>
      <c r="AL162" s="28">
        <f t="shared" si="189"/>
        <v>1869.321918</v>
      </c>
      <c r="AM162" s="28">
        <f t="shared" si="189"/>
        <v>1782.597236</v>
      </c>
      <c r="AN162" s="28">
        <f t="shared" si="189"/>
        <v>1353.792648</v>
      </c>
      <c r="AO162" s="28">
        <f t="shared" si="189"/>
        <v>2249.842673</v>
      </c>
      <c r="AP162" s="28">
        <f t="shared" si="189"/>
        <v>1701.049303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2349.749977</v>
      </c>
      <c r="AU162" s="28">
        <f t="shared" si="189"/>
        <v>2252.379438</v>
      </c>
      <c r="AV162" s="28">
        <f t="shared" si="189"/>
        <v>1815.424087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2108.384572</v>
      </c>
      <c r="BB162" s="28">
        <f t="shared" si="189"/>
        <v>636.9434937</v>
      </c>
      <c r="BC162" s="28">
        <f t="shared" si="189"/>
        <v>884.3362716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129.7466755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1093.033384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1529.140629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2431.719213</v>
      </c>
      <c r="AL163" s="28">
        <f t="shared" si="190"/>
        <v>1869.321918</v>
      </c>
      <c r="AM163" s="28">
        <f t="shared" si="190"/>
        <v>1782.597236</v>
      </c>
      <c r="AN163" s="28">
        <f t="shared" si="190"/>
        <v>1353.792648</v>
      </c>
      <c r="AO163" s="28">
        <f t="shared" si="190"/>
        <v>2249.842673</v>
      </c>
      <c r="AP163" s="28">
        <f t="shared" si="190"/>
        <v>1701.049303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2349.749977</v>
      </c>
      <c r="AU163" s="28">
        <f t="shared" si="190"/>
        <v>2252.379438</v>
      </c>
      <c r="AV163" s="28">
        <f t="shared" si="190"/>
        <v>1815.424087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2108.384572</v>
      </c>
      <c r="BB163" s="28">
        <f t="shared" si="190"/>
        <v>636.9434937</v>
      </c>
      <c r="BC163" s="28">
        <f t="shared" si="190"/>
        <v>884.3362716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129.7466755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1093.033384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1529.140629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2431.719213</v>
      </c>
      <c r="AL164" s="28">
        <f t="shared" si="191"/>
        <v>1869.321918</v>
      </c>
      <c r="AM164" s="28">
        <f t="shared" si="191"/>
        <v>1782.597236</v>
      </c>
      <c r="AN164" s="28">
        <f t="shared" si="191"/>
        <v>1353.792648</v>
      </c>
      <c r="AO164" s="28">
        <f t="shared" si="191"/>
        <v>2249.842673</v>
      </c>
      <c r="AP164" s="28">
        <f t="shared" si="191"/>
        <v>1701.049303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2349.749977</v>
      </c>
      <c r="AU164" s="28">
        <f t="shared" si="191"/>
        <v>2252.379438</v>
      </c>
      <c r="AV164" s="28">
        <f t="shared" si="191"/>
        <v>1815.424087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2108.384572</v>
      </c>
      <c r="BB164" s="28">
        <f t="shared" si="191"/>
        <v>636.9434937</v>
      </c>
      <c r="BC164" s="28">
        <f t="shared" si="191"/>
        <v>884.3362716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129.7466755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1093.033384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1529.140629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2431.719213</v>
      </c>
      <c r="AL165" s="28">
        <f t="shared" si="192"/>
        <v>1869.321918</v>
      </c>
      <c r="AM165" s="28">
        <f t="shared" si="192"/>
        <v>1782.597236</v>
      </c>
      <c r="AN165" s="28">
        <f t="shared" si="192"/>
        <v>1353.792648</v>
      </c>
      <c r="AO165" s="28">
        <f t="shared" si="192"/>
        <v>2249.842673</v>
      </c>
      <c r="AP165" s="28">
        <f t="shared" si="192"/>
        <v>1701.049303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2349.749977</v>
      </c>
      <c r="AU165" s="28">
        <f t="shared" si="192"/>
        <v>2252.379438</v>
      </c>
      <c r="AV165" s="28">
        <f t="shared" si="192"/>
        <v>1815.424087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2108.384572</v>
      </c>
      <c r="BB165" s="28">
        <f t="shared" si="192"/>
        <v>636.9434937</v>
      </c>
      <c r="BC165" s="28">
        <f t="shared" si="192"/>
        <v>884.3362716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129.7466755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1093.033384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1529.140629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2431.719213</v>
      </c>
      <c r="AL166" s="28">
        <f t="shared" si="193"/>
        <v>1869.321918</v>
      </c>
      <c r="AM166" s="28">
        <f t="shared" si="193"/>
        <v>1782.597236</v>
      </c>
      <c r="AN166" s="28">
        <f t="shared" si="193"/>
        <v>1353.792648</v>
      </c>
      <c r="AO166" s="28">
        <f t="shared" si="193"/>
        <v>2249.842673</v>
      </c>
      <c r="AP166" s="28">
        <f t="shared" si="193"/>
        <v>1701.049303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2349.749977</v>
      </c>
      <c r="AU166" s="28">
        <f t="shared" si="193"/>
        <v>2252.379438</v>
      </c>
      <c r="AV166" s="28">
        <f t="shared" si="193"/>
        <v>1815.424087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2108.384572</v>
      </c>
      <c r="BB166" s="28">
        <f t="shared" si="193"/>
        <v>636.9434937</v>
      </c>
      <c r="BC166" s="28">
        <f t="shared" si="193"/>
        <v>884.3362716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129.7466755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1093.033384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1529.140629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2431.719213</v>
      </c>
      <c r="AL167" s="28">
        <f t="shared" si="194"/>
        <v>1869.321918</v>
      </c>
      <c r="AM167" s="28">
        <f t="shared" si="194"/>
        <v>1782.597236</v>
      </c>
      <c r="AN167" s="28">
        <f t="shared" si="194"/>
        <v>1353.792648</v>
      </c>
      <c r="AO167" s="28">
        <f t="shared" si="194"/>
        <v>2249.842673</v>
      </c>
      <c r="AP167" s="28">
        <f t="shared" si="194"/>
        <v>1701.049303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2349.749977</v>
      </c>
      <c r="AU167" s="28">
        <f t="shared" si="194"/>
        <v>2252.379438</v>
      </c>
      <c r="AV167" s="28">
        <f t="shared" si="194"/>
        <v>1815.424087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2108.384572</v>
      </c>
      <c r="BB167" s="28">
        <f t="shared" si="194"/>
        <v>636.9434937</v>
      </c>
      <c r="BC167" s="28">
        <f t="shared" si="194"/>
        <v>884.3362716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129.7466755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1093.033384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1529.140629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2431.719213</v>
      </c>
      <c r="AL168" s="28">
        <f t="shared" si="195"/>
        <v>1869.321918</v>
      </c>
      <c r="AM168" s="28">
        <f t="shared" si="195"/>
        <v>1782.597236</v>
      </c>
      <c r="AN168" s="28">
        <f t="shared" si="195"/>
        <v>1353.792648</v>
      </c>
      <c r="AO168" s="28">
        <f t="shared" si="195"/>
        <v>2249.842673</v>
      </c>
      <c r="AP168" s="28">
        <f t="shared" si="195"/>
        <v>1701.049303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2349.749977</v>
      </c>
      <c r="AU168" s="28">
        <f t="shared" si="195"/>
        <v>2252.379438</v>
      </c>
      <c r="AV168" s="28">
        <f t="shared" si="195"/>
        <v>1815.424087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2108.384572</v>
      </c>
      <c r="BB168" s="28">
        <f t="shared" si="195"/>
        <v>636.9434937</v>
      </c>
      <c r="BC168" s="28">
        <f t="shared" si="195"/>
        <v>884.3362716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129.7466755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1093.033384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1529.140629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2431.719213</v>
      </c>
      <c r="AL169" s="28">
        <f t="shared" si="196"/>
        <v>1869.321918</v>
      </c>
      <c r="AM169" s="28">
        <f t="shared" si="196"/>
        <v>1782.597236</v>
      </c>
      <c r="AN169" s="28">
        <f t="shared" si="196"/>
        <v>1353.792648</v>
      </c>
      <c r="AO169" s="28">
        <f t="shared" si="196"/>
        <v>2249.842673</v>
      </c>
      <c r="AP169" s="28">
        <f t="shared" si="196"/>
        <v>1701.049303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2349.749977</v>
      </c>
      <c r="AU169" s="28">
        <f t="shared" si="196"/>
        <v>2252.379438</v>
      </c>
      <c r="AV169" s="28">
        <f t="shared" si="196"/>
        <v>1815.424087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2108.384572</v>
      </c>
      <c r="BB169" s="28">
        <f t="shared" si="196"/>
        <v>636.9434937</v>
      </c>
      <c r="BC169" s="28">
        <f t="shared" si="196"/>
        <v>884.3362716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129.7466755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1093.033384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1529.140629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2431.719213</v>
      </c>
      <c r="AL170" s="28">
        <f t="shared" si="197"/>
        <v>1869.321918</v>
      </c>
      <c r="AM170" s="28">
        <f t="shared" si="197"/>
        <v>1782.597236</v>
      </c>
      <c r="AN170" s="28">
        <f t="shared" si="197"/>
        <v>1353.792648</v>
      </c>
      <c r="AO170" s="28">
        <f t="shared" si="197"/>
        <v>2249.842673</v>
      </c>
      <c r="AP170" s="28">
        <f t="shared" si="197"/>
        <v>1701.049303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2349.749977</v>
      </c>
      <c r="AU170" s="28">
        <f t="shared" si="197"/>
        <v>2252.379438</v>
      </c>
      <c r="AV170" s="28">
        <f t="shared" si="197"/>
        <v>1815.424087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2108.384572</v>
      </c>
      <c r="BB170" s="28">
        <f t="shared" si="197"/>
        <v>636.9434937</v>
      </c>
      <c r="BC170" s="28">
        <f t="shared" si="197"/>
        <v>884.3362716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129.7466755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1093.033384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1529.140629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2431.719213</v>
      </c>
      <c r="AL171" s="28">
        <f t="shared" si="198"/>
        <v>1869.321918</v>
      </c>
      <c r="AM171" s="28">
        <f t="shared" si="198"/>
        <v>1782.597236</v>
      </c>
      <c r="AN171" s="28">
        <f t="shared" si="198"/>
        <v>1353.792648</v>
      </c>
      <c r="AO171" s="28">
        <f t="shared" si="198"/>
        <v>2249.842673</v>
      </c>
      <c r="AP171" s="28">
        <f t="shared" si="198"/>
        <v>1701.049303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2349.749977</v>
      </c>
      <c r="AU171" s="28">
        <f t="shared" si="198"/>
        <v>2252.379438</v>
      </c>
      <c r="AV171" s="28">
        <f t="shared" si="198"/>
        <v>1815.424087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2108.384572</v>
      </c>
      <c r="BB171" s="28">
        <f t="shared" si="198"/>
        <v>636.9434937</v>
      </c>
      <c r="BC171" s="28">
        <f t="shared" si="198"/>
        <v>884.3362716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129.7466755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1093.033384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1529.140629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2431.719213</v>
      </c>
      <c r="AL172" s="28">
        <f t="shared" si="199"/>
        <v>1869.321918</v>
      </c>
      <c r="AM172" s="28">
        <f t="shared" si="199"/>
        <v>1782.597236</v>
      </c>
      <c r="AN172" s="28">
        <f t="shared" si="199"/>
        <v>1353.792648</v>
      </c>
      <c r="AO172" s="28">
        <f t="shared" si="199"/>
        <v>2249.842673</v>
      </c>
      <c r="AP172" s="28">
        <f t="shared" si="199"/>
        <v>1701.049303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2349.749977</v>
      </c>
      <c r="AU172" s="28">
        <f t="shared" si="199"/>
        <v>2252.379438</v>
      </c>
      <c r="AV172" s="28">
        <f t="shared" si="199"/>
        <v>1815.424087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2108.384572</v>
      </c>
      <c r="BB172" s="28">
        <f t="shared" si="199"/>
        <v>636.9434937</v>
      </c>
      <c r="BC172" s="28">
        <f t="shared" si="199"/>
        <v>884.3362716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129.7466755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1093.033384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1529.140629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2431.719213</v>
      </c>
      <c r="AL173" s="28">
        <f t="shared" si="200"/>
        <v>1869.321918</v>
      </c>
      <c r="AM173" s="28">
        <f t="shared" si="200"/>
        <v>1782.597236</v>
      </c>
      <c r="AN173" s="28">
        <f t="shared" si="200"/>
        <v>1353.792648</v>
      </c>
      <c r="AO173" s="28">
        <f t="shared" si="200"/>
        <v>2249.842673</v>
      </c>
      <c r="AP173" s="28">
        <f t="shared" si="200"/>
        <v>1701.049303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2349.749977</v>
      </c>
      <c r="AU173" s="28">
        <f t="shared" si="200"/>
        <v>2252.379438</v>
      </c>
      <c r="AV173" s="28">
        <f t="shared" si="200"/>
        <v>1815.424087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2108.384572</v>
      </c>
      <c r="BB173" s="28">
        <f t="shared" si="200"/>
        <v>636.9434937</v>
      </c>
      <c r="BC173" s="28">
        <f t="shared" si="200"/>
        <v>884.3362716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129.7466755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1093.033384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1529.140629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2431.719213</v>
      </c>
      <c r="AL174" s="28">
        <f t="shared" si="201"/>
        <v>1869.321918</v>
      </c>
      <c r="AM174" s="28">
        <f t="shared" si="201"/>
        <v>1782.597236</v>
      </c>
      <c r="AN174" s="28">
        <f t="shared" si="201"/>
        <v>1353.792648</v>
      </c>
      <c r="AO174" s="28">
        <f t="shared" si="201"/>
        <v>2249.842673</v>
      </c>
      <c r="AP174" s="28">
        <f t="shared" si="201"/>
        <v>1701.049303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2349.749977</v>
      </c>
      <c r="AU174" s="28">
        <f t="shared" si="201"/>
        <v>2252.379438</v>
      </c>
      <c r="AV174" s="28">
        <f t="shared" si="201"/>
        <v>1815.424087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2108.384572</v>
      </c>
      <c r="BB174" s="28">
        <f t="shared" si="201"/>
        <v>636.9434937</v>
      </c>
      <c r="BC174" s="28">
        <f t="shared" si="201"/>
        <v>884.3362716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129.7466755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1093.033384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1529.140629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2431.719213</v>
      </c>
      <c r="AL175" s="28">
        <f t="shared" si="202"/>
        <v>1869.321918</v>
      </c>
      <c r="AM175" s="28">
        <f t="shared" si="202"/>
        <v>1782.597236</v>
      </c>
      <c r="AN175" s="28">
        <f t="shared" si="202"/>
        <v>1353.792648</v>
      </c>
      <c r="AO175" s="28">
        <f t="shared" si="202"/>
        <v>2249.842673</v>
      </c>
      <c r="AP175" s="28">
        <f t="shared" si="202"/>
        <v>1701.049303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2349.749977</v>
      </c>
      <c r="AU175" s="28">
        <f t="shared" si="202"/>
        <v>2252.379438</v>
      </c>
      <c r="AV175" s="28">
        <f t="shared" si="202"/>
        <v>1815.424087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2108.384572</v>
      </c>
      <c r="BB175" s="28">
        <f t="shared" si="202"/>
        <v>636.9434937</v>
      </c>
      <c r="BC175" s="28">
        <f t="shared" si="202"/>
        <v>884.3362716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129.7466755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1093.033384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1529.140629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2431.719213</v>
      </c>
      <c r="AL176" s="28">
        <f t="shared" si="203"/>
        <v>1869.321918</v>
      </c>
      <c r="AM176" s="28">
        <f t="shared" si="203"/>
        <v>1782.597236</v>
      </c>
      <c r="AN176" s="28">
        <f t="shared" si="203"/>
        <v>1353.792648</v>
      </c>
      <c r="AO176" s="28">
        <f t="shared" si="203"/>
        <v>2249.842673</v>
      </c>
      <c r="AP176" s="28">
        <f t="shared" si="203"/>
        <v>1701.049303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2349.749977</v>
      </c>
      <c r="AU176" s="28">
        <f t="shared" si="203"/>
        <v>2252.379438</v>
      </c>
      <c r="AV176" s="28">
        <f t="shared" si="203"/>
        <v>1815.424087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2108.384572</v>
      </c>
      <c r="BB176" s="28">
        <f t="shared" si="203"/>
        <v>636.9434937</v>
      </c>
      <c r="BC176" s="28">
        <f t="shared" si="203"/>
        <v>884.3362716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129.7466755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1093.033384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1529.140629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2431.719213</v>
      </c>
      <c r="AL177" s="28">
        <f t="shared" si="204"/>
        <v>1869.321918</v>
      </c>
      <c r="AM177" s="28">
        <f t="shared" si="204"/>
        <v>1782.597236</v>
      </c>
      <c r="AN177" s="28">
        <f t="shared" si="204"/>
        <v>1353.792648</v>
      </c>
      <c r="AO177" s="28">
        <f t="shared" si="204"/>
        <v>2249.842673</v>
      </c>
      <c r="AP177" s="28">
        <f t="shared" si="204"/>
        <v>1701.049303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2349.749977</v>
      </c>
      <c r="AU177" s="28">
        <f t="shared" si="204"/>
        <v>2252.379438</v>
      </c>
      <c r="AV177" s="28">
        <f t="shared" si="204"/>
        <v>1815.424087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2108.384572</v>
      </c>
      <c r="BB177" s="28">
        <f t="shared" si="204"/>
        <v>636.9434937</v>
      </c>
      <c r="BC177" s="28">
        <f t="shared" si="204"/>
        <v>884.3362716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129.7466755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1093.033384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1529.140629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2431.719213</v>
      </c>
      <c r="AL178" s="28">
        <f t="shared" si="205"/>
        <v>1869.321918</v>
      </c>
      <c r="AM178" s="28">
        <f t="shared" si="205"/>
        <v>1782.597236</v>
      </c>
      <c r="AN178" s="28">
        <f t="shared" si="205"/>
        <v>1353.792648</v>
      </c>
      <c r="AO178" s="28">
        <f t="shared" si="205"/>
        <v>2249.842673</v>
      </c>
      <c r="AP178" s="28">
        <f t="shared" si="205"/>
        <v>1701.049303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2349.749977</v>
      </c>
      <c r="AU178" s="28">
        <f t="shared" si="205"/>
        <v>2252.379438</v>
      </c>
      <c r="AV178" s="28">
        <f t="shared" si="205"/>
        <v>1815.424087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2108.384572</v>
      </c>
      <c r="BB178" s="28">
        <f t="shared" si="205"/>
        <v>636.9434937</v>
      </c>
      <c r="BC178" s="28">
        <f t="shared" si="205"/>
        <v>884.3362716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129.7466755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1093.033384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1529.140629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2431.719213</v>
      </c>
      <c r="AL179" s="28">
        <f t="shared" si="206"/>
        <v>1869.321918</v>
      </c>
      <c r="AM179" s="28">
        <f t="shared" si="206"/>
        <v>1782.597236</v>
      </c>
      <c r="AN179" s="28">
        <f t="shared" si="206"/>
        <v>1353.792648</v>
      </c>
      <c r="AO179" s="28">
        <f t="shared" si="206"/>
        <v>2249.842673</v>
      </c>
      <c r="AP179" s="28">
        <f t="shared" si="206"/>
        <v>1701.049303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2349.749977</v>
      </c>
      <c r="AU179" s="28">
        <f t="shared" si="206"/>
        <v>2252.379438</v>
      </c>
      <c r="AV179" s="28">
        <f t="shared" si="206"/>
        <v>1815.424087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2108.384572</v>
      </c>
      <c r="BB179" s="28">
        <f t="shared" si="206"/>
        <v>636.9434937</v>
      </c>
      <c r="BC179" s="28">
        <f t="shared" si="206"/>
        <v>884.3362716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129.7466755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1093.033384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1529.140629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2431.719213</v>
      </c>
      <c r="AL180" s="28">
        <f t="shared" si="207"/>
        <v>1869.321918</v>
      </c>
      <c r="AM180" s="28">
        <f t="shared" si="207"/>
        <v>1782.597236</v>
      </c>
      <c r="AN180" s="28">
        <f t="shared" si="207"/>
        <v>1353.792648</v>
      </c>
      <c r="AO180" s="28">
        <f t="shared" si="207"/>
        <v>2249.842673</v>
      </c>
      <c r="AP180" s="28">
        <f t="shared" si="207"/>
        <v>1701.049303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2349.749977</v>
      </c>
      <c r="AU180" s="28">
        <f t="shared" si="207"/>
        <v>2252.379438</v>
      </c>
      <c r="AV180" s="28">
        <f t="shared" si="207"/>
        <v>1815.424087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2108.384572</v>
      </c>
      <c r="BB180" s="28">
        <f t="shared" si="207"/>
        <v>636.9434937</v>
      </c>
      <c r="BC180" s="28">
        <f t="shared" si="207"/>
        <v>884.3362716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129.7466755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1093.033384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1529.140629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2431.719213</v>
      </c>
      <c r="AL182" s="28">
        <f t="shared" si="208"/>
        <v>1869.321918</v>
      </c>
      <c r="AM182" s="28">
        <f t="shared" si="208"/>
        <v>1782.597236</v>
      </c>
      <c r="AN182" s="28">
        <f t="shared" si="208"/>
        <v>1353.792648</v>
      </c>
      <c r="AO182" s="28">
        <f t="shared" si="208"/>
        <v>2249.842673</v>
      </c>
      <c r="AP182" s="28">
        <f t="shared" si="208"/>
        <v>1701.049303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2349.749977</v>
      </c>
      <c r="AU182" s="28">
        <f t="shared" si="208"/>
        <v>2252.379438</v>
      </c>
      <c r="AV182" s="28">
        <f t="shared" si="208"/>
        <v>1815.424087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2108.384572</v>
      </c>
      <c r="BB182" s="28">
        <f t="shared" si="208"/>
        <v>636.9434937</v>
      </c>
      <c r="BC182" s="28">
        <f t="shared" si="208"/>
        <v>884.3362716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129.7466755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1093.033384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1529.140629</v>
      </c>
    </row>
    <row r="183">
      <c r="A183" s="54"/>
      <c r="B183" s="55" t="s">
        <v>54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55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2431.719213</v>
      </c>
      <c r="AL183" s="59">
        <f t="shared" si="209"/>
        <v>1869.321918</v>
      </c>
      <c r="AM183" s="59">
        <f t="shared" si="209"/>
        <v>1782.597236</v>
      </c>
      <c r="AN183" s="59">
        <f t="shared" si="209"/>
        <v>1353.792648</v>
      </c>
      <c r="AO183" s="59">
        <f t="shared" si="209"/>
        <v>2249.842673</v>
      </c>
      <c r="AP183" s="59">
        <f t="shared" si="209"/>
        <v>1701.049303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2349.749977</v>
      </c>
      <c r="AU183" s="59">
        <f t="shared" si="209"/>
        <v>2252.379438</v>
      </c>
      <c r="AV183" s="59">
        <f t="shared" si="209"/>
        <v>1815.424087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2108.384572</v>
      </c>
      <c r="BB183" s="59">
        <f t="shared" si="209"/>
        <v>636.9434937</v>
      </c>
      <c r="BC183" s="59">
        <f t="shared" si="209"/>
        <v>884.3362716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129.7466755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1093.033384</v>
      </c>
      <c r="BO183" s="60" t="str">
        <f t="shared" si="209"/>
        <v>#N/A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1529.140629</v>
      </c>
    </row>
    <row r="184">
      <c r="A184" s="57"/>
      <c r="B184" s="55" t="s">
        <v>56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57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1869.321918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2252.379438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130.8591608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60" t="str">
        <f t="shared" si="210"/>
        <v>#N/A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1529.140629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58</v>
      </c>
      <c r="C3" s="69"/>
      <c r="D3" s="69"/>
      <c r="E3" s="70"/>
      <c r="F3" s="71"/>
      <c r="G3" s="72" t="s">
        <v>59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60</v>
      </c>
      <c r="C4" s="75" t="s">
        <v>61</v>
      </c>
      <c r="D4" s="76" t="s">
        <v>62</v>
      </c>
      <c r="E4" s="77" t="s">
        <v>63</v>
      </c>
      <c r="F4" s="78"/>
      <c r="G4" s="79" t="s">
        <v>64</v>
      </c>
      <c r="H4" s="80" t="s">
        <v>65</v>
      </c>
      <c r="I4" s="80" t="s">
        <v>66</v>
      </c>
      <c r="J4" s="80" t="s">
        <v>55</v>
      </c>
      <c r="K4" s="81" t="s">
        <v>67</v>
      </c>
      <c r="L4" s="80" t="s">
        <v>57</v>
      </c>
      <c r="M4" s="81" t="s">
        <v>68</v>
      </c>
      <c r="N4" s="81" t="s">
        <v>69</v>
      </c>
      <c r="O4" s="81" t="s">
        <v>70</v>
      </c>
      <c r="P4" s="81" t="s">
        <v>71</v>
      </c>
      <c r="Q4" s="82" t="s">
        <v>72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73</v>
      </c>
      <c r="D5" s="85" t="s">
        <v>74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8.</v>
      </c>
      <c r="P5" s="89" t="str">
        <f t="shared" ref="P5:P74" si="3">if(isblank(C5),"",rank(G5,$G$5:$G$30) &amp; ".")</f>
        <v>8.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75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8.</v>
      </c>
      <c r="P6" s="89" t="str">
        <f t="shared" si="3"/>
        <v>8.</v>
      </c>
      <c r="Q6" s="89" t="str">
        <f t="shared" si="4"/>
        <v>17.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76</v>
      </c>
      <c r="E7" s="86">
        <v>2404.2674312252625</v>
      </c>
      <c r="F7" s="87"/>
      <c r="G7" s="88">
        <f>if(isblank(C7),"",(countif(Pelitulokset!E:E,C7)))</f>
        <v>4</v>
      </c>
      <c r="H7" s="89">
        <f>if(isblank(C7),"",countif(Pelitulokset!B:C,C7))</f>
        <v>4</v>
      </c>
      <c r="I7" s="90" t="str">
        <f t="array" ref="I7">iferror(index('Säännöt ja ohjeet'!$H$19:$H$46,match(J7,'Säännöt ja ohjeet'!$J$19:$J$46,-1)+1,0) &amp; if(J7&gt;1600," (" &amp; round(J7,0) &amp; ")",""),"")</f>
        <v>4 dan (2432)</v>
      </c>
      <c r="J7" s="90">
        <f t="array" ref="J7">iferror(index(Pelitulokset!$AI$183:$JL$183,1,match($C7,Pelitulokset!$AI$3:$JL$3,0)),"")</f>
        <v>2431.719213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6.</v>
      </c>
      <c r="P7" s="89" t="str">
        <f t="shared" si="3"/>
        <v>3.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77</v>
      </c>
      <c r="E8" s="101">
        <v>1758.0</v>
      </c>
      <c r="F8" s="87"/>
      <c r="G8" s="88">
        <f>if(isblank(C8),"",(countif(Pelitulokset!E:E,C8)))</f>
        <v>11</v>
      </c>
      <c r="H8" s="89">
        <f>if(isblank(C8),"",countif(Pelitulokset!B:C,C8))</f>
        <v>16</v>
      </c>
      <c r="I8" s="90" t="str">
        <f t="array" ref="I8">iferror(index('Säännöt ja ohjeet'!$H$19:$H$46,match(J8,'Säännöt ja ohjeet'!$J$19:$J$46,-1)+1,0) &amp; if(J8&gt;1600," (" &amp; round(J8,0) &amp; ")",""),"")</f>
        <v>2 kyu (1869)</v>
      </c>
      <c r="J8" s="90">
        <f t="array" ref="J8">iferror(index(Pelitulokset!$AI$183:$JL$183,1,match($C8,Pelitulokset!$AI$3:$JL$3,0)),"")</f>
        <v>1869.321918</v>
      </c>
      <c r="K8" s="90" t="str">
        <f t="array" ref="K8">iferror(index('Säännöt ja ohjeet'!$H$19:$H$45,match(L8,'Säännöt ja ohjeet'!$J$19:$J$45,-1)+1,0) &amp; " (" &amp; round(L8,0) &amp; ")","")</f>
        <v>2 kyu (1869)</v>
      </c>
      <c r="L8" s="90">
        <f t="array" ref="L8">iferror(index(Pelitulokset!$AI$184:$JL$184,1,match($C8,Pelitulokset!$AI$3:$JL$3,0)),"")</f>
        <v>1869.321918</v>
      </c>
      <c r="M8" s="91">
        <f t="shared" si="1"/>
        <v>111</v>
      </c>
      <c r="N8" s="89"/>
      <c r="O8" s="89" t="str">
        <f t="shared" si="2"/>
        <v>1.</v>
      </c>
      <c r="P8" s="89" t="str">
        <f t="shared" si="3"/>
        <v>1.</v>
      </c>
      <c r="Q8" s="89" t="str">
        <f t="shared" si="4"/>
        <v>10.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78</v>
      </c>
      <c r="E9" s="102">
        <v>1777.16676406582</v>
      </c>
      <c r="F9" s="87"/>
      <c r="G9" s="88">
        <f>if(isblank(C9),"",(countif(Pelitulokset!E:E,C9)))</f>
        <v>8</v>
      </c>
      <c r="H9" s="89">
        <f>if(isblank(C9),"",countif(Pelitulokset!B:C,C9))</f>
        <v>14</v>
      </c>
      <c r="I9" s="90" t="str">
        <f t="array" ref="I9">iferror(index('Säännöt ja ohjeet'!$H$19:$H$46,match(J9,'Säännöt ja ohjeet'!$J$19:$J$46,-1)+1,0) &amp; if(J9&gt;1600," (" &amp; round(J9,0) &amp; ")",""),"")</f>
        <v>3 kyu (1783)</v>
      </c>
      <c r="J9" s="90">
        <f t="array" ref="J9">iferror(index(Pelitulokset!$AI$183:$JL$183,1,match($C9,Pelitulokset!$AI$3:$JL$3,0)),"")</f>
        <v>1782.597236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4.</v>
      </c>
      <c r="P9" s="89" t="str">
        <f t="shared" si="3"/>
        <v>2.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79</v>
      </c>
      <c r="D10" s="96" t="s">
        <v>80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0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8.</v>
      </c>
      <c r="P10" s="89" t="str">
        <f t="shared" si="3"/>
        <v>8.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81</v>
      </c>
      <c r="D11" s="96" t="s">
        <v>82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8.</v>
      </c>
      <c r="P11" s="89" t="str">
        <f t="shared" si="3"/>
        <v>8.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78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4</v>
      </c>
      <c r="I12" s="90" t="str">
        <f t="array" ref="I12">iferror(index('Säännöt ja ohjeet'!$H$19:$H$46,match(J12,'Säännöt ja ohjeet'!$J$19:$J$46,-1)+1,0) &amp; if(J12&gt;1600," (" &amp; round(J12,0) &amp; ")",""),"")</f>
        <v>4 kyu (1701)</v>
      </c>
      <c r="J12" s="90">
        <f t="array" ref="J12">iferror(index(Pelitulokset!$AI$183:$JL$183,1,match($C12,Pelitulokset!$AI$3:$JL$3,0)),"")</f>
        <v>1701.049303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2.</v>
      </c>
      <c r="P12" s="89" t="str">
        <f t="shared" si="3"/>
        <v>4.</v>
      </c>
      <c r="Q12" s="89" t="str">
        <f t="shared" si="4"/>
        <v>15.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74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8.</v>
      </c>
      <c r="P13" s="89" t="str">
        <f t="shared" si="3"/>
        <v>8.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83</v>
      </c>
      <c r="D14" s="96" t="s">
        <v>82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8.</v>
      </c>
      <c r="P14" s="89" t="str">
        <f t="shared" si="3"/>
        <v>8.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84</v>
      </c>
      <c r="D15" s="96" t="s">
        <v>85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8.</v>
      </c>
      <c r="P15" s="89" t="str">
        <f t="shared" si="3"/>
        <v>8.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76</v>
      </c>
      <c r="E16" s="102">
        <v>2368.3633899666943</v>
      </c>
      <c r="F16" s="87"/>
      <c r="G16" s="88">
        <f>if(isblank(C16),"",(countif(Pelitulokset!E:E,C16)))</f>
        <v>0</v>
      </c>
      <c r="H16" s="89">
        <f>if(isblank(C16),"",countif(Pelitulokset!B:C,C16))</f>
        <v>2</v>
      </c>
      <c r="I16" s="90" t="str">
        <f t="array" ref="I16">iferror(index('Säännöt ja ohjeet'!$H$19:$H$46,match(J16,'Säännöt ja ohjeet'!$J$19:$J$46,-1)+1,0) &amp; if(J16&gt;1600," (" &amp; round(J16,0) &amp; ")",""),"")</f>
        <v>3 dan (2350)</v>
      </c>
      <c r="J16" s="90">
        <f t="array" ref="J16">iferror(index(Pelitulokset!$AI$183:$JL$183,1,match($C16,Pelitulokset!$AI$3:$JL$3,0)),"")</f>
        <v>2349.749977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8.</v>
      </c>
      <c r="P16" s="89" t="str">
        <f t="shared" si="3"/>
        <v>8.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86</v>
      </c>
      <c r="D17" s="96" t="s">
        <v>82</v>
      </c>
      <c r="E17" s="102">
        <v>2252.3794382281167</v>
      </c>
      <c r="F17" s="87"/>
      <c r="G17" s="88">
        <f>if(isblank(C17),"",(countif(Pelitulokset!E:E,C17)))</f>
        <v>0</v>
      </c>
      <c r="H17" s="89">
        <f>if(isblank(C17),"",countif(Pelitulokset!B:C,C17))</f>
        <v>0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0</v>
      </c>
      <c r="N17" s="89"/>
      <c r="O17" s="89" t="str">
        <f t="shared" si="2"/>
        <v>8.</v>
      </c>
      <c r="P17" s="89" t="str">
        <f t="shared" si="3"/>
        <v>8.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87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3 kyu (1815)</v>
      </c>
      <c r="J18" s="90">
        <f t="array" ref="J18">iferror(index(Pelitulokset!$AI$183:$JL$183,1,match($C18,Pelitulokset!$AI$3:$JL$3,0)),"")</f>
        <v>1815.424087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7.</v>
      </c>
      <c r="P18" s="89" t="str">
        <f t="shared" si="3"/>
        <v>5.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8.</v>
      </c>
      <c r="P19" s="89" t="str">
        <f t="shared" si="3"/>
        <v>8.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82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8.</v>
      </c>
      <c r="P20" s="89" t="str">
        <f t="shared" si="3"/>
        <v>8.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80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5.</v>
      </c>
      <c r="P21" s="89" t="str">
        <f t="shared" si="3"/>
        <v>7.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91</v>
      </c>
      <c r="D22" s="96" t="s">
        <v>92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8.</v>
      </c>
      <c r="P22" s="89" t="str">
        <f t="shared" si="3"/>
        <v>8.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93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(2108)</v>
      </c>
      <c r="J23" s="90">
        <f t="array" ref="J23">iferror(index(Pelitulokset!$AI$183:$JL$183,1,match($C23,Pelitulokset!$AI$3:$JL$3,0)),"")</f>
        <v>2108.384572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8.</v>
      </c>
      <c r="P23" s="89" t="str">
        <f t="shared" si="3"/>
        <v>8.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94</v>
      </c>
      <c r="D24" s="96" t="s">
        <v>95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8.</v>
      </c>
      <c r="P24" s="89" t="str">
        <f t="shared" si="3"/>
        <v>8.</v>
      </c>
      <c r="Q24" s="89" t="str">
        <f t="shared" si="4"/>
        <v>28.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96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3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884.3362716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3.</v>
      </c>
      <c r="P25" s="89" t="str">
        <f t="shared" si="3"/>
        <v>5.</v>
      </c>
      <c r="Q25" s="89" t="str">
        <f t="shared" si="4"/>
        <v>26.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77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8.</v>
      </c>
      <c r="P26" s="89" t="str">
        <f t="shared" si="3"/>
        <v>8.</v>
      </c>
      <c r="Q26" s="89" t="str">
        <f t="shared" si="4"/>
        <v>16.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98</v>
      </c>
      <c r="D27" s="96" t="s">
        <v>99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8.</v>
      </c>
      <c r="P27" s="89" t="str">
        <f t="shared" si="3"/>
        <v>8.</v>
      </c>
      <c r="Q27" s="89" t="str">
        <f t="shared" si="4"/>
        <v>30.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100</v>
      </c>
      <c r="D28" s="96" t="s">
        <v>101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8.</v>
      </c>
      <c r="P28" s="89" t="str">
        <f t="shared" si="3"/>
        <v>8.</v>
      </c>
      <c r="Q28" s="89" t="str">
        <f t="shared" si="4"/>
        <v>32.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102</v>
      </c>
      <c r="D29" s="96" t="s">
        <v>74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8.</v>
      </c>
      <c r="P29" s="89" t="str">
        <f t="shared" si="3"/>
        <v>8.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101</v>
      </c>
      <c r="E30" s="102">
        <v>130.85916078585322</v>
      </c>
      <c r="F30" s="66"/>
      <c r="G30" s="88">
        <f>if(isblank(C30),"",(countif(Pelitulokset!E:E,C30)))</f>
        <v>0</v>
      </c>
      <c r="H30" s="89">
        <f>if(isblank(C30),"",countif(Pelitulokset!B:C,C30))</f>
        <v>2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129.7466755</v>
      </c>
      <c r="K30" s="90" t="str">
        <f t="array" ref="K30">iferror(index('Säännöt ja ohjeet'!$H$19:$H$45,match(L30,'Säännöt ja ohjeet'!$J$19:$J$45,-1)+1,0) &amp; " (" &amp; round(L30,0) &amp; ")","")</f>
        <v>20 kyu (131)</v>
      </c>
      <c r="L30" s="90">
        <f t="array" ref="L30">iferror(index(Pelitulokset!$AI$184:$JL$184,1,match($C30,Pelitulokset!$AI$3:$JL$3,0)),"")</f>
        <v>130.8591608</v>
      </c>
      <c r="M30" s="91">
        <f t="shared" si="1"/>
        <v>0</v>
      </c>
      <c r="N30" s="89"/>
      <c r="O30" s="89" t="str">
        <f t="shared" si="2"/>
        <v>8.</v>
      </c>
      <c r="P30" s="89" t="str">
        <f t="shared" si="3"/>
        <v>8.</v>
      </c>
      <c r="Q30" s="89" t="str">
        <f t="shared" si="4"/>
        <v>31.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77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8.</v>
      </c>
      <c r="P31" s="89" t="str">
        <f t="shared" si="3"/>
        <v>8.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103</v>
      </c>
      <c r="D32" s="96" t="s">
        <v>104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8.</v>
      </c>
      <c r="P32" s="89" t="str">
        <f t="shared" si="3"/>
        <v>8.</v>
      </c>
      <c r="Q32" s="89" t="str">
        <f t="shared" si="4"/>
        <v>29.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75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6.</v>
      </c>
      <c r="P33" s="89" t="str">
        <f t="shared" si="3"/>
        <v>7.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105</v>
      </c>
      <c r="D34" s="96" t="s">
        <v>78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8.</v>
      </c>
      <c r="P34" s="89" t="str">
        <f t="shared" si="3"/>
        <v>8.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96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7.</v>
      </c>
      <c r="Q35" s="89" t="str">
        <f t="shared" si="4"/>
        <v>27.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74</v>
      </c>
      <c r="E36" s="103">
        <v>1150.0</v>
      </c>
      <c r="F36" s="66"/>
      <c r="G36" s="88">
        <f>if(isblank(C36),"",(countif(Pelitulokset!E:E,C36)))</f>
        <v>0</v>
      </c>
      <c r="H36" s="89">
        <f>if(isblank(C36),"",countif(Pelitulokset!B:C,C36))</f>
        <v>3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1093.033384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8.</v>
      </c>
      <c r="P36" s="89" t="str">
        <f t="shared" si="3"/>
        <v>8.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3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106</v>
      </c>
      <c r="C77" s="66"/>
      <c r="D77" s="66"/>
      <c r="E77" s="110">
        <f>AVERAGE(E5:E37)</f>
        <v>1468.273107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107</v>
      </c>
      <c r="C78" s="66"/>
      <c r="D78" s="66"/>
      <c r="E78" s="110">
        <f>average(J5:J30)</f>
        <v>1529.140629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110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111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114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115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116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117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118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120</v>
      </c>
      <c r="C17" s="66"/>
      <c r="D17" s="66"/>
      <c r="E17" s="66"/>
      <c r="F17" s="66"/>
      <c r="G17" s="66"/>
      <c r="H17" s="112" t="s">
        <v>121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122</v>
      </c>
      <c r="I18" s="73" t="s">
        <v>123</v>
      </c>
      <c r="J18" s="73" t="s">
        <v>124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125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126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127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76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92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82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128</v>
      </c>
      <c r="C25" s="97"/>
      <c r="D25" s="98"/>
      <c r="E25" s="97"/>
      <c r="F25" s="98"/>
      <c r="G25" s="66"/>
      <c r="H25" s="114" t="s">
        <v>93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87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129</v>
      </c>
      <c r="C27" s="97"/>
      <c r="D27" s="98"/>
      <c r="E27" s="97"/>
      <c r="F27" s="98"/>
      <c r="G27" s="66"/>
      <c r="H27" s="114" t="s">
        <v>85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130</v>
      </c>
      <c r="C28" s="97"/>
      <c r="D28" s="98"/>
      <c r="E28" s="97"/>
      <c r="F28" s="98"/>
      <c r="G28" s="66"/>
      <c r="H28" s="114" t="s">
        <v>75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131</v>
      </c>
      <c r="C29" s="118"/>
      <c r="D29" s="116"/>
      <c r="E29" s="118"/>
      <c r="F29" s="116"/>
      <c r="G29" s="66"/>
      <c r="H29" s="114" t="s">
        <v>77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132</v>
      </c>
      <c r="C30" s="118"/>
      <c r="D30" s="116"/>
      <c r="E30" s="118"/>
      <c r="F30" s="116"/>
      <c r="G30" s="66"/>
      <c r="H30" s="114" t="s">
        <v>133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134</v>
      </c>
      <c r="C31" s="119"/>
      <c r="D31" s="119"/>
      <c r="E31" s="119"/>
      <c r="F31" s="119"/>
      <c r="G31" s="66"/>
      <c r="H31" s="114" t="s">
        <v>78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135</v>
      </c>
      <c r="C32" s="119"/>
      <c r="D32" s="119"/>
      <c r="E32" s="119"/>
      <c r="F32" s="119"/>
      <c r="G32" s="66"/>
      <c r="H32" s="114" t="s">
        <v>136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137</v>
      </c>
      <c r="C33" s="119"/>
      <c r="D33" s="119"/>
      <c r="E33" s="119"/>
      <c r="F33" s="119"/>
      <c r="G33" s="66"/>
      <c r="H33" s="114" t="s">
        <v>80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138</v>
      </c>
      <c r="C34" s="119"/>
      <c r="D34" s="119"/>
      <c r="E34" s="119"/>
      <c r="F34" s="119"/>
      <c r="G34" s="66"/>
      <c r="H34" s="114" t="s">
        <v>74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139</v>
      </c>
      <c r="C35" s="119"/>
      <c r="D35" s="119"/>
      <c r="E35" s="119"/>
      <c r="F35" s="119"/>
      <c r="G35" s="66"/>
      <c r="H35" s="114" t="s">
        <v>140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141</v>
      </c>
      <c r="C36" s="119"/>
      <c r="D36" s="119"/>
      <c r="E36" s="119"/>
      <c r="F36" s="119"/>
      <c r="G36" s="66"/>
      <c r="H36" s="114" t="s">
        <v>89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142</v>
      </c>
      <c r="C37" s="119"/>
      <c r="D37" s="119"/>
      <c r="E37" s="119"/>
      <c r="F37" s="119"/>
      <c r="G37" s="66"/>
      <c r="H37" s="114" t="s">
        <v>143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144</v>
      </c>
      <c r="C38" s="119"/>
      <c r="D38" s="119"/>
      <c r="E38" s="119"/>
      <c r="F38" s="119"/>
      <c r="G38" s="66"/>
      <c r="H38" s="114" t="s">
        <v>96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145</v>
      </c>
      <c r="C39" s="119"/>
      <c r="D39" s="119"/>
      <c r="E39" s="119"/>
      <c r="F39" s="119"/>
      <c r="G39" s="66"/>
      <c r="H39" s="114" t="s">
        <v>146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147</v>
      </c>
      <c r="C40" s="119"/>
      <c r="D40" s="119"/>
      <c r="E40" s="119"/>
      <c r="F40" s="119"/>
      <c r="G40" s="66"/>
      <c r="H40" s="114" t="s">
        <v>95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148</v>
      </c>
      <c r="C41" s="119"/>
      <c r="D41" s="119"/>
      <c r="E41" s="119"/>
      <c r="F41" s="119"/>
      <c r="G41" s="66"/>
      <c r="H41" s="114" t="s">
        <v>149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150</v>
      </c>
      <c r="C42" s="119"/>
      <c r="D42" s="119"/>
      <c r="E42" s="119"/>
      <c r="F42" s="119"/>
      <c r="G42" s="66"/>
      <c r="H42" s="114" t="s">
        <v>104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151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99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152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154</v>
      </c>
      <c r="G3" s="66"/>
      <c r="H3" s="66"/>
      <c r="I3" s="66"/>
      <c r="J3" s="66"/>
      <c r="K3" s="125" t="s">
        <v>155</v>
      </c>
      <c r="L3" s="123"/>
      <c r="M3" s="126" t="s">
        <v>156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157</v>
      </c>
      <c r="G4" s="66"/>
      <c r="H4" s="66"/>
      <c r="I4" s="66"/>
      <c r="J4" s="66"/>
      <c r="K4" s="128" t="str">
        <f>M4- today() &amp; " päivää"</f>
        <v>113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158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159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(2432)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(2350)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160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161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157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162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159</v>
      </c>
      <c r="G34" s="133"/>
      <c r="H34" s="138" t="s">
        <v>163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2 kyu (1869)</v>
      </c>
      <c r="H35" s="139" t="str">
        <f t="array" ref="H35">iferror("+" &amp; round(index('Osallistujat ja seuranta'!$M$5:$M$30,match("1.",'Osallistujat ja seuranta'!$O$5:$O$30,0),0),0),"")</f>
        <v>+111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Lauri</v>
      </c>
      <c r="G36" s="134" t="str">
        <f t="array" ref="G36">iferror(index('Osallistujat ja seuranta'!$I$5:$I$30,match("2.",'Osallistujat ja seuranta'!$O$5:$O$30,0),0),"")</f>
        <v>4 kyu (1701)</v>
      </c>
      <c r="H36" s="139" t="str">
        <f t="array" ref="H36">iferror("+" &amp; round(index('Osallistujat ja seuranta'!$M$5:$M$30,match("2.",'Osallistujat ja seuranta'!$O$5:$O$30,0),0),0),"")</f>
        <v>+104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12 kyu</v>
      </c>
      <c r="H37" s="139" t="str">
        <f t="array" ref="H37">iferror("+" &amp; round(index('Osallistujat ja seuranta'!$M$5:$M$30,match("3.",'Osallistujat ja seuranta'!$O$5:$O$30,0),0),0),"")</f>
        <v>+99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160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164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157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165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159</v>
      </c>
      <c r="G52" s="133"/>
      <c r="H52" s="138" t="s">
        <v>64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2 kyu (1869)</v>
      </c>
      <c r="H53" s="139">
        <f t="array" ref="H53">iferror(round(index('Osallistujat ja seuranta'!$G$5:$G$30,match("1.",'Osallistujat ja seuranta'!$P$5:$P$30,0),0),0),"")</f>
        <v>11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3 kyu (1783)</v>
      </c>
      <c r="H54" s="139">
        <f t="array" ref="H54">iferror(round(index('Osallistujat ja seuranta'!$G$5:$G$30,match("2.",'Osallistujat ja seuranta'!$P$5:$P$30,0),0),0),"")</f>
        <v>8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Olli</v>
      </c>
      <c r="G55" s="134" t="str">
        <f t="array" ref="G55">iferror(index('Osallistujat ja seuranta'!$I$5:$I$30,match("3.",'Osallistujat ja seuranta'!$P$5:$P$30,0),0),"")</f>
        <v>4 dan (2432)</v>
      </c>
      <c r="H55" s="139">
        <f t="array" ref="H55">iferror(round(index('Osallistujat ja seuranta'!$G$5:$G$30,match("3.",'Osallistujat ja seuranta'!$P$5:$P$30,0),0),0),"")</f>
        <v>4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160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166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157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167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168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169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159</v>
      </c>
      <c r="G67" s="133"/>
      <c r="H67" s="144" t="s">
        <v>170</v>
      </c>
      <c r="I67" s="145"/>
      <c r="J67" s="146" t="s">
        <v>171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172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