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<sst xmlns="http://schemas.openxmlformats.org/spreadsheetml/2006/main" count="454" uniqueCount="171">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</sst>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1854.700819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1638.644045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1519.48776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1854.700819</v>
      </c>
      <c r="AK86" s="28">
        <f t="shared" si="114"/>
        <v>2434.679052</v>
      </c>
      <c r="AL86" s="28">
        <f t="shared" si="114"/>
        <v>1724.310121</v>
      </c>
      <c r="AM86" s="28">
        <f t="shared" si="114"/>
        <v>1638.644045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1519.48776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1854.700819</v>
      </c>
      <c r="AK87" s="28">
        <f t="shared" si="115"/>
        <v>2434.679052</v>
      </c>
      <c r="AL87" s="28">
        <f t="shared" si="115"/>
        <v>1724.310121</v>
      </c>
      <c r="AM87" s="28">
        <f t="shared" si="115"/>
        <v>1638.644045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1519.48776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1854.700819</v>
      </c>
      <c r="AK88" s="28">
        <f t="shared" si="116"/>
        <v>2434.679052</v>
      </c>
      <c r="AL88" s="28">
        <f t="shared" si="116"/>
        <v>1724.310121</v>
      </c>
      <c r="AM88" s="28">
        <f t="shared" si="116"/>
        <v>1638.644045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877.8091444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1519.48776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1854.700819</v>
      </c>
      <c r="AK89" s="28">
        <f t="shared" si="117"/>
        <v>2434.679052</v>
      </c>
      <c r="AL89" s="28">
        <f t="shared" si="117"/>
        <v>1724.310121</v>
      </c>
      <c r="AM89" s="28">
        <f t="shared" si="117"/>
        <v>1638.644045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877.8091444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1519.48776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1854.700819</v>
      </c>
      <c r="AK90" s="28">
        <f t="shared" si="118"/>
        <v>2434.679052</v>
      </c>
      <c r="AL90" s="28">
        <f t="shared" si="118"/>
        <v>1724.310121</v>
      </c>
      <c r="AM90" s="28">
        <f t="shared" si="118"/>
        <v>1638.644045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2354.043572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877.8091444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1519.48776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1854.700819</v>
      </c>
      <c r="AK91" s="28">
        <f t="shared" si="119"/>
        <v>2434.679052</v>
      </c>
      <c r="AL91" s="28">
        <f t="shared" si="119"/>
        <v>1724.310121</v>
      </c>
      <c r="AM91" s="28">
        <f t="shared" si="119"/>
        <v>1638.644045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2354.043572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877.8091444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1519.48776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1854.700819</v>
      </c>
      <c r="AK92" s="28">
        <f t="shared" si="120"/>
        <v>2434.679052</v>
      </c>
      <c r="AL92" s="28">
        <f t="shared" si="120"/>
        <v>1724.310121</v>
      </c>
      <c r="AM92" s="28">
        <f t="shared" si="120"/>
        <v>1638.644045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2354.043572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877.8091444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1519.48776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1854.700819</v>
      </c>
      <c r="AK93" s="28">
        <f t="shared" si="121"/>
        <v>2434.679052</v>
      </c>
      <c r="AL93" s="28">
        <f t="shared" si="121"/>
        <v>1724.310121</v>
      </c>
      <c r="AM93" s="28">
        <f t="shared" si="121"/>
        <v>1638.644045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2354.043572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877.8091444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1519.48776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1854.700819</v>
      </c>
      <c r="AK94" s="28">
        <f t="shared" si="122"/>
        <v>2434.679052</v>
      </c>
      <c r="AL94" s="28">
        <f t="shared" si="122"/>
        <v>1724.310121</v>
      </c>
      <c r="AM94" s="28">
        <f t="shared" si="122"/>
        <v>1638.644045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2354.043572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877.8091444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135.5705263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1519.48776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1854.700819</v>
      </c>
      <c r="AK95" s="28">
        <f t="shared" si="123"/>
        <v>2434.679052</v>
      </c>
      <c r="AL95" s="28">
        <f t="shared" si="123"/>
        <v>1724.310121</v>
      </c>
      <c r="AM95" s="28">
        <f t="shared" si="123"/>
        <v>1638.644045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2354.043572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877.8091444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135.5705263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1519.48776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1854.700819</v>
      </c>
      <c r="AK96" s="28">
        <f t="shared" si="124"/>
        <v>2434.679052</v>
      </c>
      <c r="AL96" s="28">
        <f t="shared" si="124"/>
        <v>1724.310121</v>
      </c>
      <c r="AM96" s="28">
        <f t="shared" si="124"/>
        <v>1638.644045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2354.043572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877.8091444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135.5705263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1519.48776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1854.700819</v>
      </c>
      <c r="AK97" s="28">
        <f t="shared" si="125"/>
        <v>2434.679052</v>
      </c>
      <c r="AL97" s="28">
        <f t="shared" si="125"/>
        <v>1724.310121</v>
      </c>
      <c r="AM97" s="28">
        <f t="shared" si="125"/>
        <v>1638.644045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2354.043572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877.8091444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135.5705263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1519.48776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1854.700819</v>
      </c>
      <c r="AK98" s="28">
        <f t="shared" si="126"/>
        <v>2434.679052</v>
      </c>
      <c r="AL98" s="28">
        <f t="shared" si="126"/>
        <v>1724.310121</v>
      </c>
      <c r="AM98" s="28">
        <f t="shared" si="126"/>
        <v>1638.644045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2354.043572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877.8091444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135.5705263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1519.48776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1854.700819</v>
      </c>
      <c r="AK99" s="28">
        <f t="shared" si="127"/>
        <v>2434.679052</v>
      </c>
      <c r="AL99" s="28">
        <f t="shared" si="127"/>
        <v>1724.310121</v>
      </c>
      <c r="AM99" s="28">
        <f t="shared" si="127"/>
        <v>1638.644045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2354.043572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877.8091444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135.5705263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1519.48776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1854.700819</v>
      </c>
      <c r="AK100" s="28">
        <f t="shared" si="128"/>
        <v>2434.679052</v>
      </c>
      <c r="AL100" s="28">
        <f t="shared" si="128"/>
        <v>1724.310121</v>
      </c>
      <c r="AM100" s="28">
        <f t="shared" si="128"/>
        <v>1638.644045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2354.043572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877.8091444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135.5705263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1519.48776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1854.700819</v>
      </c>
      <c r="AK101" s="28">
        <f t="shared" si="129"/>
        <v>2434.679052</v>
      </c>
      <c r="AL101" s="28">
        <f t="shared" si="129"/>
        <v>1724.310121</v>
      </c>
      <c r="AM101" s="28">
        <f t="shared" si="129"/>
        <v>1638.644045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2354.043572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877.8091444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135.5705263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1519.48776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1854.700819</v>
      </c>
      <c r="AK102" s="28">
        <f t="shared" si="130"/>
        <v>2434.679052</v>
      </c>
      <c r="AL102" s="28">
        <f t="shared" si="130"/>
        <v>1724.310121</v>
      </c>
      <c r="AM102" s="28">
        <f t="shared" si="130"/>
        <v>1638.644045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2354.043572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877.8091444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135.5705263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1519.48776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1854.700819</v>
      </c>
      <c r="AK103" s="28">
        <f t="shared" si="131"/>
        <v>2434.679052</v>
      </c>
      <c r="AL103" s="28">
        <f t="shared" si="131"/>
        <v>1724.310121</v>
      </c>
      <c r="AM103" s="28">
        <f t="shared" si="131"/>
        <v>1638.644045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2354.043572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877.8091444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135.5705263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1519.48776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1854.700819</v>
      </c>
      <c r="AK104" s="28">
        <f t="shared" si="132"/>
        <v>2434.679052</v>
      </c>
      <c r="AL104" s="28">
        <f t="shared" si="132"/>
        <v>1724.310121</v>
      </c>
      <c r="AM104" s="28">
        <f t="shared" si="132"/>
        <v>1638.644045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2354.043572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877.8091444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135.5705263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1519.48776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1854.700819</v>
      </c>
      <c r="AK105" s="28">
        <f t="shared" si="133"/>
        <v>2434.679052</v>
      </c>
      <c r="AL105" s="28">
        <f t="shared" si="133"/>
        <v>1724.310121</v>
      </c>
      <c r="AM105" s="28">
        <f t="shared" si="133"/>
        <v>1638.644045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2354.043572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877.8091444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135.5705263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1519.48776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1854.700819</v>
      </c>
      <c r="AK106" s="28">
        <f t="shared" si="134"/>
        <v>2434.679052</v>
      </c>
      <c r="AL106" s="28">
        <f t="shared" si="134"/>
        <v>1724.310121</v>
      </c>
      <c r="AM106" s="28">
        <f t="shared" si="134"/>
        <v>1638.644045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2354.043572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877.8091444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135.5705263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1519.48776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1854.700819</v>
      </c>
      <c r="AK107" s="28">
        <f t="shared" si="135"/>
        <v>2434.679052</v>
      </c>
      <c r="AL107" s="28">
        <f t="shared" si="135"/>
        <v>1724.310121</v>
      </c>
      <c r="AM107" s="28">
        <f t="shared" si="135"/>
        <v>1638.644045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2354.043572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877.8091444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135.5705263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1519.48776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1854.700819</v>
      </c>
      <c r="AK108" s="28">
        <f t="shared" si="136"/>
        <v>2434.679052</v>
      </c>
      <c r="AL108" s="28">
        <f t="shared" si="136"/>
        <v>1724.310121</v>
      </c>
      <c r="AM108" s="28">
        <f t="shared" si="136"/>
        <v>1638.644045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2354.043572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877.8091444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135.5705263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1519.48776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1854.700819</v>
      </c>
      <c r="AK109" s="28">
        <f t="shared" si="137"/>
        <v>2434.679052</v>
      </c>
      <c r="AL109" s="28">
        <f t="shared" si="137"/>
        <v>1724.310121</v>
      </c>
      <c r="AM109" s="28">
        <f t="shared" si="137"/>
        <v>1638.644045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2354.043572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877.8091444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135.5705263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1519.48776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1854.700819</v>
      </c>
      <c r="AK110" s="28">
        <f t="shared" si="138"/>
        <v>2434.679052</v>
      </c>
      <c r="AL110" s="28">
        <f t="shared" si="138"/>
        <v>1724.310121</v>
      </c>
      <c r="AM110" s="28">
        <f t="shared" si="138"/>
        <v>1638.644045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2354.043572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877.8091444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135.5705263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1519.48776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1854.700819</v>
      </c>
      <c r="AK111" s="28">
        <f t="shared" si="139"/>
        <v>2434.679052</v>
      </c>
      <c r="AL111" s="28">
        <f t="shared" si="139"/>
        <v>1724.310121</v>
      </c>
      <c r="AM111" s="28">
        <f t="shared" si="139"/>
        <v>1638.644045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2354.043572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877.8091444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135.5705263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1519.48776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1854.700819</v>
      </c>
      <c r="AK112" s="28">
        <f t="shared" si="140"/>
        <v>2434.679052</v>
      </c>
      <c r="AL112" s="28">
        <f t="shared" si="140"/>
        <v>1724.310121</v>
      </c>
      <c r="AM112" s="28">
        <f t="shared" si="140"/>
        <v>1638.644045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2354.043572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877.8091444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135.5705263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1519.48776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1854.700819</v>
      </c>
      <c r="AK113" s="28">
        <f t="shared" si="141"/>
        <v>2434.679052</v>
      </c>
      <c r="AL113" s="28">
        <f t="shared" si="141"/>
        <v>1724.310121</v>
      </c>
      <c r="AM113" s="28">
        <f t="shared" si="141"/>
        <v>1638.644045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2354.043572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877.8091444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135.5705263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1519.48776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1854.700819</v>
      </c>
      <c r="AK114" s="28">
        <f t="shared" si="142"/>
        <v>2434.679052</v>
      </c>
      <c r="AL114" s="28">
        <f t="shared" si="142"/>
        <v>1724.310121</v>
      </c>
      <c r="AM114" s="28">
        <f t="shared" si="142"/>
        <v>1638.644045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2354.043572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877.8091444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135.5705263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1519.48776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1854.700819</v>
      </c>
      <c r="AK115" s="28">
        <f t="shared" si="143"/>
        <v>2434.679052</v>
      </c>
      <c r="AL115" s="28">
        <f t="shared" si="143"/>
        <v>1724.310121</v>
      </c>
      <c r="AM115" s="28">
        <f t="shared" si="143"/>
        <v>1638.644045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2354.043572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877.8091444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135.5705263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1519.48776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1854.700819</v>
      </c>
      <c r="AK116" s="28">
        <f t="shared" si="144"/>
        <v>2434.679052</v>
      </c>
      <c r="AL116" s="28">
        <f t="shared" si="144"/>
        <v>1724.310121</v>
      </c>
      <c r="AM116" s="28">
        <f t="shared" si="144"/>
        <v>1638.644045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2354.043572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877.8091444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135.5705263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1519.48776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1854.700819</v>
      </c>
      <c r="AK117" s="28">
        <f t="shared" si="145"/>
        <v>2434.679052</v>
      </c>
      <c r="AL117" s="28">
        <f t="shared" si="145"/>
        <v>1724.310121</v>
      </c>
      <c r="AM117" s="28">
        <f t="shared" si="145"/>
        <v>1638.644045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2354.043572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877.8091444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135.5705263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1519.48776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1854.700819</v>
      </c>
      <c r="AK118" s="28">
        <f t="shared" si="146"/>
        <v>2434.679052</v>
      </c>
      <c r="AL118" s="28">
        <f t="shared" si="146"/>
        <v>1724.310121</v>
      </c>
      <c r="AM118" s="28">
        <f t="shared" si="146"/>
        <v>1638.644045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2354.043572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877.8091444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135.5705263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1519.48776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1854.700819</v>
      </c>
      <c r="AK119" s="28">
        <f t="shared" si="147"/>
        <v>2434.679052</v>
      </c>
      <c r="AL119" s="28">
        <f t="shared" si="147"/>
        <v>1724.310121</v>
      </c>
      <c r="AM119" s="28">
        <f t="shared" si="147"/>
        <v>1638.644045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2354.043572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877.8091444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135.5705263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1519.48776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1854.700819</v>
      </c>
      <c r="AK120" s="28">
        <f t="shared" si="148"/>
        <v>2434.679052</v>
      </c>
      <c r="AL120" s="28">
        <f t="shared" si="148"/>
        <v>1724.310121</v>
      </c>
      <c r="AM120" s="28">
        <f t="shared" si="148"/>
        <v>1638.644045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2354.043572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877.8091444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135.5705263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1519.48776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1854.700819</v>
      </c>
      <c r="AK121" s="28">
        <f t="shared" si="149"/>
        <v>2434.679052</v>
      </c>
      <c r="AL121" s="28">
        <f t="shared" si="149"/>
        <v>1724.310121</v>
      </c>
      <c r="AM121" s="28">
        <f t="shared" si="149"/>
        <v>1638.644045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2354.043572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877.8091444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135.5705263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1519.48776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1854.700819</v>
      </c>
      <c r="AK122" s="28">
        <f t="shared" si="150"/>
        <v>2434.679052</v>
      </c>
      <c r="AL122" s="28">
        <f t="shared" si="150"/>
        <v>1724.310121</v>
      </c>
      <c r="AM122" s="28">
        <f t="shared" si="150"/>
        <v>1638.644045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2354.043572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877.8091444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135.5705263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1519.48776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1854.700819</v>
      </c>
      <c r="AK123" s="28">
        <f t="shared" si="151"/>
        <v>2434.679052</v>
      </c>
      <c r="AL123" s="28">
        <f t="shared" si="151"/>
        <v>1724.310121</v>
      </c>
      <c r="AM123" s="28">
        <f t="shared" si="151"/>
        <v>1638.644045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2354.043572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877.8091444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135.5705263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1519.48776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1854.700819</v>
      </c>
      <c r="AK124" s="28">
        <f t="shared" si="152"/>
        <v>2434.679052</v>
      </c>
      <c r="AL124" s="28">
        <f t="shared" si="152"/>
        <v>1724.310121</v>
      </c>
      <c r="AM124" s="28">
        <f t="shared" si="152"/>
        <v>1638.644045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2354.043572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877.8091444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135.5705263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1519.48776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1854.700819</v>
      </c>
      <c r="AK125" s="28">
        <f t="shared" si="153"/>
        <v>2434.679052</v>
      </c>
      <c r="AL125" s="28">
        <f t="shared" si="153"/>
        <v>1724.310121</v>
      </c>
      <c r="AM125" s="28">
        <f t="shared" si="153"/>
        <v>1638.644045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2354.043572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877.8091444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135.5705263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1519.48776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1854.700819</v>
      </c>
      <c r="AK126" s="28">
        <f t="shared" si="154"/>
        <v>2434.679052</v>
      </c>
      <c r="AL126" s="28">
        <f t="shared" si="154"/>
        <v>1724.310121</v>
      </c>
      <c r="AM126" s="28">
        <f t="shared" si="154"/>
        <v>1638.644045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2354.043572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877.8091444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135.5705263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1519.48776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1854.700819</v>
      </c>
      <c r="AK127" s="28">
        <f t="shared" si="155"/>
        <v>2434.679052</v>
      </c>
      <c r="AL127" s="28">
        <f t="shared" si="155"/>
        <v>1724.310121</v>
      </c>
      <c r="AM127" s="28">
        <f t="shared" si="155"/>
        <v>1638.644045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2354.043572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877.8091444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135.5705263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1519.48776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1854.700819</v>
      </c>
      <c r="AK128" s="28">
        <f t="shared" si="156"/>
        <v>2434.679052</v>
      </c>
      <c r="AL128" s="28">
        <f t="shared" si="156"/>
        <v>1724.310121</v>
      </c>
      <c r="AM128" s="28">
        <f t="shared" si="156"/>
        <v>1638.644045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2354.043572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877.8091444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135.5705263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1519.48776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1854.700819</v>
      </c>
      <c r="AK129" s="28">
        <f t="shared" si="157"/>
        <v>2434.679052</v>
      </c>
      <c r="AL129" s="28">
        <f t="shared" si="157"/>
        <v>1724.310121</v>
      </c>
      <c r="AM129" s="28">
        <f t="shared" si="157"/>
        <v>1638.644045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2354.043572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877.8091444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135.5705263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1519.48776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1854.700819</v>
      </c>
      <c r="AK130" s="28">
        <f t="shared" si="158"/>
        <v>2434.679052</v>
      </c>
      <c r="AL130" s="28">
        <f t="shared" si="158"/>
        <v>1724.310121</v>
      </c>
      <c r="AM130" s="28">
        <f t="shared" si="158"/>
        <v>1638.644045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2354.043572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877.8091444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135.5705263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1519.48776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1854.700819</v>
      </c>
      <c r="AK131" s="28">
        <f t="shared" si="159"/>
        <v>2434.679052</v>
      </c>
      <c r="AL131" s="28">
        <f t="shared" si="159"/>
        <v>1724.310121</v>
      </c>
      <c r="AM131" s="28">
        <f t="shared" si="159"/>
        <v>1638.644045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2354.043572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877.8091444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135.5705263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1519.48776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1854.700819</v>
      </c>
      <c r="AK132" s="28">
        <f t="shared" si="160"/>
        <v>2434.679052</v>
      </c>
      <c r="AL132" s="28">
        <f t="shared" si="160"/>
        <v>1724.310121</v>
      </c>
      <c r="AM132" s="28">
        <f t="shared" si="160"/>
        <v>1638.644045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2354.043572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877.8091444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135.5705263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1519.48776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1854.700819</v>
      </c>
      <c r="AK133" s="28">
        <f t="shared" si="161"/>
        <v>2434.679052</v>
      </c>
      <c r="AL133" s="28">
        <f t="shared" si="161"/>
        <v>1724.310121</v>
      </c>
      <c r="AM133" s="28">
        <f t="shared" si="161"/>
        <v>1638.644045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2354.043572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877.8091444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135.5705263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1519.48776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1854.700819</v>
      </c>
      <c r="AK134" s="28">
        <f t="shared" si="162"/>
        <v>2434.679052</v>
      </c>
      <c r="AL134" s="28">
        <f t="shared" si="162"/>
        <v>1724.310121</v>
      </c>
      <c r="AM134" s="28">
        <f t="shared" si="162"/>
        <v>1638.644045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2354.043572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877.8091444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135.5705263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1519.48776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1854.700819</v>
      </c>
      <c r="AK135" s="28">
        <f t="shared" si="163"/>
        <v>2434.679052</v>
      </c>
      <c r="AL135" s="28">
        <f t="shared" si="163"/>
        <v>1724.310121</v>
      </c>
      <c r="AM135" s="28">
        <f t="shared" si="163"/>
        <v>1638.644045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2354.043572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877.8091444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135.5705263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1519.48776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1854.700819</v>
      </c>
      <c r="AK136" s="28">
        <f t="shared" si="164"/>
        <v>2434.679052</v>
      </c>
      <c r="AL136" s="28">
        <f t="shared" si="164"/>
        <v>1724.310121</v>
      </c>
      <c r="AM136" s="28">
        <f t="shared" si="164"/>
        <v>1638.644045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2354.043572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877.8091444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135.5705263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1519.48776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1854.700819</v>
      </c>
      <c r="AK137" s="28">
        <f t="shared" si="165"/>
        <v>2434.679052</v>
      </c>
      <c r="AL137" s="28">
        <f t="shared" si="165"/>
        <v>1724.310121</v>
      </c>
      <c r="AM137" s="28">
        <f t="shared" si="165"/>
        <v>1638.644045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2354.043572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877.8091444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135.5705263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1519.48776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1854.700819</v>
      </c>
      <c r="AK138" s="28">
        <f t="shared" si="166"/>
        <v>2434.679052</v>
      </c>
      <c r="AL138" s="28">
        <f t="shared" si="166"/>
        <v>1724.310121</v>
      </c>
      <c r="AM138" s="28">
        <f t="shared" si="166"/>
        <v>1638.644045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2354.043572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877.8091444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135.5705263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1519.48776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1854.700819</v>
      </c>
      <c r="AK139" s="28">
        <f t="shared" si="167"/>
        <v>2434.679052</v>
      </c>
      <c r="AL139" s="28">
        <f t="shared" si="167"/>
        <v>1724.310121</v>
      </c>
      <c r="AM139" s="28">
        <f t="shared" si="167"/>
        <v>1638.644045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2354.043572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877.8091444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135.5705263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1519.48776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1854.700819</v>
      </c>
      <c r="AK140" s="28">
        <f t="shared" si="168"/>
        <v>2434.679052</v>
      </c>
      <c r="AL140" s="28">
        <f t="shared" si="168"/>
        <v>1724.310121</v>
      </c>
      <c r="AM140" s="28">
        <f t="shared" si="168"/>
        <v>1638.644045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2354.043572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877.8091444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135.5705263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1519.48776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1854.700819</v>
      </c>
      <c r="AK141" s="28">
        <f t="shared" si="169"/>
        <v>2434.679052</v>
      </c>
      <c r="AL141" s="28">
        <f t="shared" si="169"/>
        <v>1724.310121</v>
      </c>
      <c r="AM141" s="28">
        <f t="shared" si="169"/>
        <v>1638.644045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2354.043572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877.8091444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135.5705263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1519.48776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1854.700819</v>
      </c>
      <c r="AK142" s="28">
        <f t="shared" si="170"/>
        <v>2434.679052</v>
      </c>
      <c r="AL142" s="28">
        <f t="shared" si="170"/>
        <v>1724.310121</v>
      </c>
      <c r="AM142" s="28">
        <f t="shared" si="170"/>
        <v>1638.644045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2354.043572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877.8091444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135.5705263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1519.48776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1854.700819</v>
      </c>
      <c r="AK143" s="28">
        <f t="shared" si="171"/>
        <v>2434.679052</v>
      </c>
      <c r="AL143" s="28">
        <f t="shared" si="171"/>
        <v>1724.310121</v>
      </c>
      <c r="AM143" s="28">
        <f t="shared" si="171"/>
        <v>1638.644045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2354.043572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877.8091444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135.5705263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1519.48776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1854.700819</v>
      </c>
      <c r="AK144" s="28">
        <f t="shared" si="172"/>
        <v>2434.679052</v>
      </c>
      <c r="AL144" s="28">
        <f t="shared" si="172"/>
        <v>1724.310121</v>
      </c>
      <c r="AM144" s="28">
        <f t="shared" si="172"/>
        <v>1638.644045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2354.043572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877.8091444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135.5705263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1519.48776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1854.700819</v>
      </c>
      <c r="AK145" s="28">
        <f t="shared" si="173"/>
        <v>2434.679052</v>
      </c>
      <c r="AL145" s="28">
        <f t="shared" si="173"/>
        <v>1724.310121</v>
      </c>
      <c r="AM145" s="28">
        <f t="shared" si="173"/>
        <v>1638.644045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2354.043572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877.8091444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135.5705263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1519.48776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1854.700819</v>
      </c>
      <c r="AK146" s="28">
        <f t="shared" si="174"/>
        <v>2434.679052</v>
      </c>
      <c r="AL146" s="28">
        <f t="shared" si="174"/>
        <v>1724.310121</v>
      </c>
      <c r="AM146" s="28">
        <f t="shared" si="174"/>
        <v>1638.644045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2354.043572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877.8091444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135.5705263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1519.48776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1854.700819</v>
      </c>
      <c r="AK147" s="28">
        <f t="shared" si="175"/>
        <v>2434.679052</v>
      </c>
      <c r="AL147" s="28">
        <f t="shared" si="175"/>
        <v>1724.310121</v>
      </c>
      <c r="AM147" s="28">
        <f t="shared" si="175"/>
        <v>1638.644045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2354.043572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877.8091444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135.5705263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1519.48776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1854.700819</v>
      </c>
      <c r="AK148" s="28">
        <f t="shared" si="176"/>
        <v>2434.679052</v>
      </c>
      <c r="AL148" s="28">
        <f t="shared" si="176"/>
        <v>1724.310121</v>
      </c>
      <c r="AM148" s="28">
        <f t="shared" si="176"/>
        <v>1638.644045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2354.043572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877.8091444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135.5705263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1519.48776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1854.700819</v>
      </c>
      <c r="AK149" s="28">
        <f t="shared" si="177"/>
        <v>2434.679052</v>
      </c>
      <c r="AL149" s="28">
        <f t="shared" si="177"/>
        <v>1724.310121</v>
      </c>
      <c r="AM149" s="28">
        <f t="shared" si="177"/>
        <v>1638.644045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2354.043572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877.8091444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135.5705263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1519.48776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1854.700819</v>
      </c>
      <c r="AK150" s="28">
        <f t="shared" si="178"/>
        <v>2434.679052</v>
      </c>
      <c r="AL150" s="28">
        <f t="shared" si="178"/>
        <v>1724.310121</v>
      </c>
      <c r="AM150" s="28">
        <f t="shared" si="178"/>
        <v>1638.644045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2354.043572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877.8091444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135.5705263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1519.48776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1854.700819</v>
      </c>
      <c r="AK151" s="28">
        <f t="shared" si="179"/>
        <v>2434.679052</v>
      </c>
      <c r="AL151" s="28">
        <f t="shared" si="179"/>
        <v>1724.310121</v>
      </c>
      <c r="AM151" s="28">
        <f t="shared" si="179"/>
        <v>1638.644045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2354.043572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877.8091444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135.5705263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1519.48776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1854.700819</v>
      </c>
      <c r="AK152" s="28">
        <f t="shared" si="180"/>
        <v>2434.679052</v>
      </c>
      <c r="AL152" s="28">
        <f t="shared" si="180"/>
        <v>1724.310121</v>
      </c>
      <c r="AM152" s="28">
        <f t="shared" si="180"/>
        <v>1638.644045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2354.043572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877.8091444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135.5705263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1519.48776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1854.700819</v>
      </c>
      <c r="AK153" s="28">
        <f t="shared" si="181"/>
        <v>2434.679052</v>
      </c>
      <c r="AL153" s="28">
        <f t="shared" si="181"/>
        <v>1724.310121</v>
      </c>
      <c r="AM153" s="28">
        <f t="shared" si="181"/>
        <v>1638.644045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2354.043572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877.8091444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135.5705263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1519.48776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1854.700819</v>
      </c>
      <c r="AK154" s="28">
        <f t="shared" si="182"/>
        <v>2434.679052</v>
      </c>
      <c r="AL154" s="28">
        <f t="shared" si="182"/>
        <v>1724.310121</v>
      </c>
      <c r="AM154" s="28">
        <f t="shared" si="182"/>
        <v>1638.644045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2354.043572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877.8091444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135.5705263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1519.48776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1854.700819</v>
      </c>
      <c r="AK155" s="28">
        <f t="shared" si="183"/>
        <v>2434.679052</v>
      </c>
      <c r="AL155" s="28">
        <f t="shared" si="183"/>
        <v>1724.310121</v>
      </c>
      <c r="AM155" s="28">
        <f t="shared" si="183"/>
        <v>1638.644045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2354.043572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877.8091444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135.5705263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1519.48776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1854.700819</v>
      </c>
      <c r="AK156" s="28">
        <f t="shared" si="184"/>
        <v>2434.679052</v>
      </c>
      <c r="AL156" s="28">
        <f t="shared" si="184"/>
        <v>1724.310121</v>
      </c>
      <c r="AM156" s="28">
        <f t="shared" si="184"/>
        <v>1638.644045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2354.043572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877.8091444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135.5705263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1519.48776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1854.700819</v>
      </c>
      <c r="AK157" s="28">
        <f t="shared" si="185"/>
        <v>2434.679052</v>
      </c>
      <c r="AL157" s="28">
        <f t="shared" si="185"/>
        <v>1724.310121</v>
      </c>
      <c r="AM157" s="28">
        <f t="shared" si="185"/>
        <v>1638.644045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2354.043572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877.8091444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135.5705263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1519.48776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1854.700819</v>
      </c>
      <c r="AK158" s="28">
        <f t="shared" si="186"/>
        <v>2434.679052</v>
      </c>
      <c r="AL158" s="28">
        <f t="shared" si="186"/>
        <v>1724.310121</v>
      </c>
      <c r="AM158" s="28">
        <f t="shared" si="186"/>
        <v>1638.644045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2354.043572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877.8091444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135.5705263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1519.48776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1854.700819</v>
      </c>
      <c r="AK159" s="28">
        <f t="shared" si="187"/>
        <v>2434.679052</v>
      </c>
      <c r="AL159" s="28">
        <f t="shared" si="187"/>
        <v>1724.310121</v>
      </c>
      <c r="AM159" s="28">
        <f t="shared" si="187"/>
        <v>1638.644045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2354.043572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877.8091444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135.5705263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1519.48776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1854.700819</v>
      </c>
      <c r="AK160" s="28">
        <f t="shared" si="188"/>
        <v>2434.679052</v>
      </c>
      <c r="AL160" s="28">
        <f t="shared" si="188"/>
        <v>1724.310121</v>
      </c>
      <c r="AM160" s="28">
        <f t="shared" si="188"/>
        <v>1638.644045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2354.043572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877.8091444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135.5705263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1519.48776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1854.700819</v>
      </c>
      <c r="AK161" s="28">
        <f t="shared" si="189"/>
        <v>2434.679052</v>
      </c>
      <c r="AL161" s="28">
        <f t="shared" si="189"/>
        <v>1724.310121</v>
      </c>
      <c r="AM161" s="28">
        <f t="shared" si="189"/>
        <v>1638.644045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2354.043572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877.8091444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135.5705263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1519.48776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1854.700819</v>
      </c>
      <c r="AK162" s="28">
        <f t="shared" si="190"/>
        <v>2434.679052</v>
      </c>
      <c r="AL162" s="28">
        <f t="shared" si="190"/>
        <v>1724.310121</v>
      </c>
      <c r="AM162" s="28">
        <f t="shared" si="190"/>
        <v>1638.644045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2354.043572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877.8091444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135.5705263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1519.48776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1854.700819</v>
      </c>
      <c r="AK163" s="28">
        <f t="shared" si="191"/>
        <v>2434.679052</v>
      </c>
      <c r="AL163" s="28">
        <f t="shared" si="191"/>
        <v>1724.310121</v>
      </c>
      <c r="AM163" s="28">
        <f t="shared" si="191"/>
        <v>1638.644045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2354.043572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877.8091444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135.5705263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1519.48776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1854.700819</v>
      </c>
      <c r="AK164" s="28">
        <f t="shared" si="192"/>
        <v>2434.679052</v>
      </c>
      <c r="AL164" s="28">
        <f t="shared" si="192"/>
        <v>1724.310121</v>
      </c>
      <c r="AM164" s="28">
        <f t="shared" si="192"/>
        <v>1638.644045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2354.043572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877.8091444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135.5705263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1519.48776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1854.700819</v>
      </c>
      <c r="AK165" s="28">
        <f t="shared" si="193"/>
        <v>2434.679052</v>
      </c>
      <c r="AL165" s="28">
        <f t="shared" si="193"/>
        <v>1724.310121</v>
      </c>
      <c r="AM165" s="28">
        <f t="shared" si="193"/>
        <v>1638.644045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2354.043572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877.8091444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135.5705263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1519.48776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1854.700819</v>
      </c>
      <c r="AK166" s="28">
        <f t="shared" si="194"/>
        <v>2434.679052</v>
      </c>
      <c r="AL166" s="28">
        <f t="shared" si="194"/>
        <v>1724.310121</v>
      </c>
      <c r="AM166" s="28">
        <f t="shared" si="194"/>
        <v>1638.644045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2354.043572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877.8091444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135.5705263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1519.48776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1854.700819</v>
      </c>
      <c r="AK167" s="28">
        <f t="shared" si="195"/>
        <v>2434.679052</v>
      </c>
      <c r="AL167" s="28">
        <f t="shared" si="195"/>
        <v>1724.310121</v>
      </c>
      <c r="AM167" s="28">
        <f t="shared" si="195"/>
        <v>1638.644045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2354.043572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877.8091444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135.5705263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1519.48776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1854.700819</v>
      </c>
      <c r="AK168" s="28">
        <f t="shared" si="196"/>
        <v>2434.679052</v>
      </c>
      <c r="AL168" s="28">
        <f t="shared" si="196"/>
        <v>1724.310121</v>
      </c>
      <c r="AM168" s="28">
        <f t="shared" si="196"/>
        <v>1638.644045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2354.043572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877.8091444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135.5705263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1519.48776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1854.700819</v>
      </c>
      <c r="AK169" s="28">
        <f t="shared" si="197"/>
        <v>2434.679052</v>
      </c>
      <c r="AL169" s="28">
        <f t="shared" si="197"/>
        <v>1724.310121</v>
      </c>
      <c r="AM169" s="28">
        <f t="shared" si="197"/>
        <v>1638.644045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2354.043572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877.8091444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135.5705263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1519.48776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1854.700819</v>
      </c>
      <c r="AK170" s="28">
        <f t="shared" si="198"/>
        <v>2434.679052</v>
      </c>
      <c r="AL170" s="28">
        <f t="shared" si="198"/>
        <v>1724.310121</v>
      </c>
      <c r="AM170" s="28">
        <f t="shared" si="198"/>
        <v>1638.644045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2354.043572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877.8091444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135.5705263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1519.48776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1854.700819</v>
      </c>
      <c r="AK171" s="28">
        <f t="shared" si="199"/>
        <v>2434.679052</v>
      </c>
      <c r="AL171" s="28">
        <f t="shared" si="199"/>
        <v>1724.310121</v>
      </c>
      <c r="AM171" s="28">
        <f t="shared" si="199"/>
        <v>1638.644045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2354.043572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877.8091444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135.5705263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1519.48776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1854.700819</v>
      </c>
      <c r="AK172" s="28">
        <f t="shared" si="200"/>
        <v>2434.679052</v>
      </c>
      <c r="AL172" s="28">
        <f t="shared" si="200"/>
        <v>1724.310121</v>
      </c>
      <c r="AM172" s="28">
        <f t="shared" si="200"/>
        <v>1638.644045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2354.043572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877.8091444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135.5705263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1519.48776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1854.700819</v>
      </c>
      <c r="AK173" s="28">
        <f t="shared" si="201"/>
        <v>2434.679052</v>
      </c>
      <c r="AL173" s="28">
        <f t="shared" si="201"/>
        <v>1724.310121</v>
      </c>
      <c r="AM173" s="28">
        <f t="shared" si="201"/>
        <v>1638.644045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2354.043572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877.8091444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135.5705263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1519.48776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1854.700819</v>
      </c>
      <c r="AK174" s="28">
        <f t="shared" si="202"/>
        <v>2434.679052</v>
      </c>
      <c r="AL174" s="28">
        <f t="shared" si="202"/>
        <v>1724.310121</v>
      </c>
      <c r="AM174" s="28">
        <f t="shared" si="202"/>
        <v>1638.644045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2354.043572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877.8091444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135.5705263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1519.48776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1854.700819</v>
      </c>
      <c r="AK175" s="28">
        <f t="shared" si="203"/>
        <v>2434.679052</v>
      </c>
      <c r="AL175" s="28">
        <f t="shared" si="203"/>
        <v>1724.310121</v>
      </c>
      <c r="AM175" s="28">
        <f t="shared" si="203"/>
        <v>1638.644045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2354.043572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877.8091444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135.5705263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1519.48776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1854.700819</v>
      </c>
      <c r="AK176" s="28">
        <f t="shared" si="204"/>
        <v>2434.679052</v>
      </c>
      <c r="AL176" s="28">
        <f t="shared" si="204"/>
        <v>1724.310121</v>
      </c>
      <c r="AM176" s="28">
        <f t="shared" si="204"/>
        <v>1638.644045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2354.043572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877.8091444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135.5705263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1519.48776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1854.700819</v>
      </c>
      <c r="AK177" s="28">
        <f t="shared" si="205"/>
        <v>2434.679052</v>
      </c>
      <c r="AL177" s="28">
        <f t="shared" si="205"/>
        <v>1724.310121</v>
      </c>
      <c r="AM177" s="28">
        <f t="shared" si="205"/>
        <v>1638.644045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2354.043572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877.8091444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135.5705263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1519.48776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1854.700819</v>
      </c>
      <c r="AK178" s="28">
        <f t="shared" si="206"/>
        <v>2434.679052</v>
      </c>
      <c r="AL178" s="28">
        <f t="shared" si="206"/>
        <v>1724.310121</v>
      </c>
      <c r="AM178" s="28">
        <f t="shared" si="206"/>
        <v>1638.644045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2354.043572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877.8091444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135.5705263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1519.48776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1854.700819</v>
      </c>
      <c r="AK179" s="28">
        <f t="shared" si="207"/>
        <v>2434.679052</v>
      </c>
      <c r="AL179" s="28">
        <f t="shared" si="207"/>
        <v>1724.310121</v>
      </c>
      <c r="AM179" s="28">
        <f t="shared" si="207"/>
        <v>1638.644045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2354.043572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877.8091444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135.5705263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1519.48776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1854.700819</v>
      </c>
      <c r="AK180" s="28">
        <f t="shared" si="208"/>
        <v>2434.679052</v>
      </c>
      <c r="AL180" s="28">
        <f t="shared" si="208"/>
        <v>1724.310121</v>
      </c>
      <c r="AM180" s="28">
        <f t="shared" si="208"/>
        <v>1638.644045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2354.043572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877.8091444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135.5705263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1519.48776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1854.700819</v>
      </c>
      <c r="AK182" s="28">
        <f t="shared" si="209"/>
        <v>2434.679052</v>
      </c>
      <c r="AL182" s="28">
        <f t="shared" si="209"/>
        <v>1724.310121</v>
      </c>
      <c r="AM182" s="28">
        <f t="shared" si="209"/>
        <v>1638.644045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2354.043572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877.8091444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135.5705263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1519.48776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1854.700819</v>
      </c>
      <c r="AK183" s="58">
        <f t="shared" si="210"/>
        <v>2434.679052</v>
      </c>
      <c r="AL183" s="58">
        <f t="shared" si="210"/>
        <v>1724.310121</v>
      </c>
      <c r="AM183" s="58">
        <f t="shared" si="210"/>
        <v>1638.644045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2354.043572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877.8091444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135.5705263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1519.48776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2434.679052</v>
      </c>
      <c r="AL184" s="58">
        <f t="shared" si="211"/>
        <v>1770.630487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877.8091444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1520.708878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15</v>
      </c>
      <c r="I6" s="90" t="str">
        <f t="array" ref="I6">iferror(index('Säännöt ja ohjeet'!$H$19:$H$46,match(J6,'Säännöt ja ohjeet'!$J$19:$J$46,-1)+1,0) &amp; if(J6&gt;1600," (" &amp; round(J6,0) &amp; ")",""),"")</f>
        <v>2 kyu (1855)</v>
      </c>
      <c r="J6" s="90">
        <f t="array" ref="J6">iferror(index(Pelitulokset!$AI$183:$JL$183,1,match($C6,Pelitulokset!$AI$3:$JL$3,0)),"")</f>
        <v>1854.700819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11.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20</v>
      </c>
      <c r="H7" s="89">
        <f>if(isblank(C7),"",countif(Pelitulokset!B:C,C7))</f>
        <v>24</v>
      </c>
      <c r="I7" s="90" t="str">
        <f t="array" ref="I7">iferror(index('Säännöt ja ohjeet'!$H$19:$H$46,match(J7,'Säännöt ja ohjeet'!$J$19:$J$46,-1)+1,0) &amp; if(J7&gt;1600," (" &amp; round(J7,0) &amp; ")",""),"")</f>
        <v>4 dan (2435)</v>
      </c>
      <c r="J7" s="90">
        <f t="array" ref="J7">iferror(index(Pelitulokset!$AI$183:$JL$183,1,match($C7,Pelitulokset!$AI$3:$JL$3,0)),"")</f>
        <v>2434.679052</v>
      </c>
      <c r="K7" s="90" t="str">
        <f t="array" ref="K7">iferror(index('Säännöt ja ohjeet'!$H$19:$H$45,match(L7,'Säännöt ja ohjeet'!$J$19:$J$45,-1)+1,0) &amp; " (" &amp; round(L7,0) &amp; ")","")</f>
        <v>4 dan (2435)</v>
      </c>
      <c r="L7" s="90">
        <f t="array" ref="L7">iferror(index(Pelitulokset!$AI$184:$JL$184,1,match($C7,Pelitulokset!$AI$3:$JL$3,0)),"")</f>
        <v>2434.679052</v>
      </c>
      <c r="M7" s="91">
        <f t="shared" si="1"/>
        <v>50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18</v>
      </c>
      <c r="H8" s="89">
        <f>if(isblank(C8),"",countif(Pelitulokset!B:C,C8))</f>
        <v>24</v>
      </c>
      <c r="I8" s="90" t="str">
        <f t="array" ref="I8">iferror(index('Säännöt ja ohjeet'!$H$19:$H$46,match(J8,'Säännöt ja ohjeet'!$J$19:$J$46,-1)+1,0) &amp; if(J8&gt;1600," (" &amp; round(J8,0) &amp; ")",""),"")</f>
        <v>4 kyu (1724)</v>
      </c>
      <c r="J8" s="90">
        <f t="array" ref="J8">iferror(index(Pelitulokset!$AI$183:$JL$183,1,match($C8,Pelitulokset!$AI$3:$JL$3,0)),"")</f>
        <v>1724.310121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14</v>
      </c>
      <c r="H9" s="89">
        <f>if(isblank(C9),"",countif(Pelitulokset!B:C,C9))</f>
        <v>30</v>
      </c>
      <c r="I9" s="90" t="str">
        <f t="array" ref="I9">iferror(index('Säännöt ja ohjeet'!$H$19:$H$46,match(J9,'Säännöt ja ohjeet'!$J$19:$J$46,-1)+1,0) &amp; if(J9&gt;1600," (" &amp; round(J9,0) &amp; ")",""),"")</f>
        <v>5 kyu (1639)</v>
      </c>
      <c r="J9" s="90">
        <f t="array" ref="J9">iferror(index(Pelitulokset!$AI$183:$JL$183,1,match($C9,Pelitulokset!$AI$3:$JL$3,0)),"")</f>
        <v>1638.644045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4 dan (2354)</v>
      </c>
      <c r="J16" s="90">
        <f t="array" ref="J16">iferror(index(Pelitulokset!$AI$183:$JL$183,1,match($C16,Pelitulokset!$AI$3:$JL$3,0)),"")</f>
        <v>2354.043572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3</v>
      </c>
      <c r="H25" s="89">
        <f>if(isblank(C25),"",countif(Pelitulokset!B:C,C25))</f>
        <v>6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877.8091444</v>
      </c>
      <c r="K25" s="90" t="str">
        <f t="array" ref="K25">iferror(index('Säännöt ja ohjeet'!$H$19:$H$45,match(L25,'Säännöt ja ohjeet'!$J$19:$J$45,-1)+1,0) &amp; " (" &amp; round(L25,0) &amp; ")","")</f>
        <v>12 kyu (878)</v>
      </c>
      <c r="L25" s="90">
        <f t="array" ref="L25">iferror(index(Pelitulokset!$AI$184:$JL$184,1,match($C25,Pelitulokset!$AI$3:$JL$3,0)),"")</f>
        <v>877.8091444</v>
      </c>
      <c r="M25" s="91">
        <f t="shared" si="1"/>
        <v>109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6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135.5705263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12.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1519.48776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73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(2435)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(2354)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(1724)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(1639)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(2435)</v>
      </c>
      <c r="H53" s="139">
        <f t="array" ref="H53">iferror(round(index('Osallistujat ja seuranta'!$G$5:$G$30,match("1.",'Osallistujat ja seuranta'!$P$5:$P$30,0),0),0),"")</f>
        <v>20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4 kyu (1724)</v>
      </c>
      <c r="H54" s="139">
        <f t="array" ref="H54">iferror(round(index('Osallistujat ja seuranta'!$G$5:$G$30,match("2.",'Osallistujat ja seuranta'!$P$5:$P$30,0),0),0),"")</f>
        <v>18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(1639)</v>
      </c>
      <c r="H55" s="139">
        <f t="array" ref="H55">iferror(round(index('Osallistujat ja seuranta'!$G$5:$G$30,match("3.",'Osallistujat ja seuranta'!$P$5:$P$30,0),0),0),"")</f>
        <v>14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