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<sst xmlns="http://schemas.openxmlformats.org/spreadsheetml/2006/main" count="410" uniqueCount="170">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</sst>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6.png"/><Relationship Id="rId4" Type="http://schemas.openxmlformats.org/officeDocument/2006/relationships/image" Target="../media/image4.png"/><Relationship Id="rId5" Type="http://schemas.openxmlformats.org/officeDocument/2006/relationships/image" Target="../media/image7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6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/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10" t="str">
        <f t="array" ref="BL4">index('Osallistujat ja seuranta'!$E:$E,match(BL3,'Osallistujat ja seuranta'!$C:$C,0),0)</f>
        <v>#N/A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 t="str">
        <f t="shared" si="1"/>
        <v>#N/A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 t="str">
        <f t="shared" si="24"/>
        <v>#N/A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 t="str">
        <f t="shared" si="25"/>
        <v>#N/A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 t="str">
        <f t="shared" si="26"/>
        <v>#N/A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 t="str">
        <f t="shared" si="27"/>
        <v>#N/A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 t="str">
        <f t="shared" si="28"/>
        <v>#N/A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 t="str">
        <f t="shared" si="29"/>
        <v>#N/A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 t="str">
        <f t="shared" si="30"/>
        <v>#N/A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 t="str">
        <f t="shared" si="31"/>
        <v>#N/A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 t="str">
        <f t="shared" si="32"/>
        <v>#N/A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 t="str">
        <f t="shared" si="34"/>
        <v>#N/A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 t="str">
        <f t="shared" si="35"/>
        <v>#N/A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 t="str">
        <f t="shared" si="36"/>
        <v>#N/A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 t="str">
        <f t="shared" si="37"/>
        <v>#N/A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 t="str">
        <f t="shared" si="38"/>
        <v>#N/A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 t="str">
        <f t="shared" si="39"/>
        <v>#N/A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 t="str">
        <f t="shared" si="40"/>
        <v>#N/A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 t="str">
        <f t="shared" si="41"/>
        <v>#N/A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 t="str">
        <f t="shared" si="42"/>
        <v>#N/A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 t="str">
        <f t="shared" si="43"/>
        <v>#N/A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 t="str">
        <f t="shared" si="44"/>
        <v>#N/A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 t="str">
        <f t="shared" si="45"/>
        <v>#N/A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 t="str">
        <f t="shared" si="46"/>
        <v>#N/A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 t="str">
        <f t="shared" si="47"/>
        <v>#N/A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 t="str">
        <f t="shared" si="48"/>
        <v>#N/A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 t="str">
        <f t="shared" si="49"/>
        <v>#N/A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 t="str">
        <f t="shared" si="50"/>
        <v>#N/A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 t="str">
        <f t="shared" si="51"/>
        <v>#N/A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 t="str">
        <f t="shared" si="52"/>
        <v>#N/A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 t="str">
        <f t="shared" si="53"/>
        <v>#N/A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 t="str">
        <f t="shared" si="54"/>
        <v>#N/A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 t="str">
        <f t="shared" si="55"/>
        <v>#N/A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 t="str">
        <f t="shared" si="56"/>
        <v>#N/A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 t="str">
        <f t="shared" si="57"/>
        <v>#N/A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 t="str">
        <f t="shared" si="58"/>
        <v>#N/A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 t="str">
        <f t="shared" si="59"/>
        <v>#N/A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 t="str">
        <f t="shared" si="63"/>
        <v>#N/A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 t="str">
        <f t="shared" si="67"/>
        <v>#N/A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 t="str">
        <f t="shared" si="68"/>
        <v>#N/A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 t="str">
        <f t="shared" si="69"/>
        <v>#N/A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 t="str">
        <f t="shared" si="70"/>
        <v>#N/A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 t="str">
        <f t="shared" si="71"/>
        <v>#N/A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 t="str">
        <f t="shared" si="75"/>
        <v>#N/A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 t="str">
        <f t="shared" si="76"/>
        <v>#N/A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 t="str">
        <f t="shared" si="77"/>
        <v>#N/A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 t="str">
        <f t="shared" si="78"/>
        <v>#N/A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 t="str">
        <f t="shared" si="79"/>
        <v>#N/A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 t="str">
        <f t="shared" si="80"/>
        <v>#N/A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 t="str">
        <f t="shared" si="81"/>
        <v>#N/A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 t="str">
        <f t="shared" si="82"/>
        <v>#N/A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 t="str">
        <f t="shared" si="83"/>
        <v>#N/A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 t="str">
        <f t="shared" si="84"/>
        <v>#N/A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 t="str">
        <f t="shared" si="85"/>
        <v>#N/A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 t="str">
        <f t="shared" si="86"/>
        <v>#N/A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 t="str">
        <f t="shared" si="87"/>
        <v>#N/A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 t="str">
        <f t="shared" si="88"/>
        <v>#N/A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 t="str">
        <f t="shared" si="89"/>
        <v>#N/A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 t="str">
        <f t="shared" si="90"/>
        <v>#N/A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 t="str">
        <f t="shared" si="91"/>
        <v>#N/A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 t="str">
        <f t="shared" si="92"/>
        <v>#N/A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 t="str">
        <f t="shared" si="93"/>
        <v>#N/A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 t="str">
        <f t="shared" si="94"/>
        <v>#N/A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 t="str">
        <f t="shared" si="95"/>
        <v>#N/A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 t="str">
        <f t="shared" si="96"/>
        <v>#N/A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 t="str">
        <f t="shared" si="97"/>
        <v>#N/A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 t="str">
        <f t="shared" si="98"/>
        <v>#N/A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33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1621.24399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1741.081085</v>
      </c>
      <c r="BJ71" s="28">
        <f t="shared" si="99"/>
        <v>398.5029281</v>
      </c>
      <c r="BK71" s="28">
        <f t="shared" si="99"/>
        <v>1813.591524</v>
      </c>
      <c r="BL71" s="28" t="str">
        <f t="shared" si="99"/>
        <v>#N/A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1519.0872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33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1747.632138</v>
      </c>
      <c r="AM72" s="28">
        <f t="shared" si="100"/>
        <v>1621.24399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1913.93138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1741.081085</v>
      </c>
      <c r="BJ72" s="28">
        <f t="shared" si="100"/>
        <v>398.5029281</v>
      </c>
      <c r="BK72" s="28">
        <f t="shared" si="100"/>
        <v>1813.591524</v>
      </c>
      <c r="BL72" s="28" t="str">
        <f t="shared" si="100"/>
        <v>#N/A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1519.0872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33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1747.632138</v>
      </c>
      <c r="AM73" s="28">
        <f t="shared" si="101"/>
        <v>1621.24399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1913.93138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1741.081085</v>
      </c>
      <c r="BJ73" s="28">
        <f t="shared" si="101"/>
        <v>398.5029281</v>
      </c>
      <c r="BK73" s="28">
        <f t="shared" si="101"/>
        <v>1813.591524</v>
      </c>
      <c r="BL73" s="28" t="str">
        <f t="shared" si="101"/>
        <v>#N/A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1519.0872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33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1784.092572</v>
      </c>
      <c r="AK74" s="28">
        <f t="shared" si="102"/>
        <v>2411.459736</v>
      </c>
      <c r="AL74" s="28">
        <f t="shared" si="102"/>
        <v>1747.632138</v>
      </c>
      <c r="AM74" s="28">
        <f t="shared" si="102"/>
        <v>1621.24399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1913.93138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1741.081085</v>
      </c>
      <c r="BJ74" s="28">
        <f t="shared" si="102"/>
        <v>398.5029281</v>
      </c>
      <c r="BK74" s="28">
        <f t="shared" si="102"/>
        <v>1813.591524</v>
      </c>
      <c r="BL74" s="28" t="str">
        <f t="shared" si="102"/>
        <v>#N/A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1519.0872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33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1784.092572</v>
      </c>
      <c r="AK75" s="28">
        <f t="shared" si="103"/>
        <v>2411.459736</v>
      </c>
      <c r="AL75" s="28">
        <f t="shared" si="103"/>
        <v>1747.632138</v>
      </c>
      <c r="AM75" s="28">
        <f t="shared" si="103"/>
        <v>1621.24399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1913.93138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1741.081085</v>
      </c>
      <c r="BJ75" s="28">
        <f t="shared" si="103"/>
        <v>398.5029281</v>
      </c>
      <c r="BK75" s="28">
        <f t="shared" si="103"/>
        <v>1813.591524</v>
      </c>
      <c r="BL75" s="28" t="str">
        <f t="shared" si="103"/>
        <v>#N/A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1519.0872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33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1784.092572</v>
      </c>
      <c r="AK76" s="28">
        <f t="shared" si="104"/>
        <v>2411.459736</v>
      </c>
      <c r="AL76" s="28">
        <f t="shared" si="104"/>
        <v>1747.632138</v>
      </c>
      <c r="AM76" s="28">
        <f t="shared" si="104"/>
        <v>1621.24399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1493.563773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1913.93138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1741.081085</v>
      </c>
      <c r="BJ76" s="28">
        <f t="shared" si="104"/>
        <v>398.5029281</v>
      </c>
      <c r="BK76" s="28">
        <f t="shared" si="104"/>
        <v>1813.591524</v>
      </c>
      <c r="BL76" s="28" t="str">
        <f t="shared" si="104"/>
        <v>#N/A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1519.0872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33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1784.092572</v>
      </c>
      <c r="AK77" s="28">
        <f t="shared" si="105"/>
        <v>2411.459736</v>
      </c>
      <c r="AL77" s="28">
        <f t="shared" si="105"/>
        <v>1747.632138</v>
      </c>
      <c r="AM77" s="28">
        <f t="shared" si="105"/>
        <v>1621.24399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1493.563773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1913.93138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1741.081085</v>
      </c>
      <c r="BJ77" s="28">
        <f t="shared" si="105"/>
        <v>398.5029281</v>
      </c>
      <c r="BK77" s="28">
        <f t="shared" si="105"/>
        <v>1813.591524</v>
      </c>
      <c r="BL77" s="28" t="str">
        <f t="shared" si="105"/>
        <v>#N/A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1519.0872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33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1784.092572</v>
      </c>
      <c r="AK78" s="28">
        <f t="shared" si="106"/>
        <v>2411.459736</v>
      </c>
      <c r="AL78" s="28">
        <f t="shared" si="106"/>
        <v>1747.632138</v>
      </c>
      <c r="AM78" s="28">
        <f t="shared" si="106"/>
        <v>1621.24399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1493.563773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1913.93138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1741.081085</v>
      </c>
      <c r="BJ78" s="28">
        <f t="shared" si="106"/>
        <v>398.5029281</v>
      </c>
      <c r="BK78" s="28">
        <f t="shared" si="106"/>
        <v>1813.591524</v>
      </c>
      <c r="BL78" s="28" t="str">
        <f t="shared" si="106"/>
        <v>#N/A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1519.0872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33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1784.092572</v>
      </c>
      <c r="AK79" s="28">
        <f t="shared" si="107"/>
        <v>2411.459736</v>
      </c>
      <c r="AL79" s="28">
        <f t="shared" si="107"/>
        <v>1747.632138</v>
      </c>
      <c r="AM79" s="28">
        <f t="shared" si="107"/>
        <v>1621.24399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1493.563773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1913.93138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1741.081085</v>
      </c>
      <c r="BJ79" s="28">
        <f t="shared" si="107"/>
        <v>398.5029281</v>
      </c>
      <c r="BK79" s="28">
        <f t="shared" si="107"/>
        <v>1813.591524</v>
      </c>
      <c r="BL79" s="28" t="str">
        <f t="shared" si="107"/>
        <v>#N/A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1519.0872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33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1784.092572</v>
      </c>
      <c r="AK80" s="28">
        <f t="shared" si="108"/>
        <v>2411.459736</v>
      </c>
      <c r="AL80" s="28">
        <f t="shared" si="108"/>
        <v>1747.632138</v>
      </c>
      <c r="AM80" s="28">
        <f t="shared" si="108"/>
        <v>1621.24399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1493.563773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2363.383595</v>
      </c>
      <c r="AU80" s="28">
        <f t="shared" si="108"/>
        <v>2245.808389</v>
      </c>
      <c r="AV80" s="28">
        <f t="shared" si="108"/>
        <v>1913.93138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1741.081085</v>
      </c>
      <c r="BJ80" s="28">
        <f t="shared" si="108"/>
        <v>398.5029281</v>
      </c>
      <c r="BK80" s="28">
        <f t="shared" si="108"/>
        <v>1813.591524</v>
      </c>
      <c r="BL80" s="28" t="str">
        <f t="shared" si="108"/>
        <v>#N/A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1519.0872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33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1784.092572</v>
      </c>
      <c r="AK81" s="28">
        <f t="shared" si="109"/>
        <v>2411.459736</v>
      </c>
      <c r="AL81" s="28">
        <f t="shared" si="109"/>
        <v>1747.632138</v>
      </c>
      <c r="AM81" s="28">
        <f t="shared" si="109"/>
        <v>1621.24399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1493.563773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2363.383595</v>
      </c>
      <c r="AU81" s="28">
        <f t="shared" si="109"/>
        <v>2245.808389</v>
      </c>
      <c r="AV81" s="28">
        <f t="shared" si="109"/>
        <v>1913.93138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1741.081085</v>
      </c>
      <c r="BJ81" s="28">
        <f t="shared" si="109"/>
        <v>398.5029281</v>
      </c>
      <c r="BK81" s="28">
        <f t="shared" si="109"/>
        <v>1813.591524</v>
      </c>
      <c r="BL81" s="28" t="str">
        <f t="shared" si="109"/>
        <v>#N/A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1519.0872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33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1784.092572</v>
      </c>
      <c r="AK82" s="28">
        <f t="shared" si="110"/>
        <v>2411.459736</v>
      </c>
      <c r="AL82" s="28">
        <f t="shared" si="110"/>
        <v>1747.632138</v>
      </c>
      <c r="AM82" s="28">
        <f t="shared" si="110"/>
        <v>1621.24399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1493.563773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2363.383595</v>
      </c>
      <c r="AU82" s="28">
        <f t="shared" si="110"/>
        <v>2245.808389</v>
      </c>
      <c r="AV82" s="28">
        <f t="shared" si="110"/>
        <v>1913.93138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1741.081085</v>
      </c>
      <c r="BJ82" s="28">
        <f t="shared" si="110"/>
        <v>398.5029281</v>
      </c>
      <c r="BK82" s="28">
        <f t="shared" si="110"/>
        <v>1813.591524</v>
      </c>
      <c r="BL82" s="28" t="str">
        <f t="shared" si="110"/>
        <v>#N/A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1519.0872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33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1784.092572</v>
      </c>
      <c r="AK83" s="28">
        <f t="shared" si="111"/>
        <v>2411.459736</v>
      </c>
      <c r="AL83" s="28">
        <f t="shared" si="111"/>
        <v>1747.632138</v>
      </c>
      <c r="AM83" s="28">
        <f t="shared" si="111"/>
        <v>1621.24399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1493.563773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2363.383595</v>
      </c>
      <c r="AU83" s="28">
        <f t="shared" si="111"/>
        <v>2245.808389</v>
      </c>
      <c r="AV83" s="28">
        <f t="shared" si="111"/>
        <v>1913.93138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1741.081085</v>
      </c>
      <c r="BJ83" s="28">
        <f t="shared" si="111"/>
        <v>398.5029281</v>
      </c>
      <c r="BK83" s="28">
        <f t="shared" si="111"/>
        <v>1813.591524</v>
      </c>
      <c r="BL83" s="28" t="str">
        <f t="shared" si="111"/>
        <v>#N/A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1519.0872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33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1784.092572</v>
      </c>
      <c r="AK84" s="28">
        <f t="shared" si="112"/>
        <v>2411.459736</v>
      </c>
      <c r="AL84" s="28">
        <f t="shared" si="112"/>
        <v>1747.632138</v>
      </c>
      <c r="AM84" s="28">
        <f t="shared" si="112"/>
        <v>1621.24399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1493.563773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2363.383595</v>
      </c>
      <c r="AU84" s="28">
        <f t="shared" si="112"/>
        <v>2245.808389</v>
      </c>
      <c r="AV84" s="28">
        <f t="shared" si="112"/>
        <v>1913.93138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832.7574368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190.2275877</v>
      </c>
      <c r="BI84" s="28">
        <f t="shared" si="112"/>
        <v>1741.081085</v>
      </c>
      <c r="BJ84" s="28">
        <f t="shared" si="112"/>
        <v>398.5029281</v>
      </c>
      <c r="BK84" s="28">
        <f t="shared" si="112"/>
        <v>1813.591524</v>
      </c>
      <c r="BL84" s="28" t="str">
        <f t="shared" si="112"/>
        <v>#N/A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1519.0872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33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1784.092572</v>
      </c>
      <c r="AK85" s="28">
        <f t="shared" si="113"/>
        <v>2411.459736</v>
      </c>
      <c r="AL85" s="28">
        <f t="shared" si="113"/>
        <v>1747.632138</v>
      </c>
      <c r="AM85" s="28">
        <f t="shared" si="113"/>
        <v>1621.24399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1493.563773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2363.383595</v>
      </c>
      <c r="AU85" s="28">
        <f t="shared" si="113"/>
        <v>2245.808389</v>
      </c>
      <c r="AV85" s="28">
        <f t="shared" si="113"/>
        <v>1913.93138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832.7574368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190.2275877</v>
      </c>
      <c r="BI85" s="28">
        <f t="shared" si="113"/>
        <v>1741.081085</v>
      </c>
      <c r="BJ85" s="28">
        <f t="shared" si="113"/>
        <v>398.5029281</v>
      </c>
      <c r="BK85" s="28">
        <f t="shared" si="113"/>
        <v>1813.591524</v>
      </c>
      <c r="BL85" s="28" t="str">
        <f t="shared" si="113"/>
        <v>#N/A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1519.0872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33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1784.092572</v>
      </c>
      <c r="AK86" s="28">
        <f t="shared" si="114"/>
        <v>2411.459736</v>
      </c>
      <c r="AL86" s="28">
        <f t="shared" si="114"/>
        <v>1747.632138</v>
      </c>
      <c r="AM86" s="28">
        <f t="shared" si="114"/>
        <v>1621.24399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1493.563773</v>
      </c>
      <c r="AQ86" s="28">
        <f t="shared" si="114"/>
        <v>1156.199115</v>
      </c>
      <c r="AR86" s="28">
        <f t="shared" si="114"/>
        <v>2172.779715</v>
      </c>
      <c r="AS86" s="28">
        <f t="shared" si="114"/>
        <v>1917.754482</v>
      </c>
      <c r="AT86" s="28">
        <f t="shared" si="114"/>
        <v>2363.383595</v>
      </c>
      <c r="AU86" s="28">
        <f t="shared" si="114"/>
        <v>2245.808389</v>
      </c>
      <c r="AV86" s="28">
        <f t="shared" si="114"/>
        <v>1913.93138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832.7574368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190.2275877</v>
      </c>
      <c r="BI86" s="28">
        <f t="shared" si="114"/>
        <v>1741.081085</v>
      </c>
      <c r="BJ86" s="28">
        <f t="shared" si="114"/>
        <v>398.5029281</v>
      </c>
      <c r="BK86" s="28">
        <f t="shared" si="114"/>
        <v>1813.591524</v>
      </c>
      <c r="BL86" s="28" t="str">
        <f t="shared" si="114"/>
        <v>#N/A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1519.0872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33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1784.092572</v>
      </c>
      <c r="AK87" s="28">
        <f t="shared" si="115"/>
        <v>2411.459736</v>
      </c>
      <c r="AL87" s="28">
        <f t="shared" si="115"/>
        <v>1747.632138</v>
      </c>
      <c r="AM87" s="28">
        <f t="shared" si="115"/>
        <v>1621.24399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1493.563773</v>
      </c>
      <c r="AQ87" s="28">
        <f t="shared" si="115"/>
        <v>1156.199115</v>
      </c>
      <c r="AR87" s="28">
        <f t="shared" si="115"/>
        <v>2172.779715</v>
      </c>
      <c r="AS87" s="28">
        <f t="shared" si="115"/>
        <v>1917.754482</v>
      </c>
      <c r="AT87" s="28">
        <f t="shared" si="115"/>
        <v>2363.383595</v>
      </c>
      <c r="AU87" s="28">
        <f t="shared" si="115"/>
        <v>2245.808389</v>
      </c>
      <c r="AV87" s="28">
        <f t="shared" si="115"/>
        <v>1913.93138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832.7574368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190.2275877</v>
      </c>
      <c r="BI87" s="28">
        <f t="shared" si="115"/>
        <v>1741.081085</v>
      </c>
      <c r="BJ87" s="28">
        <f t="shared" si="115"/>
        <v>398.5029281</v>
      </c>
      <c r="BK87" s="28">
        <f t="shared" si="115"/>
        <v>1813.591524</v>
      </c>
      <c r="BL87" s="28" t="str">
        <f t="shared" si="115"/>
        <v>#N/A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1519.0872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33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1784.092572</v>
      </c>
      <c r="AK88" s="28">
        <f t="shared" si="116"/>
        <v>2411.459736</v>
      </c>
      <c r="AL88" s="28">
        <f t="shared" si="116"/>
        <v>1747.632138</v>
      </c>
      <c r="AM88" s="28">
        <f t="shared" si="116"/>
        <v>1621.24399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1493.563773</v>
      </c>
      <c r="AQ88" s="28">
        <f t="shared" si="116"/>
        <v>1156.199115</v>
      </c>
      <c r="AR88" s="28">
        <f t="shared" si="116"/>
        <v>2172.779715</v>
      </c>
      <c r="AS88" s="28">
        <f t="shared" si="116"/>
        <v>1917.754482</v>
      </c>
      <c r="AT88" s="28">
        <f t="shared" si="116"/>
        <v>2363.383595</v>
      </c>
      <c r="AU88" s="28">
        <f t="shared" si="116"/>
        <v>2245.808389</v>
      </c>
      <c r="AV88" s="28">
        <f t="shared" si="116"/>
        <v>1913.93138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832.7574368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190.2275877</v>
      </c>
      <c r="BI88" s="28">
        <f t="shared" si="116"/>
        <v>1741.081085</v>
      </c>
      <c r="BJ88" s="28">
        <f t="shared" si="116"/>
        <v>398.5029281</v>
      </c>
      <c r="BK88" s="28">
        <f t="shared" si="116"/>
        <v>1813.591524</v>
      </c>
      <c r="BL88" s="28" t="str">
        <f t="shared" si="116"/>
        <v>#N/A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1519.0872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33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1784.092572</v>
      </c>
      <c r="AK89" s="28">
        <f t="shared" si="117"/>
        <v>2411.459736</v>
      </c>
      <c r="AL89" s="28">
        <f t="shared" si="117"/>
        <v>1747.632138</v>
      </c>
      <c r="AM89" s="28">
        <f t="shared" si="117"/>
        <v>1621.24399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1493.563773</v>
      </c>
      <c r="AQ89" s="28">
        <f t="shared" si="117"/>
        <v>1156.199115</v>
      </c>
      <c r="AR89" s="28">
        <f t="shared" si="117"/>
        <v>2172.779715</v>
      </c>
      <c r="AS89" s="28">
        <f t="shared" si="117"/>
        <v>1917.754482</v>
      </c>
      <c r="AT89" s="28">
        <f t="shared" si="117"/>
        <v>2363.383595</v>
      </c>
      <c r="AU89" s="28">
        <f t="shared" si="117"/>
        <v>2245.808389</v>
      </c>
      <c r="AV89" s="28">
        <f t="shared" si="117"/>
        <v>1913.93138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832.7574368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190.2275877</v>
      </c>
      <c r="BI89" s="28">
        <f t="shared" si="117"/>
        <v>1741.081085</v>
      </c>
      <c r="BJ89" s="28">
        <f t="shared" si="117"/>
        <v>398.5029281</v>
      </c>
      <c r="BK89" s="28">
        <f t="shared" si="117"/>
        <v>1813.591524</v>
      </c>
      <c r="BL89" s="28" t="str">
        <f t="shared" si="117"/>
        <v>#N/A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1519.0872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33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1784.092572</v>
      </c>
      <c r="AK90" s="28">
        <f t="shared" si="118"/>
        <v>2411.459736</v>
      </c>
      <c r="AL90" s="28">
        <f t="shared" si="118"/>
        <v>1747.632138</v>
      </c>
      <c r="AM90" s="28">
        <f t="shared" si="118"/>
        <v>1621.24399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1493.563773</v>
      </c>
      <c r="AQ90" s="28">
        <f t="shared" si="118"/>
        <v>1156.199115</v>
      </c>
      <c r="AR90" s="28">
        <f t="shared" si="118"/>
        <v>2172.779715</v>
      </c>
      <c r="AS90" s="28">
        <f t="shared" si="118"/>
        <v>1917.754482</v>
      </c>
      <c r="AT90" s="28">
        <f t="shared" si="118"/>
        <v>2363.383595</v>
      </c>
      <c r="AU90" s="28">
        <f t="shared" si="118"/>
        <v>2245.808389</v>
      </c>
      <c r="AV90" s="28">
        <f t="shared" si="118"/>
        <v>1913.93138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832.7574368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190.2275877</v>
      </c>
      <c r="BI90" s="28">
        <f t="shared" si="118"/>
        <v>1741.081085</v>
      </c>
      <c r="BJ90" s="28">
        <f t="shared" si="118"/>
        <v>398.5029281</v>
      </c>
      <c r="BK90" s="28">
        <f t="shared" si="118"/>
        <v>1813.591524</v>
      </c>
      <c r="BL90" s="28" t="str">
        <f t="shared" si="118"/>
        <v>#N/A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1519.0872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33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1784.092572</v>
      </c>
      <c r="AK91" s="28">
        <f t="shared" si="119"/>
        <v>2411.459736</v>
      </c>
      <c r="AL91" s="28">
        <f t="shared" si="119"/>
        <v>1747.632138</v>
      </c>
      <c r="AM91" s="28">
        <f t="shared" si="119"/>
        <v>1621.24399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1493.563773</v>
      </c>
      <c r="AQ91" s="28">
        <f t="shared" si="119"/>
        <v>1156.199115</v>
      </c>
      <c r="AR91" s="28">
        <f t="shared" si="119"/>
        <v>2172.779715</v>
      </c>
      <c r="AS91" s="28">
        <f t="shared" si="119"/>
        <v>1917.754482</v>
      </c>
      <c r="AT91" s="28">
        <f t="shared" si="119"/>
        <v>2363.383595</v>
      </c>
      <c r="AU91" s="28">
        <f t="shared" si="119"/>
        <v>2245.808389</v>
      </c>
      <c r="AV91" s="28">
        <f t="shared" si="119"/>
        <v>1913.93138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832.7574368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190.2275877</v>
      </c>
      <c r="BI91" s="28">
        <f t="shared" si="119"/>
        <v>1741.081085</v>
      </c>
      <c r="BJ91" s="28">
        <f t="shared" si="119"/>
        <v>398.5029281</v>
      </c>
      <c r="BK91" s="28">
        <f t="shared" si="119"/>
        <v>1813.591524</v>
      </c>
      <c r="BL91" s="28" t="str">
        <f t="shared" si="119"/>
        <v>#N/A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1519.0872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33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1784.092572</v>
      </c>
      <c r="AK92" s="28">
        <f t="shared" si="120"/>
        <v>2411.459736</v>
      </c>
      <c r="AL92" s="28">
        <f t="shared" si="120"/>
        <v>1747.632138</v>
      </c>
      <c r="AM92" s="28">
        <f t="shared" si="120"/>
        <v>1621.24399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1493.563773</v>
      </c>
      <c r="AQ92" s="28">
        <f t="shared" si="120"/>
        <v>1156.199115</v>
      </c>
      <c r="AR92" s="28">
        <f t="shared" si="120"/>
        <v>2172.779715</v>
      </c>
      <c r="AS92" s="28">
        <f t="shared" si="120"/>
        <v>1917.754482</v>
      </c>
      <c r="AT92" s="28">
        <f t="shared" si="120"/>
        <v>2363.383595</v>
      </c>
      <c r="AU92" s="28">
        <f t="shared" si="120"/>
        <v>2245.808389</v>
      </c>
      <c r="AV92" s="28">
        <f t="shared" si="120"/>
        <v>1913.93138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832.7574368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190.2275877</v>
      </c>
      <c r="BI92" s="28">
        <f t="shared" si="120"/>
        <v>1741.081085</v>
      </c>
      <c r="BJ92" s="28">
        <f t="shared" si="120"/>
        <v>398.5029281</v>
      </c>
      <c r="BK92" s="28">
        <f t="shared" si="120"/>
        <v>1813.591524</v>
      </c>
      <c r="BL92" s="28" t="str">
        <f t="shared" si="120"/>
        <v>#N/A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1519.0872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33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1784.092572</v>
      </c>
      <c r="AK93" s="28">
        <f t="shared" si="121"/>
        <v>2411.459736</v>
      </c>
      <c r="AL93" s="28">
        <f t="shared" si="121"/>
        <v>1747.632138</v>
      </c>
      <c r="AM93" s="28">
        <f t="shared" si="121"/>
        <v>1621.24399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1493.563773</v>
      </c>
      <c r="AQ93" s="28">
        <f t="shared" si="121"/>
        <v>1156.199115</v>
      </c>
      <c r="AR93" s="28">
        <f t="shared" si="121"/>
        <v>2172.779715</v>
      </c>
      <c r="AS93" s="28">
        <f t="shared" si="121"/>
        <v>1917.754482</v>
      </c>
      <c r="AT93" s="28">
        <f t="shared" si="121"/>
        <v>2363.383595</v>
      </c>
      <c r="AU93" s="28">
        <f t="shared" si="121"/>
        <v>2245.808389</v>
      </c>
      <c r="AV93" s="28">
        <f t="shared" si="121"/>
        <v>1913.93138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832.7574368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190.2275877</v>
      </c>
      <c r="BI93" s="28">
        <f t="shared" si="121"/>
        <v>1741.081085</v>
      </c>
      <c r="BJ93" s="28">
        <f t="shared" si="121"/>
        <v>398.5029281</v>
      </c>
      <c r="BK93" s="28">
        <f t="shared" si="121"/>
        <v>1813.591524</v>
      </c>
      <c r="BL93" s="28" t="str">
        <f t="shared" si="121"/>
        <v>#N/A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1519.0872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33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1784.092572</v>
      </c>
      <c r="AK94" s="28">
        <f t="shared" si="122"/>
        <v>2411.459736</v>
      </c>
      <c r="AL94" s="28">
        <f t="shared" si="122"/>
        <v>1747.632138</v>
      </c>
      <c r="AM94" s="28">
        <f t="shared" si="122"/>
        <v>1621.24399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1493.563773</v>
      </c>
      <c r="AQ94" s="28">
        <f t="shared" si="122"/>
        <v>1156.199115</v>
      </c>
      <c r="AR94" s="28">
        <f t="shared" si="122"/>
        <v>2172.779715</v>
      </c>
      <c r="AS94" s="28">
        <f t="shared" si="122"/>
        <v>1917.754482</v>
      </c>
      <c r="AT94" s="28">
        <f t="shared" si="122"/>
        <v>2363.383595</v>
      </c>
      <c r="AU94" s="28">
        <f t="shared" si="122"/>
        <v>2245.808389</v>
      </c>
      <c r="AV94" s="28">
        <f t="shared" si="122"/>
        <v>1913.93138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832.7574368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190.2275877</v>
      </c>
      <c r="BI94" s="28">
        <f t="shared" si="122"/>
        <v>1741.081085</v>
      </c>
      <c r="BJ94" s="28">
        <f t="shared" si="122"/>
        <v>398.5029281</v>
      </c>
      <c r="BK94" s="28">
        <f t="shared" si="122"/>
        <v>1813.591524</v>
      </c>
      <c r="BL94" s="28" t="str">
        <f t="shared" si="122"/>
        <v>#N/A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1519.0872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33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1784.092572</v>
      </c>
      <c r="AK95" s="28">
        <f t="shared" si="123"/>
        <v>2411.459736</v>
      </c>
      <c r="AL95" s="28">
        <f t="shared" si="123"/>
        <v>1747.632138</v>
      </c>
      <c r="AM95" s="28">
        <f t="shared" si="123"/>
        <v>1621.24399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1493.563773</v>
      </c>
      <c r="AQ95" s="28">
        <f t="shared" si="123"/>
        <v>1156.199115</v>
      </c>
      <c r="AR95" s="28">
        <f t="shared" si="123"/>
        <v>2172.779715</v>
      </c>
      <c r="AS95" s="28">
        <f t="shared" si="123"/>
        <v>1917.754482</v>
      </c>
      <c r="AT95" s="28">
        <f t="shared" si="123"/>
        <v>2363.383595</v>
      </c>
      <c r="AU95" s="28">
        <f t="shared" si="123"/>
        <v>2245.808389</v>
      </c>
      <c r="AV95" s="28">
        <f t="shared" si="123"/>
        <v>1913.93138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832.7574368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190.2275877</v>
      </c>
      <c r="BI95" s="28">
        <f t="shared" si="123"/>
        <v>1741.081085</v>
      </c>
      <c r="BJ95" s="28">
        <f t="shared" si="123"/>
        <v>398.5029281</v>
      </c>
      <c r="BK95" s="28">
        <f t="shared" si="123"/>
        <v>1813.591524</v>
      </c>
      <c r="BL95" s="28" t="str">
        <f t="shared" si="123"/>
        <v>#N/A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1519.0872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33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1784.092572</v>
      </c>
      <c r="AK96" s="28">
        <f t="shared" si="124"/>
        <v>2411.459736</v>
      </c>
      <c r="AL96" s="28">
        <f t="shared" si="124"/>
        <v>1747.632138</v>
      </c>
      <c r="AM96" s="28">
        <f t="shared" si="124"/>
        <v>1621.24399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1493.563773</v>
      </c>
      <c r="AQ96" s="28">
        <f t="shared" si="124"/>
        <v>1156.199115</v>
      </c>
      <c r="AR96" s="28">
        <f t="shared" si="124"/>
        <v>2172.779715</v>
      </c>
      <c r="AS96" s="28">
        <f t="shared" si="124"/>
        <v>1917.754482</v>
      </c>
      <c r="AT96" s="28">
        <f t="shared" si="124"/>
        <v>2363.383595</v>
      </c>
      <c r="AU96" s="28">
        <f t="shared" si="124"/>
        <v>2245.808389</v>
      </c>
      <c r="AV96" s="28">
        <f t="shared" si="124"/>
        <v>1913.93138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832.7574368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190.2275877</v>
      </c>
      <c r="BI96" s="28">
        <f t="shared" si="124"/>
        <v>1741.081085</v>
      </c>
      <c r="BJ96" s="28">
        <f t="shared" si="124"/>
        <v>398.5029281</v>
      </c>
      <c r="BK96" s="28">
        <f t="shared" si="124"/>
        <v>1813.591524</v>
      </c>
      <c r="BL96" s="28" t="str">
        <f t="shared" si="124"/>
        <v>#N/A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1519.0872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33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1784.092572</v>
      </c>
      <c r="AK97" s="28">
        <f t="shared" si="125"/>
        <v>2411.459736</v>
      </c>
      <c r="AL97" s="28">
        <f t="shared" si="125"/>
        <v>1747.632138</v>
      </c>
      <c r="AM97" s="28">
        <f t="shared" si="125"/>
        <v>1621.24399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1493.563773</v>
      </c>
      <c r="AQ97" s="28">
        <f t="shared" si="125"/>
        <v>1156.199115</v>
      </c>
      <c r="AR97" s="28">
        <f t="shared" si="125"/>
        <v>2172.779715</v>
      </c>
      <c r="AS97" s="28">
        <f t="shared" si="125"/>
        <v>1917.754482</v>
      </c>
      <c r="AT97" s="28">
        <f t="shared" si="125"/>
        <v>2363.383595</v>
      </c>
      <c r="AU97" s="28">
        <f t="shared" si="125"/>
        <v>2245.808389</v>
      </c>
      <c r="AV97" s="28">
        <f t="shared" si="125"/>
        <v>1913.93138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832.7574368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190.2275877</v>
      </c>
      <c r="BI97" s="28">
        <f t="shared" si="125"/>
        <v>1741.081085</v>
      </c>
      <c r="BJ97" s="28">
        <f t="shared" si="125"/>
        <v>398.5029281</v>
      </c>
      <c r="BK97" s="28">
        <f t="shared" si="125"/>
        <v>1813.591524</v>
      </c>
      <c r="BL97" s="28" t="str">
        <f t="shared" si="125"/>
        <v>#N/A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1519.0872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33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1784.092572</v>
      </c>
      <c r="AK98" s="28">
        <f t="shared" si="126"/>
        <v>2411.459736</v>
      </c>
      <c r="AL98" s="28">
        <f t="shared" si="126"/>
        <v>1747.632138</v>
      </c>
      <c r="AM98" s="28">
        <f t="shared" si="126"/>
        <v>1621.24399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1493.563773</v>
      </c>
      <c r="AQ98" s="28">
        <f t="shared" si="126"/>
        <v>1156.199115</v>
      </c>
      <c r="AR98" s="28">
        <f t="shared" si="126"/>
        <v>2172.779715</v>
      </c>
      <c r="AS98" s="28">
        <f t="shared" si="126"/>
        <v>1917.754482</v>
      </c>
      <c r="AT98" s="28">
        <f t="shared" si="126"/>
        <v>2363.383595</v>
      </c>
      <c r="AU98" s="28">
        <f t="shared" si="126"/>
        <v>2245.808389</v>
      </c>
      <c r="AV98" s="28">
        <f t="shared" si="126"/>
        <v>1913.93138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832.7574368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190.2275877</v>
      </c>
      <c r="BI98" s="28">
        <f t="shared" si="126"/>
        <v>1741.081085</v>
      </c>
      <c r="BJ98" s="28">
        <f t="shared" si="126"/>
        <v>398.5029281</v>
      </c>
      <c r="BK98" s="28">
        <f t="shared" si="126"/>
        <v>1813.591524</v>
      </c>
      <c r="BL98" s="28" t="str">
        <f t="shared" si="126"/>
        <v>#N/A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1519.0872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1784.092572</v>
      </c>
      <c r="AK99" s="28">
        <f t="shared" si="127"/>
        <v>2411.459736</v>
      </c>
      <c r="AL99" s="28">
        <f t="shared" si="127"/>
        <v>1747.632138</v>
      </c>
      <c r="AM99" s="28">
        <f t="shared" si="127"/>
        <v>1621.24399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1493.563773</v>
      </c>
      <c r="AQ99" s="28">
        <f t="shared" si="127"/>
        <v>1156.199115</v>
      </c>
      <c r="AR99" s="28">
        <f t="shared" si="127"/>
        <v>2172.779715</v>
      </c>
      <c r="AS99" s="28">
        <f t="shared" si="127"/>
        <v>1917.754482</v>
      </c>
      <c r="AT99" s="28">
        <f t="shared" si="127"/>
        <v>2363.383595</v>
      </c>
      <c r="AU99" s="28">
        <f t="shared" si="127"/>
        <v>2245.808389</v>
      </c>
      <c r="AV99" s="28">
        <f t="shared" si="127"/>
        <v>1913.93138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832.7574368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190.2275877</v>
      </c>
      <c r="BI99" s="28">
        <f t="shared" si="127"/>
        <v>1741.081085</v>
      </c>
      <c r="BJ99" s="28">
        <f t="shared" si="127"/>
        <v>398.5029281</v>
      </c>
      <c r="BK99" s="28">
        <f t="shared" si="127"/>
        <v>1813.591524</v>
      </c>
      <c r="BL99" s="28" t="str">
        <f t="shared" si="127"/>
        <v>#N/A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1519.0872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1784.092572</v>
      </c>
      <c r="AK100" s="28">
        <f t="shared" si="128"/>
        <v>2411.459736</v>
      </c>
      <c r="AL100" s="28">
        <f t="shared" si="128"/>
        <v>1747.632138</v>
      </c>
      <c r="AM100" s="28">
        <f t="shared" si="128"/>
        <v>1621.24399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1493.563773</v>
      </c>
      <c r="AQ100" s="28">
        <f t="shared" si="128"/>
        <v>1156.199115</v>
      </c>
      <c r="AR100" s="28">
        <f t="shared" si="128"/>
        <v>2172.779715</v>
      </c>
      <c r="AS100" s="28">
        <f t="shared" si="128"/>
        <v>1917.754482</v>
      </c>
      <c r="AT100" s="28">
        <f t="shared" si="128"/>
        <v>2363.383595</v>
      </c>
      <c r="AU100" s="28">
        <f t="shared" si="128"/>
        <v>2245.808389</v>
      </c>
      <c r="AV100" s="28">
        <f t="shared" si="128"/>
        <v>1913.93138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832.7574368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190.2275877</v>
      </c>
      <c r="BI100" s="28">
        <f t="shared" si="128"/>
        <v>1741.081085</v>
      </c>
      <c r="BJ100" s="28">
        <f t="shared" si="128"/>
        <v>398.5029281</v>
      </c>
      <c r="BK100" s="28">
        <f t="shared" si="128"/>
        <v>1813.591524</v>
      </c>
      <c r="BL100" s="28" t="str">
        <f t="shared" si="128"/>
        <v>#N/A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1519.0872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1784.092572</v>
      </c>
      <c r="AK101" s="28">
        <f t="shared" si="129"/>
        <v>2411.459736</v>
      </c>
      <c r="AL101" s="28">
        <f t="shared" si="129"/>
        <v>1747.632138</v>
      </c>
      <c r="AM101" s="28">
        <f t="shared" si="129"/>
        <v>1621.24399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1493.563773</v>
      </c>
      <c r="AQ101" s="28">
        <f t="shared" si="129"/>
        <v>1156.199115</v>
      </c>
      <c r="AR101" s="28">
        <f t="shared" si="129"/>
        <v>2172.779715</v>
      </c>
      <c r="AS101" s="28">
        <f t="shared" si="129"/>
        <v>1917.754482</v>
      </c>
      <c r="AT101" s="28">
        <f t="shared" si="129"/>
        <v>2363.383595</v>
      </c>
      <c r="AU101" s="28">
        <f t="shared" si="129"/>
        <v>2245.808389</v>
      </c>
      <c r="AV101" s="28">
        <f t="shared" si="129"/>
        <v>1913.93138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832.7574368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190.2275877</v>
      </c>
      <c r="BI101" s="28">
        <f t="shared" si="129"/>
        <v>1741.081085</v>
      </c>
      <c r="BJ101" s="28">
        <f t="shared" si="129"/>
        <v>398.5029281</v>
      </c>
      <c r="BK101" s="28">
        <f t="shared" si="129"/>
        <v>1813.591524</v>
      </c>
      <c r="BL101" s="28" t="str">
        <f t="shared" si="129"/>
        <v>#N/A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1519.0872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1784.092572</v>
      </c>
      <c r="AK102" s="28">
        <f t="shared" si="130"/>
        <v>2411.459736</v>
      </c>
      <c r="AL102" s="28">
        <f t="shared" si="130"/>
        <v>1747.632138</v>
      </c>
      <c r="AM102" s="28">
        <f t="shared" si="130"/>
        <v>1621.24399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1493.563773</v>
      </c>
      <c r="AQ102" s="28">
        <f t="shared" si="130"/>
        <v>1156.199115</v>
      </c>
      <c r="AR102" s="28">
        <f t="shared" si="130"/>
        <v>2172.779715</v>
      </c>
      <c r="AS102" s="28">
        <f t="shared" si="130"/>
        <v>1917.754482</v>
      </c>
      <c r="AT102" s="28">
        <f t="shared" si="130"/>
        <v>2363.383595</v>
      </c>
      <c r="AU102" s="28">
        <f t="shared" si="130"/>
        <v>2245.808389</v>
      </c>
      <c r="AV102" s="28">
        <f t="shared" si="130"/>
        <v>1913.93138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832.7574368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190.2275877</v>
      </c>
      <c r="BI102" s="28">
        <f t="shared" si="130"/>
        <v>1741.081085</v>
      </c>
      <c r="BJ102" s="28">
        <f t="shared" si="130"/>
        <v>398.5029281</v>
      </c>
      <c r="BK102" s="28">
        <f t="shared" si="130"/>
        <v>1813.591524</v>
      </c>
      <c r="BL102" s="28" t="str">
        <f t="shared" si="130"/>
        <v>#N/A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1519.0872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1784.092572</v>
      </c>
      <c r="AK103" s="28">
        <f t="shared" si="131"/>
        <v>2411.459736</v>
      </c>
      <c r="AL103" s="28">
        <f t="shared" si="131"/>
        <v>1747.632138</v>
      </c>
      <c r="AM103" s="28">
        <f t="shared" si="131"/>
        <v>1621.24399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1493.563773</v>
      </c>
      <c r="AQ103" s="28">
        <f t="shared" si="131"/>
        <v>1156.199115</v>
      </c>
      <c r="AR103" s="28">
        <f t="shared" si="131"/>
        <v>2172.779715</v>
      </c>
      <c r="AS103" s="28">
        <f t="shared" si="131"/>
        <v>1917.754482</v>
      </c>
      <c r="AT103" s="28">
        <f t="shared" si="131"/>
        <v>2363.383595</v>
      </c>
      <c r="AU103" s="28">
        <f t="shared" si="131"/>
        <v>2245.808389</v>
      </c>
      <c r="AV103" s="28">
        <f t="shared" si="131"/>
        <v>1913.93138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832.7574368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190.2275877</v>
      </c>
      <c r="BI103" s="28">
        <f t="shared" si="131"/>
        <v>1741.081085</v>
      </c>
      <c r="BJ103" s="28">
        <f t="shared" si="131"/>
        <v>398.5029281</v>
      </c>
      <c r="BK103" s="28">
        <f t="shared" si="131"/>
        <v>1813.591524</v>
      </c>
      <c r="BL103" s="28" t="str">
        <f t="shared" si="131"/>
        <v>#N/A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1519.0872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1784.092572</v>
      </c>
      <c r="AK104" s="28">
        <f t="shared" si="132"/>
        <v>2411.459736</v>
      </c>
      <c r="AL104" s="28">
        <f t="shared" si="132"/>
        <v>1747.632138</v>
      </c>
      <c r="AM104" s="28">
        <f t="shared" si="132"/>
        <v>1621.24399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1493.563773</v>
      </c>
      <c r="AQ104" s="28">
        <f t="shared" si="132"/>
        <v>1156.199115</v>
      </c>
      <c r="AR104" s="28">
        <f t="shared" si="132"/>
        <v>2172.779715</v>
      </c>
      <c r="AS104" s="28">
        <f t="shared" si="132"/>
        <v>1917.754482</v>
      </c>
      <c r="AT104" s="28">
        <f t="shared" si="132"/>
        <v>2363.383595</v>
      </c>
      <c r="AU104" s="28">
        <f t="shared" si="132"/>
        <v>2245.808389</v>
      </c>
      <c r="AV104" s="28">
        <f t="shared" si="132"/>
        <v>1913.93138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832.7574368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190.2275877</v>
      </c>
      <c r="BI104" s="28">
        <f t="shared" si="132"/>
        <v>1741.081085</v>
      </c>
      <c r="BJ104" s="28">
        <f t="shared" si="132"/>
        <v>398.5029281</v>
      </c>
      <c r="BK104" s="28">
        <f t="shared" si="132"/>
        <v>1813.591524</v>
      </c>
      <c r="BL104" s="28" t="str">
        <f t="shared" si="132"/>
        <v>#N/A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1519.0872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1784.092572</v>
      </c>
      <c r="AK105" s="28">
        <f t="shared" si="133"/>
        <v>2411.459736</v>
      </c>
      <c r="AL105" s="28">
        <f t="shared" si="133"/>
        <v>1747.632138</v>
      </c>
      <c r="AM105" s="28">
        <f t="shared" si="133"/>
        <v>1621.24399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1493.563773</v>
      </c>
      <c r="AQ105" s="28">
        <f t="shared" si="133"/>
        <v>1156.199115</v>
      </c>
      <c r="AR105" s="28">
        <f t="shared" si="133"/>
        <v>2172.779715</v>
      </c>
      <c r="AS105" s="28">
        <f t="shared" si="133"/>
        <v>1917.754482</v>
      </c>
      <c r="AT105" s="28">
        <f t="shared" si="133"/>
        <v>2363.383595</v>
      </c>
      <c r="AU105" s="28">
        <f t="shared" si="133"/>
        <v>2245.808389</v>
      </c>
      <c r="AV105" s="28">
        <f t="shared" si="133"/>
        <v>1913.93138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832.7574368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190.2275877</v>
      </c>
      <c r="BI105" s="28">
        <f t="shared" si="133"/>
        <v>1741.081085</v>
      </c>
      <c r="BJ105" s="28">
        <f t="shared" si="133"/>
        <v>398.5029281</v>
      </c>
      <c r="BK105" s="28">
        <f t="shared" si="133"/>
        <v>1813.591524</v>
      </c>
      <c r="BL105" s="28" t="str">
        <f t="shared" si="133"/>
        <v>#N/A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1519.0872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1784.092572</v>
      </c>
      <c r="AK106" s="28">
        <f t="shared" si="134"/>
        <v>2411.459736</v>
      </c>
      <c r="AL106" s="28">
        <f t="shared" si="134"/>
        <v>1747.632138</v>
      </c>
      <c r="AM106" s="28">
        <f t="shared" si="134"/>
        <v>1621.24399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1493.563773</v>
      </c>
      <c r="AQ106" s="28">
        <f t="shared" si="134"/>
        <v>1156.199115</v>
      </c>
      <c r="AR106" s="28">
        <f t="shared" si="134"/>
        <v>2172.779715</v>
      </c>
      <c r="AS106" s="28">
        <f t="shared" si="134"/>
        <v>1917.754482</v>
      </c>
      <c r="AT106" s="28">
        <f t="shared" si="134"/>
        <v>2363.383595</v>
      </c>
      <c r="AU106" s="28">
        <f t="shared" si="134"/>
        <v>2245.808389</v>
      </c>
      <c r="AV106" s="28">
        <f t="shared" si="134"/>
        <v>1913.93138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832.7574368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190.2275877</v>
      </c>
      <c r="BI106" s="28">
        <f t="shared" si="134"/>
        <v>1741.081085</v>
      </c>
      <c r="BJ106" s="28">
        <f t="shared" si="134"/>
        <v>398.5029281</v>
      </c>
      <c r="BK106" s="28">
        <f t="shared" si="134"/>
        <v>1813.591524</v>
      </c>
      <c r="BL106" s="28" t="str">
        <f t="shared" si="134"/>
        <v>#N/A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1519.0872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1784.092572</v>
      </c>
      <c r="AK107" s="28">
        <f t="shared" si="135"/>
        <v>2411.459736</v>
      </c>
      <c r="AL107" s="28">
        <f t="shared" si="135"/>
        <v>1747.632138</v>
      </c>
      <c r="AM107" s="28">
        <f t="shared" si="135"/>
        <v>1621.24399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1493.563773</v>
      </c>
      <c r="AQ107" s="28">
        <f t="shared" si="135"/>
        <v>1156.199115</v>
      </c>
      <c r="AR107" s="28">
        <f t="shared" si="135"/>
        <v>2172.779715</v>
      </c>
      <c r="AS107" s="28">
        <f t="shared" si="135"/>
        <v>1917.754482</v>
      </c>
      <c r="AT107" s="28">
        <f t="shared" si="135"/>
        <v>2363.383595</v>
      </c>
      <c r="AU107" s="28">
        <f t="shared" si="135"/>
        <v>2245.808389</v>
      </c>
      <c r="AV107" s="28">
        <f t="shared" si="135"/>
        <v>1913.93138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832.7574368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190.2275877</v>
      </c>
      <c r="BI107" s="28">
        <f t="shared" si="135"/>
        <v>1741.081085</v>
      </c>
      <c r="BJ107" s="28">
        <f t="shared" si="135"/>
        <v>398.5029281</v>
      </c>
      <c r="BK107" s="28">
        <f t="shared" si="135"/>
        <v>1813.591524</v>
      </c>
      <c r="BL107" s="28" t="str">
        <f t="shared" si="135"/>
        <v>#N/A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1519.0872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1784.092572</v>
      </c>
      <c r="AK108" s="28">
        <f t="shared" si="136"/>
        <v>2411.459736</v>
      </c>
      <c r="AL108" s="28">
        <f t="shared" si="136"/>
        <v>1747.632138</v>
      </c>
      <c r="AM108" s="28">
        <f t="shared" si="136"/>
        <v>1621.24399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1493.563773</v>
      </c>
      <c r="AQ108" s="28">
        <f t="shared" si="136"/>
        <v>1156.199115</v>
      </c>
      <c r="AR108" s="28">
        <f t="shared" si="136"/>
        <v>2172.779715</v>
      </c>
      <c r="AS108" s="28">
        <f t="shared" si="136"/>
        <v>1917.754482</v>
      </c>
      <c r="AT108" s="28">
        <f t="shared" si="136"/>
        <v>2363.383595</v>
      </c>
      <c r="AU108" s="28">
        <f t="shared" si="136"/>
        <v>2245.808389</v>
      </c>
      <c r="AV108" s="28">
        <f t="shared" si="136"/>
        <v>1913.93138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832.7574368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190.2275877</v>
      </c>
      <c r="BI108" s="28">
        <f t="shared" si="136"/>
        <v>1741.081085</v>
      </c>
      <c r="BJ108" s="28">
        <f t="shared" si="136"/>
        <v>398.5029281</v>
      </c>
      <c r="BK108" s="28">
        <f t="shared" si="136"/>
        <v>1813.591524</v>
      </c>
      <c r="BL108" s="28" t="str">
        <f t="shared" si="136"/>
        <v>#N/A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1519.0872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1784.092572</v>
      </c>
      <c r="AK109" s="28">
        <f t="shared" si="137"/>
        <v>2411.459736</v>
      </c>
      <c r="AL109" s="28">
        <f t="shared" si="137"/>
        <v>1747.632138</v>
      </c>
      <c r="AM109" s="28">
        <f t="shared" si="137"/>
        <v>1621.24399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1493.563773</v>
      </c>
      <c r="AQ109" s="28">
        <f t="shared" si="137"/>
        <v>1156.199115</v>
      </c>
      <c r="AR109" s="28">
        <f t="shared" si="137"/>
        <v>2172.779715</v>
      </c>
      <c r="AS109" s="28">
        <f t="shared" si="137"/>
        <v>1917.754482</v>
      </c>
      <c r="AT109" s="28">
        <f t="shared" si="137"/>
        <v>2363.383595</v>
      </c>
      <c r="AU109" s="28">
        <f t="shared" si="137"/>
        <v>2245.808389</v>
      </c>
      <c r="AV109" s="28">
        <f t="shared" si="137"/>
        <v>1913.93138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832.7574368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190.2275877</v>
      </c>
      <c r="BI109" s="28">
        <f t="shared" si="137"/>
        <v>1741.081085</v>
      </c>
      <c r="BJ109" s="28">
        <f t="shared" si="137"/>
        <v>398.5029281</v>
      </c>
      <c r="BK109" s="28">
        <f t="shared" si="137"/>
        <v>1813.591524</v>
      </c>
      <c r="BL109" s="28" t="str">
        <f t="shared" si="137"/>
        <v>#N/A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1519.0872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1784.092572</v>
      </c>
      <c r="AK110" s="28">
        <f t="shared" si="138"/>
        <v>2411.459736</v>
      </c>
      <c r="AL110" s="28">
        <f t="shared" si="138"/>
        <v>1747.632138</v>
      </c>
      <c r="AM110" s="28">
        <f t="shared" si="138"/>
        <v>1621.24399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1493.563773</v>
      </c>
      <c r="AQ110" s="28">
        <f t="shared" si="138"/>
        <v>1156.199115</v>
      </c>
      <c r="AR110" s="28">
        <f t="shared" si="138"/>
        <v>2172.779715</v>
      </c>
      <c r="AS110" s="28">
        <f t="shared" si="138"/>
        <v>1917.754482</v>
      </c>
      <c r="AT110" s="28">
        <f t="shared" si="138"/>
        <v>2363.383595</v>
      </c>
      <c r="AU110" s="28">
        <f t="shared" si="138"/>
        <v>2245.808389</v>
      </c>
      <c r="AV110" s="28">
        <f t="shared" si="138"/>
        <v>1913.93138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832.7574368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190.2275877</v>
      </c>
      <c r="BI110" s="28">
        <f t="shared" si="138"/>
        <v>1741.081085</v>
      </c>
      <c r="BJ110" s="28">
        <f t="shared" si="138"/>
        <v>398.5029281</v>
      </c>
      <c r="BK110" s="28">
        <f t="shared" si="138"/>
        <v>1813.591524</v>
      </c>
      <c r="BL110" s="28" t="str">
        <f t="shared" si="138"/>
        <v>#N/A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1519.0872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1784.092572</v>
      </c>
      <c r="AK111" s="28">
        <f t="shared" si="139"/>
        <v>2411.459736</v>
      </c>
      <c r="AL111" s="28">
        <f t="shared" si="139"/>
        <v>1747.632138</v>
      </c>
      <c r="AM111" s="28">
        <f t="shared" si="139"/>
        <v>1621.24399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1493.563773</v>
      </c>
      <c r="AQ111" s="28">
        <f t="shared" si="139"/>
        <v>1156.199115</v>
      </c>
      <c r="AR111" s="28">
        <f t="shared" si="139"/>
        <v>2172.779715</v>
      </c>
      <c r="AS111" s="28">
        <f t="shared" si="139"/>
        <v>1917.754482</v>
      </c>
      <c r="AT111" s="28">
        <f t="shared" si="139"/>
        <v>2363.383595</v>
      </c>
      <c r="AU111" s="28">
        <f t="shared" si="139"/>
        <v>2245.808389</v>
      </c>
      <c r="AV111" s="28">
        <f t="shared" si="139"/>
        <v>1913.93138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832.7574368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190.2275877</v>
      </c>
      <c r="BI111" s="28">
        <f t="shared" si="139"/>
        <v>1741.081085</v>
      </c>
      <c r="BJ111" s="28">
        <f t="shared" si="139"/>
        <v>398.5029281</v>
      </c>
      <c r="BK111" s="28">
        <f t="shared" si="139"/>
        <v>1813.591524</v>
      </c>
      <c r="BL111" s="28" t="str">
        <f t="shared" si="139"/>
        <v>#N/A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1519.0872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1784.092572</v>
      </c>
      <c r="AK112" s="28">
        <f t="shared" si="140"/>
        <v>2411.459736</v>
      </c>
      <c r="AL112" s="28">
        <f t="shared" si="140"/>
        <v>1747.632138</v>
      </c>
      <c r="AM112" s="28">
        <f t="shared" si="140"/>
        <v>1621.24399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1493.563773</v>
      </c>
      <c r="AQ112" s="28">
        <f t="shared" si="140"/>
        <v>1156.199115</v>
      </c>
      <c r="AR112" s="28">
        <f t="shared" si="140"/>
        <v>2172.779715</v>
      </c>
      <c r="AS112" s="28">
        <f t="shared" si="140"/>
        <v>1917.754482</v>
      </c>
      <c r="AT112" s="28">
        <f t="shared" si="140"/>
        <v>2363.383595</v>
      </c>
      <c r="AU112" s="28">
        <f t="shared" si="140"/>
        <v>2245.808389</v>
      </c>
      <c r="AV112" s="28">
        <f t="shared" si="140"/>
        <v>1913.93138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832.7574368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190.2275877</v>
      </c>
      <c r="BI112" s="28">
        <f t="shared" si="140"/>
        <v>1741.081085</v>
      </c>
      <c r="BJ112" s="28">
        <f t="shared" si="140"/>
        <v>398.5029281</v>
      </c>
      <c r="BK112" s="28">
        <f t="shared" si="140"/>
        <v>1813.591524</v>
      </c>
      <c r="BL112" s="28" t="str">
        <f t="shared" si="140"/>
        <v>#N/A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1519.0872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1784.092572</v>
      </c>
      <c r="AK113" s="28">
        <f t="shared" si="141"/>
        <v>2411.459736</v>
      </c>
      <c r="AL113" s="28">
        <f t="shared" si="141"/>
        <v>1747.632138</v>
      </c>
      <c r="AM113" s="28">
        <f t="shared" si="141"/>
        <v>1621.24399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1493.563773</v>
      </c>
      <c r="AQ113" s="28">
        <f t="shared" si="141"/>
        <v>1156.199115</v>
      </c>
      <c r="AR113" s="28">
        <f t="shared" si="141"/>
        <v>2172.779715</v>
      </c>
      <c r="AS113" s="28">
        <f t="shared" si="141"/>
        <v>1917.754482</v>
      </c>
      <c r="AT113" s="28">
        <f t="shared" si="141"/>
        <v>2363.383595</v>
      </c>
      <c r="AU113" s="28">
        <f t="shared" si="141"/>
        <v>2245.808389</v>
      </c>
      <c r="AV113" s="28">
        <f t="shared" si="141"/>
        <v>1913.93138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832.7574368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190.2275877</v>
      </c>
      <c r="BI113" s="28">
        <f t="shared" si="141"/>
        <v>1741.081085</v>
      </c>
      <c r="BJ113" s="28">
        <f t="shared" si="141"/>
        <v>398.5029281</v>
      </c>
      <c r="BK113" s="28">
        <f t="shared" si="141"/>
        <v>1813.591524</v>
      </c>
      <c r="BL113" s="28" t="str">
        <f t="shared" si="141"/>
        <v>#N/A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1519.0872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1784.092572</v>
      </c>
      <c r="AK114" s="28">
        <f t="shared" si="142"/>
        <v>2411.459736</v>
      </c>
      <c r="AL114" s="28">
        <f t="shared" si="142"/>
        <v>1747.632138</v>
      </c>
      <c r="AM114" s="28">
        <f t="shared" si="142"/>
        <v>1621.24399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1493.563773</v>
      </c>
      <c r="AQ114" s="28">
        <f t="shared" si="142"/>
        <v>1156.199115</v>
      </c>
      <c r="AR114" s="28">
        <f t="shared" si="142"/>
        <v>2172.779715</v>
      </c>
      <c r="AS114" s="28">
        <f t="shared" si="142"/>
        <v>1917.754482</v>
      </c>
      <c r="AT114" s="28">
        <f t="shared" si="142"/>
        <v>2363.383595</v>
      </c>
      <c r="AU114" s="28">
        <f t="shared" si="142"/>
        <v>2245.808389</v>
      </c>
      <c r="AV114" s="28">
        <f t="shared" si="142"/>
        <v>1913.93138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832.7574368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190.2275877</v>
      </c>
      <c r="BI114" s="28">
        <f t="shared" si="142"/>
        <v>1741.081085</v>
      </c>
      <c r="BJ114" s="28">
        <f t="shared" si="142"/>
        <v>398.5029281</v>
      </c>
      <c r="BK114" s="28">
        <f t="shared" si="142"/>
        <v>1813.591524</v>
      </c>
      <c r="BL114" s="28" t="str">
        <f t="shared" si="142"/>
        <v>#N/A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1519.0872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1784.092572</v>
      </c>
      <c r="AK115" s="28">
        <f t="shared" si="143"/>
        <v>2411.459736</v>
      </c>
      <c r="AL115" s="28">
        <f t="shared" si="143"/>
        <v>1747.632138</v>
      </c>
      <c r="AM115" s="28">
        <f t="shared" si="143"/>
        <v>1621.24399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1493.563773</v>
      </c>
      <c r="AQ115" s="28">
        <f t="shared" si="143"/>
        <v>1156.199115</v>
      </c>
      <c r="AR115" s="28">
        <f t="shared" si="143"/>
        <v>2172.779715</v>
      </c>
      <c r="AS115" s="28">
        <f t="shared" si="143"/>
        <v>1917.754482</v>
      </c>
      <c r="AT115" s="28">
        <f t="shared" si="143"/>
        <v>2363.383595</v>
      </c>
      <c r="AU115" s="28">
        <f t="shared" si="143"/>
        <v>2245.808389</v>
      </c>
      <c r="AV115" s="28">
        <f t="shared" si="143"/>
        <v>1913.93138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832.7574368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190.2275877</v>
      </c>
      <c r="BI115" s="28">
        <f t="shared" si="143"/>
        <v>1741.081085</v>
      </c>
      <c r="BJ115" s="28">
        <f t="shared" si="143"/>
        <v>398.5029281</v>
      </c>
      <c r="BK115" s="28">
        <f t="shared" si="143"/>
        <v>1813.591524</v>
      </c>
      <c r="BL115" s="28" t="str">
        <f t="shared" si="143"/>
        <v>#N/A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1519.0872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1784.092572</v>
      </c>
      <c r="AK116" s="28">
        <f t="shared" si="144"/>
        <v>2411.459736</v>
      </c>
      <c r="AL116" s="28">
        <f t="shared" si="144"/>
        <v>1747.632138</v>
      </c>
      <c r="AM116" s="28">
        <f t="shared" si="144"/>
        <v>1621.24399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1493.563773</v>
      </c>
      <c r="AQ116" s="28">
        <f t="shared" si="144"/>
        <v>1156.199115</v>
      </c>
      <c r="AR116" s="28">
        <f t="shared" si="144"/>
        <v>2172.779715</v>
      </c>
      <c r="AS116" s="28">
        <f t="shared" si="144"/>
        <v>1917.754482</v>
      </c>
      <c r="AT116" s="28">
        <f t="shared" si="144"/>
        <v>2363.383595</v>
      </c>
      <c r="AU116" s="28">
        <f t="shared" si="144"/>
        <v>2245.808389</v>
      </c>
      <c r="AV116" s="28">
        <f t="shared" si="144"/>
        <v>1913.93138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832.7574368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190.2275877</v>
      </c>
      <c r="BI116" s="28">
        <f t="shared" si="144"/>
        <v>1741.081085</v>
      </c>
      <c r="BJ116" s="28">
        <f t="shared" si="144"/>
        <v>398.5029281</v>
      </c>
      <c r="BK116" s="28">
        <f t="shared" si="144"/>
        <v>1813.591524</v>
      </c>
      <c r="BL116" s="28" t="str">
        <f t="shared" si="144"/>
        <v>#N/A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1519.0872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1784.092572</v>
      </c>
      <c r="AK117" s="28">
        <f t="shared" si="145"/>
        <v>2411.459736</v>
      </c>
      <c r="AL117" s="28">
        <f t="shared" si="145"/>
        <v>1747.632138</v>
      </c>
      <c r="AM117" s="28">
        <f t="shared" si="145"/>
        <v>1621.24399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1493.563773</v>
      </c>
      <c r="AQ117" s="28">
        <f t="shared" si="145"/>
        <v>1156.199115</v>
      </c>
      <c r="AR117" s="28">
        <f t="shared" si="145"/>
        <v>2172.779715</v>
      </c>
      <c r="AS117" s="28">
        <f t="shared" si="145"/>
        <v>1917.754482</v>
      </c>
      <c r="AT117" s="28">
        <f t="shared" si="145"/>
        <v>2363.383595</v>
      </c>
      <c r="AU117" s="28">
        <f t="shared" si="145"/>
        <v>2245.808389</v>
      </c>
      <c r="AV117" s="28">
        <f t="shared" si="145"/>
        <v>1913.93138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832.7574368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190.2275877</v>
      </c>
      <c r="BI117" s="28">
        <f t="shared" si="145"/>
        <v>1741.081085</v>
      </c>
      <c r="BJ117" s="28">
        <f t="shared" si="145"/>
        <v>398.5029281</v>
      </c>
      <c r="BK117" s="28">
        <f t="shared" si="145"/>
        <v>1813.591524</v>
      </c>
      <c r="BL117" s="28" t="str">
        <f t="shared" si="145"/>
        <v>#N/A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1519.0872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1784.092572</v>
      </c>
      <c r="AK118" s="28">
        <f t="shared" si="146"/>
        <v>2411.459736</v>
      </c>
      <c r="AL118" s="28">
        <f t="shared" si="146"/>
        <v>1747.632138</v>
      </c>
      <c r="AM118" s="28">
        <f t="shared" si="146"/>
        <v>1621.24399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1493.563773</v>
      </c>
      <c r="AQ118" s="28">
        <f t="shared" si="146"/>
        <v>1156.199115</v>
      </c>
      <c r="AR118" s="28">
        <f t="shared" si="146"/>
        <v>2172.779715</v>
      </c>
      <c r="AS118" s="28">
        <f t="shared" si="146"/>
        <v>1917.754482</v>
      </c>
      <c r="AT118" s="28">
        <f t="shared" si="146"/>
        <v>2363.383595</v>
      </c>
      <c r="AU118" s="28">
        <f t="shared" si="146"/>
        <v>2245.808389</v>
      </c>
      <c r="AV118" s="28">
        <f t="shared" si="146"/>
        <v>1913.93138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832.7574368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190.2275877</v>
      </c>
      <c r="BI118" s="28">
        <f t="shared" si="146"/>
        <v>1741.081085</v>
      </c>
      <c r="BJ118" s="28">
        <f t="shared" si="146"/>
        <v>398.5029281</v>
      </c>
      <c r="BK118" s="28">
        <f t="shared" si="146"/>
        <v>1813.591524</v>
      </c>
      <c r="BL118" s="28" t="str">
        <f t="shared" si="146"/>
        <v>#N/A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1519.0872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1784.092572</v>
      </c>
      <c r="AK119" s="28">
        <f t="shared" si="147"/>
        <v>2411.459736</v>
      </c>
      <c r="AL119" s="28">
        <f t="shared" si="147"/>
        <v>1747.632138</v>
      </c>
      <c r="AM119" s="28">
        <f t="shared" si="147"/>
        <v>1621.24399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1493.563773</v>
      </c>
      <c r="AQ119" s="28">
        <f t="shared" si="147"/>
        <v>1156.199115</v>
      </c>
      <c r="AR119" s="28">
        <f t="shared" si="147"/>
        <v>2172.779715</v>
      </c>
      <c r="AS119" s="28">
        <f t="shared" si="147"/>
        <v>1917.754482</v>
      </c>
      <c r="AT119" s="28">
        <f t="shared" si="147"/>
        <v>2363.383595</v>
      </c>
      <c r="AU119" s="28">
        <f t="shared" si="147"/>
        <v>2245.808389</v>
      </c>
      <c r="AV119" s="28">
        <f t="shared" si="147"/>
        <v>1913.93138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832.7574368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190.2275877</v>
      </c>
      <c r="BI119" s="28">
        <f t="shared" si="147"/>
        <v>1741.081085</v>
      </c>
      <c r="BJ119" s="28">
        <f t="shared" si="147"/>
        <v>398.5029281</v>
      </c>
      <c r="BK119" s="28">
        <f t="shared" si="147"/>
        <v>1813.591524</v>
      </c>
      <c r="BL119" s="28" t="str">
        <f t="shared" si="147"/>
        <v>#N/A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1519.0872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1784.092572</v>
      </c>
      <c r="AK120" s="28">
        <f t="shared" si="148"/>
        <v>2411.459736</v>
      </c>
      <c r="AL120" s="28">
        <f t="shared" si="148"/>
        <v>1747.632138</v>
      </c>
      <c r="AM120" s="28">
        <f t="shared" si="148"/>
        <v>1621.24399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1493.563773</v>
      </c>
      <c r="AQ120" s="28">
        <f t="shared" si="148"/>
        <v>1156.199115</v>
      </c>
      <c r="AR120" s="28">
        <f t="shared" si="148"/>
        <v>2172.779715</v>
      </c>
      <c r="AS120" s="28">
        <f t="shared" si="148"/>
        <v>1917.754482</v>
      </c>
      <c r="AT120" s="28">
        <f t="shared" si="148"/>
        <v>2363.383595</v>
      </c>
      <c r="AU120" s="28">
        <f t="shared" si="148"/>
        <v>2245.808389</v>
      </c>
      <c r="AV120" s="28">
        <f t="shared" si="148"/>
        <v>1913.93138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832.7574368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190.2275877</v>
      </c>
      <c r="BI120" s="28">
        <f t="shared" si="148"/>
        <v>1741.081085</v>
      </c>
      <c r="BJ120" s="28">
        <f t="shared" si="148"/>
        <v>398.5029281</v>
      </c>
      <c r="BK120" s="28">
        <f t="shared" si="148"/>
        <v>1813.591524</v>
      </c>
      <c r="BL120" s="28" t="str">
        <f t="shared" si="148"/>
        <v>#N/A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1519.0872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1784.092572</v>
      </c>
      <c r="AK121" s="28">
        <f t="shared" si="149"/>
        <v>2411.459736</v>
      </c>
      <c r="AL121" s="28">
        <f t="shared" si="149"/>
        <v>1747.632138</v>
      </c>
      <c r="AM121" s="28">
        <f t="shared" si="149"/>
        <v>1621.24399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1493.563773</v>
      </c>
      <c r="AQ121" s="28">
        <f t="shared" si="149"/>
        <v>1156.199115</v>
      </c>
      <c r="AR121" s="28">
        <f t="shared" si="149"/>
        <v>2172.779715</v>
      </c>
      <c r="AS121" s="28">
        <f t="shared" si="149"/>
        <v>1917.754482</v>
      </c>
      <c r="AT121" s="28">
        <f t="shared" si="149"/>
        <v>2363.383595</v>
      </c>
      <c r="AU121" s="28">
        <f t="shared" si="149"/>
        <v>2245.808389</v>
      </c>
      <c r="AV121" s="28">
        <f t="shared" si="149"/>
        <v>1913.93138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832.7574368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190.2275877</v>
      </c>
      <c r="BI121" s="28">
        <f t="shared" si="149"/>
        <v>1741.081085</v>
      </c>
      <c r="BJ121" s="28">
        <f t="shared" si="149"/>
        <v>398.5029281</v>
      </c>
      <c r="BK121" s="28">
        <f t="shared" si="149"/>
        <v>1813.591524</v>
      </c>
      <c r="BL121" s="28" t="str">
        <f t="shared" si="149"/>
        <v>#N/A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1519.0872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1784.092572</v>
      </c>
      <c r="AK122" s="28">
        <f t="shared" si="150"/>
        <v>2411.459736</v>
      </c>
      <c r="AL122" s="28">
        <f t="shared" si="150"/>
        <v>1747.632138</v>
      </c>
      <c r="AM122" s="28">
        <f t="shared" si="150"/>
        <v>1621.24399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1493.563773</v>
      </c>
      <c r="AQ122" s="28">
        <f t="shared" si="150"/>
        <v>1156.199115</v>
      </c>
      <c r="AR122" s="28">
        <f t="shared" si="150"/>
        <v>2172.779715</v>
      </c>
      <c r="AS122" s="28">
        <f t="shared" si="150"/>
        <v>1917.754482</v>
      </c>
      <c r="AT122" s="28">
        <f t="shared" si="150"/>
        <v>2363.383595</v>
      </c>
      <c r="AU122" s="28">
        <f t="shared" si="150"/>
        <v>2245.808389</v>
      </c>
      <c r="AV122" s="28">
        <f t="shared" si="150"/>
        <v>1913.93138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832.7574368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190.2275877</v>
      </c>
      <c r="BI122" s="28">
        <f t="shared" si="150"/>
        <v>1741.081085</v>
      </c>
      <c r="BJ122" s="28">
        <f t="shared" si="150"/>
        <v>398.5029281</v>
      </c>
      <c r="BK122" s="28">
        <f t="shared" si="150"/>
        <v>1813.591524</v>
      </c>
      <c r="BL122" s="28" t="str">
        <f t="shared" si="150"/>
        <v>#N/A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1519.0872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1784.092572</v>
      </c>
      <c r="AK123" s="28">
        <f t="shared" si="151"/>
        <v>2411.459736</v>
      </c>
      <c r="AL123" s="28">
        <f t="shared" si="151"/>
        <v>1747.632138</v>
      </c>
      <c r="AM123" s="28">
        <f t="shared" si="151"/>
        <v>1621.24399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1493.563773</v>
      </c>
      <c r="AQ123" s="28">
        <f t="shared" si="151"/>
        <v>1156.199115</v>
      </c>
      <c r="AR123" s="28">
        <f t="shared" si="151"/>
        <v>2172.779715</v>
      </c>
      <c r="AS123" s="28">
        <f t="shared" si="151"/>
        <v>1917.754482</v>
      </c>
      <c r="AT123" s="28">
        <f t="shared" si="151"/>
        <v>2363.383595</v>
      </c>
      <c r="AU123" s="28">
        <f t="shared" si="151"/>
        <v>2245.808389</v>
      </c>
      <c r="AV123" s="28">
        <f t="shared" si="151"/>
        <v>1913.93138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832.7574368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190.2275877</v>
      </c>
      <c r="BI123" s="28">
        <f t="shared" si="151"/>
        <v>1741.081085</v>
      </c>
      <c r="BJ123" s="28">
        <f t="shared" si="151"/>
        <v>398.5029281</v>
      </c>
      <c r="BK123" s="28">
        <f t="shared" si="151"/>
        <v>1813.591524</v>
      </c>
      <c r="BL123" s="28" t="str">
        <f t="shared" si="151"/>
        <v>#N/A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1519.0872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1784.092572</v>
      </c>
      <c r="AK124" s="28">
        <f t="shared" si="152"/>
        <v>2411.459736</v>
      </c>
      <c r="AL124" s="28">
        <f t="shared" si="152"/>
        <v>1747.632138</v>
      </c>
      <c r="AM124" s="28">
        <f t="shared" si="152"/>
        <v>1621.24399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1493.563773</v>
      </c>
      <c r="AQ124" s="28">
        <f t="shared" si="152"/>
        <v>1156.199115</v>
      </c>
      <c r="AR124" s="28">
        <f t="shared" si="152"/>
        <v>2172.779715</v>
      </c>
      <c r="AS124" s="28">
        <f t="shared" si="152"/>
        <v>1917.754482</v>
      </c>
      <c r="AT124" s="28">
        <f t="shared" si="152"/>
        <v>2363.383595</v>
      </c>
      <c r="AU124" s="28">
        <f t="shared" si="152"/>
        <v>2245.808389</v>
      </c>
      <c r="AV124" s="28">
        <f t="shared" si="152"/>
        <v>1913.93138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832.7574368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190.2275877</v>
      </c>
      <c r="BI124" s="28">
        <f t="shared" si="152"/>
        <v>1741.081085</v>
      </c>
      <c r="BJ124" s="28">
        <f t="shared" si="152"/>
        <v>398.5029281</v>
      </c>
      <c r="BK124" s="28">
        <f t="shared" si="152"/>
        <v>1813.591524</v>
      </c>
      <c r="BL124" s="28" t="str">
        <f t="shared" si="152"/>
        <v>#N/A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1519.0872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1784.092572</v>
      </c>
      <c r="AK125" s="28">
        <f t="shared" si="153"/>
        <v>2411.459736</v>
      </c>
      <c r="AL125" s="28">
        <f t="shared" si="153"/>
        <v>1747.632138</v>
      </c>
      <c r="AM125" s="28">
        <f t="shared" si="153"/>
        <v>1621.24399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1493.563773</v>
      </c>
      <c r="AQ125" s="28">
        <f t="shared" si="153"/>
        <v>1156.199115</v>
      </c>
      <c r="AR125" s="28">
        <f t="shared" si="153"/>
        <v>2172.779715</v>
      </c>
      <c r="AS125" s="28">
        <f t="shared" si="153"/>
        <v>1917.754482</v>
      </c>
      <c r="AT125" s="28">
        <f t="shared" si="153"/>
        <v>2363.383595</v>
      </c>
      <c r="AU125" s="28">
        <f t="shared" si="153"/>
        <v>2245.808389</v>
      </c>
      <c r="AV125" s="28">
        <f t="shared" si="153"/>
        <v>1913.93138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832.7574368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190.2275877</v>
      </c>
      <c r="BI125" s="28">
        <f t="shared" si="153"/>
        <v>1741.081085</v>
      </c>
      <c r="BJ125" s="28">
        <f t="shared" si="153"/>
        <v>398.5029281</v>
      </c>
      <c r="BK125" s="28">
        <f t="shared" si="153"/>
        <v>1813.591524</v>
      </c>
      <c r="BL125" s="28" t="str">
        <f t="shared" si="153"/>
        <v>#N/A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1519.0872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1784.092572</v>
      </c>
      <c r="AK126" s="28">
        <f t="shared" si="154"/>
        <v>2411.459736</v>
      </c>
      <c r="AL126" s="28">
        <f t="shared" si="154"/>
        <v>1747.632138</v>
      </c>
      <c r="AM126" s="28">
        <f t="shared" si="154"/>
        <v>1621.24399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1493.563773</v>
      </c>
      <c r="AQ126" s="28">
        <f t="shared" si="154"/>
        <v>1156.199115</v>
      </c>
      <c r="AR126" s="28">
        <f t="shared" si="154"/>
        <v>2172.779715</v>
      </c>
      <c r="AS126" s="28">
        <f t="shared" si="154"/>
        <v>1917.754482</v>
      </c>
      <c r="AT126" s="28">
        <f t="shared" si="154"/>
        <v>2363.383595</v>
      </c>
      <c r="AU126" s="28">
        <f t="shared" si="154"/>
        <v>2245.808389</v>
      </c>
      <c r="AV126" s="28">
        <f t="shared" si="154"/>
        <v>1913.93138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832.7574368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190.2275877</v>
      </c>
      <c r="BI126" s="28">
        <f t="shared" si="154"/>
        <v>1741.081085</v>
      </c>
      <c r="BJ126" s="28">
        <f t="shared" si="154"/>
        <v>398.5029281</v>
      </c>
      <c r="BK126" s="28">
        <f t="shared" si="154"/>
        <v>1813.591524</v>
      </c>
      <c r="BL126" s="28" t="str">
        <f t="shared" si="154"/>
        <v>#N/A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1519.0872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1784.092572</v>
      </c>
      <c r="AK127" s="28">
        <f t="shared" si="155"/>
        <v>2411.459736</v>
      </c>
      <c r="AL127" s="28">
        <f t="shared" si="155"/>
        <v>1747.632138</v>
      </c>
      <c r="AM127" s="28">
        <f t="shared" si="155"/>
        <v>1621.24399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1493.563773</v>
      </c>
      <c r="AQ127" s="28">
        <f t="shared" si="155"/>
        <v>1156.199115</v>
      </c>
      <c r="AR127" s="28">
        <f t="shared" si="155"/>
        <v>2172.779715</v>
      </c>
      <c r="AS127" s="28">
        <f t="shared" si="155"/>
        <v>1917.754482</v>
      </c>
      <c r="AT127" s="28">
        <f t="shared" si="155"/>
        <v>2363.383595</v>
      </c>
      <c r="AU127" s="28">
        <f t="shared" si="155"/>
        <v>2245.808389</v>
      </c>
      <c r="AV127" s="28">
        <f t="shared" si="155"/>
        <v>1913.93138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832.7574368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190.2275877</v>
      </c>
      <c r="BI127" s="28">
        <f t="shared" si="155"/>
        <v>1741.081085</v>
      </c>
      <c r="BJ127" s="28">
        <f t="shared" si="155"/>
        <v>398.5029281</v>
      </c>
      <c r="BK127" s="28">
        <f t="shared" si="155"/>
        <v>1813.591524</v>
      </c>
      <c r="BL127" s="28" t="str">
        <f t="shared" si="155"/>
        <v>#N/A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1519.0872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1784.092572</v>
      </c>
      <c r="AK128" s="28">
        <f t="shared" si="156"/>
        <v>2411.459736</v>
      </c>
      <c r="AL128" s="28">
        <f t="shared" si="156"/>
        <v>1747.632138</v>
      </c>
      <c r="AM128" s="28">
        <f t="shared" si="156"/>
        <v>1621.24399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1493.563773</v>
      </c>
      <c r="AQ128" s="28">
        <f t="shared" si="156"/>
        <v>1156.199115</v>
      </c>
      <c r="AR128" s="28">
        <f t="shared" si="156"/>
        <v>2172.779715</v>
      </c>
      <c r="AS128" s="28">
        <f t="shared" si="156"/>
        <v>1917.754482</v>
      </c>
      <c r="AT128" s="28">
        <f t="shared" si="156"/>
        <v>2363.383595</v>
      </c>
      <c r="AU128" s="28">
        <f t="shared" si="156"/>
        <v>2245.808389</v>
      </c>
      <c r="AV128" s="28">
        <f t="shared" si="156"/>
        <v>1913.93138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832.7574368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190.2275877</v>
      </c>
      <c r="BI128" s="28">
        <f t="shared" si="156"/>
        <v>1741.081085</v>
      </c>
      <c r="BJ128" s="28">
        <f t="shared" si="156"/>
        <v>398.5029281</v>
      </c>
      <c r="BK128" s="28">
        <f t="shared" si="156"/>
        <v>1813.591524</v>
      </c>
      <c r="BL128" s="28" t="str">
        <f t="shared" si="156"/>
        <v>#N/A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1519.0872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1784.092572</v>
      </c>
      <c r="AK129" s="28">
        <f t="shared" si="157"/>
        <v>2411.459736</v>
      </c>
      <c r="AL129" s="28">
        <f t="shared" si="157"/>
        <v>1747.632138</v>
      </c>
      <c r="AM129" s="28">
        <f t="shared" si="157"/>
        <v>1621.24399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1493.563773</v>
      </c>
      <c r="AQ129" s="28">
        <f t="shared" si="157"/>
        <v>1156.199115</v>
      </c>
      <c r="AR129" s="28">
        <f t="shared" si="157"/>
        <v>2172.779715</v>
      </c>
      <c r="AS129" s="28">
        <f t="shared" si="157"/>
        <v>1917.754482</v>
      </c>
      <c r="AT129" s="28">
        <f t="shared" si="157"/>
        <v>2363.383595</v>
      </c>
      <c r="AU129" s="28">
        <f t="shared" si="157"/>
        <v>2245.808389</v>
      </c>
      <c r="AV129" s="28">
        <f t="shared" si="157"/>
        <v>1913.93138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832.7574368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190.2275877</v>
      </c>
      <c r="BI129" s="28">
        <f t="shared" si="157"/>
        <v>1741.081085</v>
      </c>
      <c r="BJ129" s="28">
        <f t="shared" si="157"/>
        <v>398.5029281</v>
      </c>
      <c r="BK129" s="28">
        <f t="shared" si="157"/>
        <v>1813.591524</v>
      </c>
      <c r="BL129" s="28" t="str">
        <f t="shared" si="157"/>
        <v>#N/A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1519.0872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1784.092572</v>
      </c>
      <c r="AK130" s="28">
        <f t="shared" si="158"/>
        <v>2411.459736</v>
      </c>
      <c r="AL130" s="28">
        <f t="shared" si="158"/>
        <v>1747.632138</v>
      </c>
      <c r="AM130" s="28">
        <f t="shared" si="158"/>
        <v>1621.24399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1493.563773</v>
      </c>
      <c r="AQ130" s="28">
        <f t="shared" si="158"/>
        <v>1156.199115</v>
      </c>
      <c r="AR130" s="28">
        <f t="shared" si="158"/>
        <v>2172.779715</v>
      </c>
      <c r="AS130" s="28">
        <f t="shared" si="158"/>
        <v>1917.754482</v>
      </c>
      <c r="AT130" s="28">
        <f t="shared" si="158"/>
        <v>2363.383595</v>
      </c>
      <c r="AU130" s="28">
        <f t="shared" si="158"/>
        <v>2245.808389</v>
      </c>
      <c r="AV130" s="28">
        <f t="shared" si="158"/>
        <v>1913.93138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832.7574368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190.2275877</v>
      </c>
      <c r="BI130" s="28">
        <f t="shared" si="158"/>
        <v>1741.081085</v>
      </c>
      <c r="BJ130" s="28">
        <f t="shared" si="158"/>
        <v>398.5029281</v>
      </c>
      <c r="BK130" s="28">
        <f t="shared" si="158"/>
        <v>1813.591524</v>
      </c>
      <c r="BL130" s="28" t="str">
        <f t="shared" si="158"/>
        <v>#N/A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1519.0872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1784.092572</v>
      </c>
      <c r="AK131" s="28">
        <f t="shared" si="159"/>
        <v>2411.459736</v>
      </c>
      <c r="AL131" s="28">
        <f t="shared" si="159"/>
        <v>1747.632138</v>
      </c>
      <c r="AM131" s="28">
        <f t="shared" si="159"/>
        <v>1621.24399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1493.563773</v>
      </c>
      <c r="AQ131" s="28">
        <f t="shared" si="159"/>
        <v>1156.199115</v>
      </c>
      <c r="AR131" s="28">
        <f t="shared" si="159"/>
        <v>2172.779715</v>
      </c>
      <c r="AS131" s="28">
        <f t="shared" si="159"/>
        <v>1917.754482</v>
      </c>
      <c r="AT131" s="28">
        <f t="shared" si="159"/>
        <v>2363.383595</v>
      </c>
      <c r="AU131" s="28">
        <f t="shared" si="159"/>
        <v>2245.808389</v>
      </c>
      <c r="AV131" s="28">
        <f t="shared" si="159"/>
        <v>1913.93138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832.7574368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190.2275877</v>
      </c>
      <c r="BI131" s="28">
        <f t="shared" si="159"/>
        <v>1741.081085</v>
      </c>
      <c r="BJ131" s="28">
        <f t="shared" si="159"/>
        <v>398.5029281</v>
      </c>
      <c r="BK131" s="28">
        <f t="shared" si="159"/>
        <v>1813.591524</v>
      </c>
      <c r="BL131" s="28" t="str">
        <f t="shared" si="159"/>
        <v>#N/A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1519.0872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1784.092572</v>
      </c>
      <c r="AK132" s="28">
        <f t="shared" si="160"/>
        <v>2411.459736</v>
      </c>
      <c r="AL132" s="28">
        <f t="shared" si="160"/>
        <v>1747.632138</v>
      </c>
      <c r="AM132" s="28">
        <f t="shared" si="160"/>
        <v>1621.24399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1493.563773</v>
      </c>
      <c r="AQ132" s="28">
        <f t="shared" si="160"/>
        <v>1156.199115</v>
      </c>
      <c r="AR132" s="28">
        <f t="shared" si="160"/>
        <v>2172.779715</v>
      </c>
      <c r="AS132" s="28">
        <f t="shared" si="160"/>
        <v>1917.754482</v>
      </c>
      <c r="AT132" s="28">
        <f t="shared" si="160"/>
        <v>2363.383595</v>
      </c>
      <c r="AU132" s="28">
        <f t="shared" si="160"/>
        <v>2245.808389</v>
      </c>
      <c r="AV132" s="28">
        <f t="shared" si="160"/>
        <v>1913.93138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832.7574368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190.2275877</v>
      </c>
      <c r="BI132" s="28">
        <f t="shared" si="160"/>
        <v>1741.081085</v>
      </c>
      <c r="BJ132" s="28">
        <f t="shared" si="160"/>
        <v>398.5029281</v>
      </c>
      <c r="BK132" s="28">
        <f t="shared" si="160"/>
        <v>1813.591524</v>
      </c>
      <c r="BL132" s="28" t="str">
        <f t="shared" si="160"/>
        <v>#N/A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1519.0872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1784.092572</v>
      </c>
      <c r="AK133" s="28">
        <f t="shared" si="161"/>
        <v>2411.459736</v>
      </c>
      <c r="AL133" s="28">
        <f t="shared" si="161"/>
        <v>1747.632138</v>
      </c>
      <c r="AM133" s="28">
        <f t="shared" si="161"/>
        <v>1621.24399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1493.563773</v>
      </c>
      <c r="AQ133" s="28">
        <f t="shared" si="161"/>
        <v>1156.199115</v>
      </c>
      <c r="AR133" s="28">
        <f t="shared" si="161"/>
        <v>2172.779715</v>
      </c>
      <c r="AS133" s="28">
        <f t="shared" si="161"/>
        <v>1917.754482</v>
      </c>
      <c r="AT133" s="28">
        <f t="shared" si="161"/>
        <v>2363.383595</v>
      </c>
      <c r="AU133" s="28">
        <f t="shared" si="161"/>
        <v>2245.808389</v>
      </c>
      <c r="AV133" s="28">
        <f t="shared" si="161"/>
        <v>1913.93138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832.7574368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190.2275877</v>
      </c>
      <c r="BI133" s="28">
        <f t="shared" si="161"/>
        <v>1741.081085</v>
      </c>
      <c r="BJ133" s="28">
        <f t="shared" si="161"/>
        <v>398.5029281</v>
      </c>
      <c r="BK133" s="28">
        <f t="shared" si="161"/>
        <v>1813.591524</v>
      </c>
      <c r="BL133" s="28" t="str">
        <f t="shared" si="161"/>
        <v>#N/A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1519.0872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1784.092572</v>
      </c>
      <c r="AK134" s="28">
        <f t="shared" si="162"/>
        <v>2411.459736</v>
      </c>
      <c r="AL134" s="28">
        <f t="shared" si="162"/>
        <v>1747.632138</v>
      </c>
      <c r="AM134" s="28">
        <f t="shared" si="162"/>
        <v>1621.24399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1493.563773</v>
      </c>
      <c r="AQ134" s="28">
        <f t="shared" si="162"/>
        <v>1156.199115</v>
      </c>
      <c r="AR134" s="28">
        <f t="shared" si="162"/>
        <v>2172.779715</v>
      </c>
      <c r="AS134" s="28">
        <f t="shared" si="162"/>
        <v>1917.754482</v>
      </c>
      <c r="AT134" s="28">
        <f t="shared" si="162"/>
        <v>2363.383595</v>
      </c>
      <c r="AU134" s="28">
        <f t="shared" si="162"/>
        <v>2245.808389</v>
      </c>
      <c r="AV134" s="28">
        <f t="shared" si="162"/>
        <v>1913.93138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832.7574368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190.2275877</v>
      </c>
      <c r="BI134" s="28">
        <f t="shared" si="162"/>
        <v>1741.081085</v>
      </c>
      <c r="BJ134" s="28">
        <f t="shared" si="162"/>
        <v>398.5029281</v>
      </c>
      <c r="BK134" s="28">
        <f t="shared" si="162"/>
        <v>1813.591524</v>
      </c>
      <c r="BL134" s="28" t="str">
        <f t="shared" si="162"/>
        <v>#N/A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1519.0872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1784.092572</v>
      </c>
      <c r="AK135" s="28">
        <f t="shared" si="163"/>
        <v>2411.459736</v>
      </c>
      <c r="AL135" s="28">
        <f t="shared" si="163"/>
        <v>1747.632138</v>
      </c>
      <c r="AM135" s="28">
        <f t="shared" si="163"/>
        <v>1621.24399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1493.563773</v>
      </c>
      <c r="AQ135" s="28">
        <f t="shared" si="163"/>
        <v>1156.199115</v>
      </c>
      <c r="AR135" s="28">
        <f t="shared" si="163"/>
        <v>2172.779715</v>
      </c>
      <c r="AS135" s="28">
        <f t="shared" si="163"/>
        <v>1917.754482</v>
      </c>
      <c r="AT135" s="28">
        <f t="shared" si="163"/>
        <v>2363.383595</v>
      </c>
      <c r="AU135" s="28">
        <f t="shared" si="163"/>
        <v>2245.808389</v>
      </c>
      <c r="AV135" s="28">
        <f t="shared" si="163"/>
        <v>1913.93138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832.7574368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190.2275877</v>
      </c>
      <c r="BI135" s="28">
        <f t="shared" si="163"/>
        <v>1741.081085</v>
      </c>
      <c r="BJ135" s="28">
        <f t="shared" si="163"/>
        <v>398.5029281</v>
      </c>
      <c r="BK135" s="28">
        <f t="shared" si="163"/>
        <v>1813.591524</v>
      </c>
      <c r="BL135" s="28" t="str">
        <f t="shared" si="163"/>
        <v>#N/A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1519.0872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1784.092572</v>
      </c>
      <c r="AK136" s="28">
        <f t="shared" si="164"/>
        <v>2411.459736</v>
      </c>
      <c r="AL136" s="28">
        <f t="shared" si="164"/>
        <v>1747.632138</v>
      </c>
      <c r="AM136" s="28">
        <f t="shared" si="164"/>
        <v>1621.24399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1493.563773</v>
      </c>
      <c r="AQ136" s="28">
        <f t="shared" si="164"/>
        <v>1156.199115</v>
      </c>
      <c r="AR136" s="28">
        <f t="shared" si="164"/>
        <v>2172.779715</v>
      </c>
      <c r="AS136" s="28">
        <f t="shared" si="164"/>
        <v>1917.754482</v>
      </c>
      <c r="AT136" s="28">
        <f t="shared" si="164"/>
        <v>2363.383595</v>
      </c>
      <c r="AU136" s="28">
        <f t="shared" si="164"/>
        <v>2245.808389</v>
      </c>
      <c r="AV136" s="28">
        <f t="shared" si="164"/>
        <v>1913.93138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832.7574368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190.2275877</v>
      </c>
      <c r="BI136" s="28">
        <f t="shared" si="164"/>
        <v>1741.081085</v>
      </c>
      <c r="BJ136" s="28">
        <f t="shared" si="164"/>
        <v>398.5029281</v>
      </c>
      <c r="BK136" s="28">
        <f t="shared" si="164"/>
        <v>1813.591524</v>
      </c>
      <c r="BL136" s="28" t="str">
        <f t="shared" si="164"/>
        <v>#N/A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1519.0872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1784.092572</v>
      </c>
      <c r="AK137" s="28">
        <f t="shared" si="165"/>
        <v>2411.459736</v>
      </c>
      <c r="AL137" s="28">
        <f t="shared" si="165"/>
        <v>1747.632138</v>
      </c>
      <c r="AM137" s="28">
        <f t="shared" si="165"/>
        <v>1621.24399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1493.563773</v>
      </c>
      <c r="AQ137" s="28">
        <f t="shared" si="165"/>
        <v>1156.199115</v>
      </c>
      <c r="AR137" s="28">
        <f t="shared" si="165"/>
        <v>2172.779715</v>
      </c>
      <c r="AS137" s="28">
        <f t="shared" si="165"/>
        <v>1917.754482</v>
      </c>
      <c r="AT137" s="28">
        <f t="shared" si="165"/>
        <v>2363.383595</v>
      </c>
      <c r="AU137" s="28">
        <f t="shared" si="165"/>
        <v>2245.808389</v>
      </c>
      <c r="AV137" s="28">
        <f t="shared" si="165"/>
        <v>1913.93138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832.7574368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190.2275877</v>
      </c>
      <c r="BI137" s="28">
        <f t="shared" si="165"/>
        <v>1741.081085</v>
      </c>
      <c r="BJ137" s="28">
        <f t="shared" si="165"/>
        <v>398.5029281</v>
      </c>
      <c r="BK137" s="28">
        <f t="shared" si="165"/>
        <v>1813.591524</v>
      </c>
      <c r="BL137" s="28" t="str">
        <f t="shared" si="165"/>
        <v>#N/A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1519.0872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1784.092572</v>
      </c>
      <c r="AK138" s="28">
        <f t="shared" si="166"/>
        <v>2411.459736</v>
      </c>
      <c r="AL138" s="28">
        <f t="shared" si="166"/>
        <v>1747.632138</v>
      </c>
      <c r="AM138" s="28">
        <f t="shared" si="166"/>
        <v>1621.24399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1493.563773</v>
      </c>
      <c r="AQ138" s="28">
        <f t="shared" si="166"/>
        <v>1156.199115</v>
      </c>
      <c r="AR138" s="28">
        <f t="shared" si="166"/>
        <v>2172.779715</v>
      </c>
      <c r="AS138" s="28">
        <f t="shared" si="166"/>
        <v>1917.754482</v>
      </c>
      <c r="AT138" s="28">
        <f t="shared" si="166"/>
        <v>2363.383595</v>
      </c>
      <c r="AU138" s="28">
        <f t="shared" si="166"/>
        <v>2245.808389</v>
      </c>
      <c r="AV138" s="28">
        <f t="shared" si="166"/>
        <v>1913.93138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832.7574368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190.2275877</v>
      </c>
      <c r="BI138" s="28">
        <f t="shared" si="166"/>
        <v>1741.081085</v>
      </c>
      <c r="BJ138" s="28">
        <f t="shared" si="166"/>
        <v>398.5029281</v>
      </c>
      <c r="BK138" s="28">
        <f t="shared" si="166"/>
        <v>1813.591524</v>
      </c>
      <c r="BL138" s="28" t="str">
        <f t="shared" si="166"/>
        <v>#N/A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1519.0872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1784.092572</v>
      </c>
      <c r="AK139" s="28">
        <f t="shared" si="167"/>
        <v>2411.459736</v>
      </c>
      <c r="AL139" s="28">
        <f t="shared" si="167"/>
        <v>1747.632138</v>
      </c>
      <c r="AM139" s="28">
        <f t="shared" si="167"/>
        <v>1621.24399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1493.563773</v>
      </c>
      <c r="AQ139" s="28">
        <f t="shared" si="167"/>
        <v>1156.199115</v>
      </c>
      <c r="AR139" s="28">
        <f t="shared" si="167"/>
        <v>2172.779715</v>
      </c>
      <c r="AS139" s="28">
        <f t="shared" si="167"/>
        <v>1917.754482</v>
      </c>
      <c r="AT139" s="28">
        <f t="shared" si="167"/>
        <v>2363.383595</v>
      </c>
      <c r="AU139" s="28">
        <f t="shared" si="167"/>
        <v>2245.808389</v>
      </c>
      <c r="AV139" s="28">
        <f t="shared" si="167"/>
        <v>1913.93138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832.7574368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190.2275877</v>
      </c>
      <c r="BI139" s="28">
        <f t="shared" si="167"/>
        <v>1741.081085</v>
      </c>
      <c r="BJ139" s="28">
        <f t="shared" si="167"/>
        <v>398.5029281</v>
      </c>
      <c r="BK139" s="28">
        <f t="shared" si="167"/>
        <v>1813.591524</v>
      </c>
      <c r="BL139" s="28" t="str">
        <f t="shared" si="167"/>
        <v>#N/A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1519.0872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1784.092572</v>
      </c>
      <c r="AK140" s="28">
        <f t="shared" si="168"/>
        <v>2411.459736</v>
      </c>
      <c r="AL140" s="28">
        <f t="shared" si="168"/>
        <v>1747.632138</v>
      </c>
      <c r="AM140" s="28">
        <f t="shared" si="168"/>
        <v>1621.24399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1493.563773</v>
      </c>
      <c r="AQ140" s="28">
        <f t="shared" si="168"/>
        <v>1156.199115</v>
      </c>
      <c r="AR140" s="28">
        <f t="shared" si="168"/>
        <v>2172.779715</v>
      </c>
      <c r="AS140" s="28">
        <f t="shared" si="168"/>
        <v>1917.754482</v>
      </c>
      <c r="AT140" s="28">
        <f t="shared" si="168"/>
        <v>2363.383595</v>
      </c>
      <c r="AU140" s="28">
        <f t="shared" si="168"/>
        <v>2245.808389</v>
      </c>
      <c r="AV140" s="28">
        <f t="shared" si="168"/>
        <v>1913.93138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832.7574368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190.2275877</v>
      </c>
      <c r="BI140" s="28">
        <f t="shared" si="168"/>
        <v>1741.081085</v>
      </c>
      <c r="BJ140" s="28">
        <f t="shared" si="168"/>
        <v>398.5029281</v>
      </c>
      <c r="BK140" s="28">
        <f t="shared" si="168"/>
        <v>1813.591524</v>
      </c>
      <c r="BL140" s="28" t="str">
        <f t="shared" si="168"/>
        <v>#N/A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1519.0872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1784.092572</v>
      </c>
      <c r="AK141" s="28">
        <f t="shared" si="169"/>
        <v>2411.459736</v>
      </c>
      <c r="AL141" s="28">
        <f t="shared" si="169"/>
        <v>1747.632138</v>
      </c>
      <c r="AM141" s="28">
        <f t="shared" si="169"/>
        <v>1621.24399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1493.563773</v>
      </c>
      <c r="AQ141" s="28">
        <f t="shared" si="169"/>
        <v>1156.199115</v>
      </c>
      <c r="AR141" s="28">
        <f t="shared" si="169"/>
        <v>2172.779715</v>
      </c>
      <c r="AS141" s="28">
        <f t="shared" si="169"/>
        <v>1917.754482</v>
      </c>
      <c r="AT141" s="28">
        <f t="shared" si="169"/>
        <v>2363.383595</v>
      </c>
      <c r="AU141" s="28">
        <f t="shared" si="169"/>
        <v>2245.808389</v>
      </c>
      <c r="AV141" s="28">
        <f t="shared" si="169"/>
        <v>1913.93138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832.7574368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190.2275877</v>
      </c>
      <c r="BI141" s="28">
        <f t="shared" si="169"/>
        <v>1741.081085</v>
      </c>
      <c r="BJ141" s="28">
        <f t="shared" si="169"/>
        <v>398.5029281</v>
      </c>
      <c r="BK141" s="28">
        <f t="shared" si="169"/>
        <v>1813.591524</v>
      </c>
      <c r="BL141" s="28" t="str">
        <f t="shared" si="169"/>
        <v>#N/A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1519.0872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1784.092572</v>
      </c>
      <c r="AK142" s="28">
        <f t="shared" si="170"/>
        <v>2411.459736</v>
      </c>
      <c r="AL142" s="28">
        <f t="shared" si="170"/>
        <v>1747.632138</v>
      </c>
      <c r="AM142" s="28">
        <f t="shared" si="170"/>
        <v>1621.24399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1493.563773</v>
      </c>
      <c r="AQ142" s="28">
        <f t="shared" si="170"/>
        <v>1156.199115</v>
      </c>
      <c r="AR142" s="28">
        <f t="shared" si="170"/>
        <v>2172.779715</v>
      </c>
      <c r="AS142" s="28">
        <f t="shared" si="170"/>
        <v>1917.754482</v>
      </c>
      <c r="AT142" s="28">
        <f t="shared" si="170"/>
        <v>2363.383595</v>
      </c>
      <c r="AU142" s="28">
        <f t="shared" si="170"/>
        <v>2245.808389</v>
      </c>
      <c r="AV142" s="28">
        <f t="shared" si="170"/>
        <v>1913.93138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832.7574368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190.2275877</v>
      </c>
      <c r="BI142" s="28">
        <f t="shared" si="170"/>
        <v>1741.081085</v>
      </c>
      <c r="BJ142" s="28">
        <f t="shared" si="170"/>
        <v>398.5029281</v>
      </c>
      <c r="BK142" s="28">
        <f t="shared" si="170"/>
        <v>1813.591524</v>
      </c>
      <c r="BL142" s="28" t="str">
        <f t="shared" si="170"/>
        <v>#N/A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1519.0872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1784.092572</v>
      </c>
      <c r="AK143" s="28">
        <f t="shared" si="171"/>
        <v>2411.459736</v>
      </c>
      <c r="AL143" s="28">
        <f t="shared" si="171"/>
        <v>1747.632138</v>
      </c>
      <c r="AM143" s="28">
        <f t="shared" si="171"/>
        <v>1621.24399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1493.563773</v>
      </c>
      <c r="AQ143" s="28">
        <f t="shared" si="171"/>
        <v>1156.199115</v>
      </c>
      <c r="AR143" s="28">
        <f t="shared" si="171"/>
        <v>2172.779715</v>
      </c>
      <c r="AS143" s="28">
        <f t="shared" si="171"/>
        <v>1917.754482</v>
      </c>
      <c r="AT143" s="28">
        <f t="shared" si="171"/>
        <v>2363.383595</v>
      </c>
      <c r="AU143" s="28">
        <f t="shared" si="171"/>
        <v>2245.808389</v>
      </c>
      <c r="AV143" s="28">
        <f t="shared" si="171"/>
        <v>1913.93138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832.7574368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190.2275877</v>
      </c>
      <c r="BI143" s="28">
        <f t="shared" si="171"/>
        <v>1741.081085</v>
      </c>
      <c r="BJ143" s="28">
        <f t="shared" si="171"/>
        <v>398.5029281</v>
      </c>
      <c r="BK143" s="28">
        <f t="shared" si="171"/>
        <v>1813.591524</v>
      </c>
      <c r="BL143" s="28" t="str">
        <f t="shared" si="171"/>
        <v>#N/A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1519.0872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1784.092572</v>
      </c>
      <c r="AK144" s="28">
        <f t="shared" si="172"/>
        <v>2411.459736</v>
      </c>
      <c r="AL144" s="28">
        <f t="shared" si="172"/>
        <v>1747.632138</v>
      </c>
      <c r="AM144" s="28">
        <f t="shared" si="172"/>
        <v>1621.24399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1493.563773</v>
      </c>
      <c r="AQ144" s="28">
        <f t="shared" si="172"/>
        <v>1156.199115</v>
      </c>
      <c r="AR144" s="28">
        <f t="shared" si="172"/>
        <v>2172.779715</v>
      </c>
      <c r="AS144" s="28">
        <f t="shared" si="172"/>
        <v>1917.754482</v>
      </c>
      <c r="AT144" s="28">
        <f t="shared" si="172"/>
        <v>2363.383595</v>
      </c>
      <c r="AU144" s="28">
        <f t="shared" si="172"/>
        <v>2245.808389</v>
      </c>
      <c r="AV144" s="28">
        <f t="shared" si="172"/>
        <v>1913.93138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832.7574368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190.2275877</v>
      </c>
      <c r="BI144" s="28">
        <f t="shared" si="172"/>
        <v>1741.081085</v>
      </c>
      <c r="BJ144" s="28">
        <f t="shared" si="172"/>
        <v>398.5029281</v>
      </c>
      <c r="BK144" s="28">
        <f t="shared" si="172"/>
        <v>1813.591524</v>
      </c>
      <c r="BL144" s="28" t="str">
        <f t="shared" si="172"/>
        <v>#N/A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1519.0872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1784.092572</v>
      </c>
      <c r="AK145" s="28">
        <f t="shared" si="173"/>
        <v>2411.459736</v>
      </c>
      <c r="AL145" s="28">
        <f t="shared" si="173"/>
        <v>1747.632138</v>
      </c>
      <c r="AM145" s="28">
        <f t="shared" si="173"/>
        <v>1621.24399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1493.563773</v>
      </c>
      <c r="AQ145" s="28">
        <f t="shared" si="173"/>
        <v>1156.199115</v>
      </c>
      <c r="AR145" s="28">
        <f t="shared" si="173"/>
        <v>2172.779715</v>
      </c>
      <c r="AS145" s="28">
        <f t="shared" si="173"/>
        <v>1917.754482</v>
      </c>
      <c r="AT145" s="28">
        <f t="shared" si="173"/>
        <v>2363.383595</v>
      </c>
      <c r="AU145" s="28">
        <f t="shared" si="173"/>
        <v>2245.808389</v>
      </c>
      <c r="AV145" s="28">
        <f t="shared" si="173"/>
        <v>1913.93138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832.7574368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190.2275877</v>
      </c>
      <c r="BI145" s="28">
        <f t="shared" si="173"/>
        <v>1741.081085</v>
      </c>
      <c r="BJ145" s="28">
        <f t="shared" si="173"/>
        <v>398.5029281</v>
      </c>
      <c r="BK145" s="28">
        <f t="shared" si="173"/>
        <v>1813.591524</v>
      </c>
      <c r="BL145" s="28" t="str">
        <f t="shared" si="173"/>
        <v>#N/A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1519.0872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1784.092572</v>
      </c>
      <c r="AK146" s="28">
        <f t="shared" si="174"/>
        <v>2411.459736</v>
      </c>
      <c r="AL146" s="28">
        <f t="shared" si="174"/>
        <v>1747.632138</v>
      </c>
      <c r="AM146" s="28">
        <f t="shared" si="174"/>
        <v>1621.24399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1493.563773</v>
      </c>
      <c r="AQ146" s="28">
        <f t="shared" si="174"/>
        <v>1156.199115</v>
      </c>
      <c r="AR146" s="28">
        <f t="shared" si="174"/>
        <v>2172.779715</v>
      </c>
      <c r="AS146" s="28">
        <f t="shared" si="174"/>
        <v>1917.754482</v>
      </c>
      <c r="AT146" s="28">
        <f t="shared" si="174"/>
        <v>2363.383595</v>
      </c>
      <c r="AU146" s="28">
        <f t="shared" si="174"/>
        <v>2245.808389</v>
      </c>
      <c r="AV146" s="28">
        <f t="shared" si="174"/>
        <v>1913.93138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832.7574368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190.2275877</v>
      </c>
      <c r="BI146" s="28">
        <f t="shared" si="174"/>
        <v>1741.081085</v>
      </c>
      <c r="BJ146" s="28">
        <f t="shared" si="174"/>
        <v>398.5029281</v>
      </c>
      <c r="BK146" s="28">
        <f t="shared" si="174"/>
        <v>1813.591524</v>
      </c>
      <c r="BL146" s="28" t="str">
        <f t="shared" si="174"/>
        <v>#N/A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1519.0872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1784.092572</v>
      </c>
      <c r="AK147" s="28">
        <f t="shared" si="175"/>
        <v>2411.459736</v>
      </c>
      <c r="AL147" s="28">
        <f t="shared" si="175"/>
        <v>1747.632138</v>
      </c>
      <c r="AM147" s="28">
        <f t="shared" si="175"/>
        <v>1621.24399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1493.563773</v>
      </c>
      <c r="AQ147" s="28">
        <f t="shared" si="175"/>
        <v>1156.199115</v>
      </c>
      <c r="AR147" s="28">
        <f t="shared" si="175"/>
        <v>2172.779715</v>
      </c>
      <c r="AS147" s="28">
        <f t="shared" si="175"/>
        <v>1917.754482</v>
      </c>
      <c r="AT147" s="28">
        <f t="shared" si="175"/>
        <v>2363.383595</v>
      </c>
      <c r="AU147" s="28">
        <f t="shared" si="175"/>
        <v>2245.808389</v>
      </c>
      <c r="AV147" s="28">
        <f t="shared" si="175"/>
        <v>1913.93138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832.7574368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190.2275877</v>
      </c>
      <c r="BI147" s="28">
        <f t="shared" si="175"/>
        <v>1741.081085</v>
      </c>
      <c r="BJ147" s="28">
        <f t="shared" si="175"/>
        <v>398.5029281</v>
      </c>
      <c r="BK147" s="28">
        <f t="shared" si="175"/>
        <v>1813.591524</v>
      </c>
      <c r="BL147" s="28" t="str">
        <f t="shared" si="175"/>
        <v>#N/A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1519.0872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1784.092572</v>
      </c>
      <c r="AK148" s="28">
        <f t="shared" si="176"/>
        <v>2411.459736</v>
      </c>
      <c r="AL148" s="28">
        <f t="shared" si="176"/>
        <v>1747.632138</v>
      </c>
      <c r="AM148" s="28">
        <f t="shared" si="176"/>
        <v>1621.24399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1493.563773</v>
      </c>
      <c r="AQ148" s="28">
        <f t="shared" si="176"/>
        <v>1156.199115</v>
      </c>
      <c r="AR148" s="28">
        <f t="shared" si="176"/>
        <v>2172.779715</v>
      </c>
      <c r="AS148" s="28">
        <f t="shared" si="176"/>
        <v>1917.754482</v>
      </c>
      <c r="AT148" s="28">
        <f t="shared" si="176"/>
        <v>2363.383595</v>
      </c>
      <c r="AU148" s="28">
        <f t="shared" si="176"/>
        <v>2245.808389</v>
      </c>
      <c r="AV148" s="28">
        <f t="shared" si="176"/>
        <v>1913.93138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832.7574368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190.2275877</v>
      </c>
      <c r="BI148" s="28">
        <f t="shared" si="176"/>
        <v>1741.081085</v>
      </c>
      <c r="BJ148" s="28">
        <f t="shared" si="176"/>
        <v>398.5029281</v>
      </c>
      <c r="BK148" s="28">
        <f t="shared" si="176"/>
        <v>1813.591524</v>
      </c>
      <c r="BL148" s="28" t="str">
        <f t="shared" si="176"/>
        <v>#N/A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1519.0872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1784.092572</v>
      </c>
      <c r="AK149" s="28">
        <f t="shared" si="177"/>
        <v>2411.459736</v>
      </c>
      <c r="AL149" s="28">
        <f t="shared" si="177"/>
        <v>1747.632138</v>
      </c>
      <c r="AM149" s="28">
        <f t="shared" si="177"/>
        <v>1621.24399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1493.563773</v>
      </c>
      <c r="AQ149" s="28">
        <f t="shared" si="177"/>
        <v>1156.199115</v>
      </c>
      <c r="AR149" s="28">
        <f t="shared" si="177"/>
        <v>2172.779715</v>
      </c>
      <c r="AS149" s="28">
        <f t="shared" si="177"/>
        <v>1917.754482</v>
      </c>
      <c r="AT149" s="28">
        <f t="shared" si="177"/>
        <v>2363.383595</v>
      </c>
      <c r="AU149" s="28">
        <f t="shared" si="177"/>
        <v>2245.808389</v>
      </c>
      <c r="AV149" s="28">
        <f t="shared" si="177"/>
        <v>1913.93138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832.7574368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190.2275877</v>
      </c>
      <c r="BI149" s="28">
        <f t="shared" si="177"/>
        <v>1741.081085</v>
      </c>
      <c r="BJ149" s="28">
        <f t="shared" si="177"/>
        <v>398.5029281</v>
      </c>
      <c r="BK149" s="28">
        <f t="shared" si="177"/>
        <v>1813.591524</v>
      </c>
      <c r="BL149" s="28" t="str">
        <f t="shared" si="177"/>
        <v>#N/A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1519.0872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1784.092572</v>
      </c>
      <c r="AK150" s="28">
        <f t="shared" si="178"/>
        <v>2411.459736</v>
      </c>
      <c r="AL150" s="28">
        <f t="shared" si="178"/>
        <v>1747.632138</v>
      </c>
      <c r="AM150" s="28">
        <f t="shared" si="178"/>
        <v>1621.24399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1493.563773</v>
      </c>
      <c r="AQ150" s="28">
        <f t="shared" si="178"/>
        <v>1156.199115</v>
      </c>
      <c r="AR150" s="28">
        <f t="shared" si="178"/>
        <v>2172.779715</v>
      </c>
      <c r="AS150" s="28">
        <f t="shared" si="178"/>
        <v>1917.754482</v>
      </c>
      <c r="AT150" s="28">
        <f t="shared" si="178"/>
        <v>2363.383595</v>
      </c>
      <c r="AU150" s="28">
        <f t="shared" si="178"/>
        <v>2245.808389</v>
      </c>
      <c r="AV150" s="28">
        <f t="shared" si="178"/>
        <v>1913.93138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832.7574368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190.2275877</v>
      </c>
      <c r="BI150" s="28">
        <f t="shared" si="178"/>
        <v>1741.081085</v>
      </c>
      <c r="BJ150" s="28">
        <f t="shared" si="178"/>
        <v>398.5029281</v>
      </c>
      <c r="BK150" s="28">
        <f t="shared" si="178"/>
        <v>1813.591524</v>
      </c>
      <c r="BL150" s="28" t="str">
        <f t="shared" si="178"/>
        <v>#N/A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1519.0872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1784.092572</v>
      </c>
      <c r="AK151" s="28">
        <f t="shared" si="179"/>
        <v>2411.459736</v>
      </c>
      <c r="AL151" s="28">
        <f t="shared" si="179"/>
        <v>1747.632138</v>
      </c>
      <c r="AM151" s="28">
        <f t="shared" si="179"/>
        <v>1621.24399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1493.563773</v>
      </c>
      <c r="AQ151" s="28">
        <f t="shared" si="179"/>
        <v>1156.199115</v>
      </c>
      <c r="AR151" s="28">
        <f t="shared" si="179"/>
        <v>2172.779715</v>
      </c>
      <c r="AS151" s="28">
        <f t="shared" si="179"/>
        <v>1917.754482</v>
      </c>
      <c r="AT151" s="28">
        <f t="shared" si="179"/>
        <v>2363.383595</v>
      </c>
      <c r="AU151" s="28">
        <f t="shared" si="179"/>
        <v>2245.808389</v>
      </c>
      <c r="AV151" s="28">
        <f t="shared" si="179"/>
        <v>1913.93138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832.7574368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190.2275877</v>
      </c>
      <c r="BI151" s="28">
        <f t="shared" si="179"/>
        <v>1741.081085</v>
      </c>
      <c r="BJ151" s="28">
        <f t="shared" si="179"/>
        <v>398.5029281</v>
      </c>
      <c r="BK151" s="28">
        <f t="shared" si="179"/>
        <v>1813.591524</v>
      </c>
      <c r="BL151" s="28" t="str">
        <f t="shared" si="179"/>
        <v>#N/A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1519.0872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1784.092572</v>
      </c>
      <c r="AK152" s="28">
        <f t="shared" si="180"/>
        <v>2411.459736</v>
      </c>
      <c r="AL152" s="28">
        <f t="shared" si="180"/>
        <v>1747.632138</v>
      </c>
      <c r="AM152" s="28">
        <f t="shared" si="180"/>
        <v>1621.24399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1493.563773</v>
      </c>
      <c r="AQ152" s="28">
        <f t="shared" si="180"/>
        <v>1156.199115</v>
      </c>
      <c r="AR152" s="28">
        <f t="shared" si="180"/>
        <v>2172.779715</v>
      </c>
      <c r="AS152" s="28">
        <f t="shared" si="180"/>
        <v>1917.754482</v>
      </c>
      <c r="AT152" s="28">
        <f t="shared" si="180"/>
        <v>2363.383595</v>
      </c>
      <c r="AU152" s="28">
        <f t="shared" si="180"/>
        <v>2245.808389</v>
      </c>
      <c r="AV152" s="28">
        <f t="shared" si="180"/>
        <v>1913.93138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832.7574368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190.2275877</v>
      </c>
      <c r="BI152" s="28">
        <f t="shared" si="180"/>
        <v>1741.081085</v>
      </c>
      <c r="BJ152" s="28">
        <f t="shared" si="180"/>
        <v>398.5029281</v>
      </c>
      <c r="BK152" s="28">
        <f t="shared" si="180"/>
        <v>1813.591524</v>
      </c>
      <c r="BL152" s="28" t="str">
        <f t="shared" si="180"/>
        <v>#N/A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1519.0872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1784.092572</v>
      </c>
      <c r="AK153" s="28">
        <f t="shared" si="181"/>
        <v>2411.459736</v>
      </c>
      <c r="AL153" s="28">
        <f t="shared" si="181"/>
        <v>1747.632138</v>
      </c>
      <c r="AM153" s="28">
        <f t="shared" si="181"/>
        <v>1621.24399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1493.563773</v>
      </c>
      <c r="AQ153" s="28">
        <f t="shared" si="181"/>
        <v>1156.199115</v>
      </c>
      <c r="AR153" s="28">
        <f t="shared" si="181"/>
        <v>2172.779715</v>
      </c>
      <c r="AS153" s="28">
        <f t="shared" si="181"/>
        <v>1917.754482</v>
      </c>
      <c r="AT153" s="28">
        <f t="shared" si="181"/>
        <v>2363.383595</v>
      </c>
      <c r="AU153" s="28">
        <f t="shared" si="181"/>
        <v>2245.808389</v>
      </c>
      <c r="AV153" s="28">
        <f t="shared" si="181"/>
        <v>1913.93138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832.7574368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190.2275877</v>
      </c>
      <c r="BI153" s="28">
        <f t="shared" si="181"/>
        <v>1741.081085</v>
      </c>
      <c r="BJ153" s="28">
        <f t="shared" si="181"/>
        <v>398.5029281</v>
      </c>
      <c r="BK153" s="28">
        <f t="shared" si="181"/>
        <v>1813.591524</v>
      </c>
      <c r="BL153" s="28" t="str">
        <f t="shared" si="181"/>
        <v>#N/A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1519.0872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1784.092572</v>
      </c>
      <c r="AK154" s="28">
        <f t="shared" si="182"/>
        <v>2411.459736</v>
      </c>
      <c r="AL154" s="28">
        <f t="shared" si="182"/>
        <v>1747.632138</v>
      </c>
      <c r="AM154" s="28">
        <f t="shared" si="182"/>
        <v>1621.24399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1493.563773</v>
      </c>
      <c r="AQ154" s="28">
        <f t="shared" si="182"/>
        <v>1156.199115</v>
      </c>
      <c r="AR154" s="28">
        <f t="shared" si="182"/>
        <v>2172.779715</v>
      </c>
      <c r="AS154" s="28">
        <f t="shared" si="182"/>
        <v>1917.754482</v>
      </c>
      <c r="AT154" s="28">
        <f t="shared" si="182"/>
        <v>2363.383595</v>
      </c>
      <c r="AU154" s="28">
        <f t="shared" si="182"/>
        <v>2245.808389</v>
      </c>
      <c r="AV154" s="28">
        <f t="shared" si="182"/>
        <v>1913.93138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832.7574368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190.2275877</v>
      </c>
      <c r="BI154" s="28">
        <f t="shared" si="182"/>
        <v>1741.081085</v>
      </c>
      <c r="BJ154" s="28">
        <f t="shared" si="182"/>
        <v>398.5029281</v>
      </c>
      <c r="BK154" s="28">
        <f t="shared" si="182"/>
        <v>1813.591524</v>
      </c>
      <c r="BL154" s="28" t="str">
        <f t="shared" si="182"/>
        <v>#N/A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1519.0872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1784.092572</v>
      </c>
      <c r="AK155" s="28">
        <f t="shared" si="183"/>
        <v>2411.459736</v>
      </c>
      <c r="AL155" s="28">
        <f t="shared" si="183"/>
        <v>1747.632138</v>
      </c>
      <c r="AM155" s="28">
        <f t="shared" si="183"/>
        <v>1621.24399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1493.563773</v>
      </c>
      <c r="AQ155" s="28">
        <f t="shared" si="183"/>
        <v>1156.199115</v>
      </c>
      <c r="AR155" s="28">
        <f t="shared" si="183"/>
        <v>2172.779715</v>
      </c>
      <c r="AS155" s="28">
        <f t="shared" si="183"/>
        <v>1917.754482</v>
      </c>
      <c r="AT155" s="28">
        <f t="shared" si="183"/>
        <v>2363.383595</v>
      </c>
      <c r="AU155" s="28">
        <f t="shared" si="183"/>
        <v>2245.808389</v>
      </c>
      <c r="AV155" s="28">
        <f t="shared" si="183"/>
        <v>1913.93138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832.7574368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190.2275877</v>
      </c>
      <c r="BI155" s="28">
        <f t="shared" si="183"/>
        <v>1741.081085</v>
      </c>
      <c r="BJ155" s="28">
        <f t="shared" si="183"/>
        <v>398.5029281</v>
      </c>
      <c r="BK155" s="28">
        <f t="shared" si="183"/>
        <v>1813.591524</v>
      </c>
      <c r="BL155" s="28" t="str">
        <f t="shared" si="183"/>
        <v>#N/A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1519.0872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1784.092572</v>
      </c>
      <c r="AK156" s="28">
        <f t="shared" si="184"/>
        <v>2411.459736</v>
      </c>
      <c r="AL156" s="28">
        <f t="shared" si="184"/>
        <v>1747.632138</v>
      </c>
      <c r="AM156" s="28">
        <f t="shared" si="184"/>
        <v>1621.24399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1493.563773</v>
      </c>
      <c r="AQ156" s="28">
        <f t="shared" si="184"/>
        <v>1156.199115</v>
      </c>
      <c r="AR156" s="28">
        <f t="shared" si="184"/>
        <v>2172.779715</v>
      </c>
      <c r="AS156" s="28">
        <f t="shared" si="184"/>
        <v>1917.754482</v>
      </c>
      <c r="AT156" s="28">
        <f t="shared" si="184"/>
        <v>2363.383595</v>
      </c>
      <c r="AU156" s="28">
        <f t="shared" si="184"/>
        <v>2245.808389</v>
      </c>
      <c r="AV156" s="28">
        <f t="shared" si="184"/>
        <v>1913.93138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832.7574368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190.2275877</v>
      </c>
      <c r="BI156" s="28">
        <f t="shared" si="184"/>
        <v>1741.081085</v>
      </c>
      <c r="BJ156" s="28">
        <f t="shared" si="184"/>
        <v>398.5029281</v>
      </c>
      <c r="BK156" s="28">
        <f t="shared" si="184"/>
        <v>1813.591524</v>
      </c>
      <c r="BL156" s="28" t="str">
        <f t="shared" si="184"/>
        <v>#N/A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1519.0872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1784.092572</v>
      </c>
      <c r="AK157" s="28">
        <f t="shared" si="185"/>
        <v>2411.459736</v>
      </c>
      <c r="AL157" s="28">
        <f t="shared" si="185"/>
        <v>1747.632138</v>
      </c>
      <c r="AM157" s="28">
        <f t="shared" si="185"/>
        <v>1621.24399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1493.563773</v>
      </c>
      <c r="AQ157" s="28">
        <f t="shared" si="185"/>
        <v>1156.199115</v>
      </c>
      <c r="AR157" s="28">
        <f t="shared" si="185"/>
        <v>2172.779715</v>
      </c>
      <c r="AS157" s="28">
        <f t="shared" si="185"/>
        <v>1917.754482</v>
      </c>
      <c r="AT157" s="28">
        <f t="shared" si="185"/>
        <v>2363.383595</v>
      </c>
      <c r="AU157" s="28">
        <f t="shared" si="185"/>
        <v>2245.808389</v>
      </c>
      <c r="AV157" s="28">
        <f t="shared" si="185"/>
        <v>1913.93138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832.7574368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190.2275877</v>
      </c>
      <c r="BI157" s="28">
        <f t="shared" si="185"/>
        <v>1741.081085</v>
      </c>
      <c r="BJ157" s="28">
        <f t="shared" si="185"/>
        <v>398.5029281</v>
      </c>
      <c r="BK157" s="28">
        <f t="shared" si="185"/>
        <v>1813.591524</v>
      </c>
      <c r="BL157" s="28" t="str">
        <f t="shared" si="185"/>
        <v>#N/A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1519.0872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1784.092572</v>
      </c>
      <c r="AK158" s="28">
        <f t="shared" si="186"/>
        <v>2411.459736</v>
      </c>
      <c r="AL158" s="28">
        <f t="shared" si="186"/>
        <v>1747.632138</v>
      </c>
      <c r="AM158" s="28">
        <f t="shared" si="186"/>
        <v>1621.24399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1493.563773</v>
      </c>
      <c r="AQ158" s="28">
        <f t="shared" si="186"/>
        <v>1156.199115</v>
      </c>
      <c r="AR158" s="28">
        <f t="shared" si="186"/>
        <v>2172.779715</v>
      </c>
      <c r="AS158" s="28">
        <f t="shared" si="186"/>
        <v>1917.754482</v>
      </c>
      <c r="AT158" s="28">
        <f t="shared" si="186"/>
        <v>2363.383595</v>
      </c>
      <c r="AU158" s="28">
        <f t="shared" si="186"/>
        <v>2245.808389</v>
      </c>
      <c r="AV158" s="28">
        <f t="shared" si="186"/>
        <v>1913.93138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832.7574368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190.2275877</v>
      </c>
      <c r="BI158" s="28">
        <f t="shared" si="186"/>
        <v>1741.081085</v>
      </c>
      <c r="BJ158" s="28">
        <f t="shared" si="186"/>
        <v>398.5029281</v>
      </c>
      <c r="BK158" s="28">
        <f t="shared" si="186"/>
        <v>1813.591524</v>
      </c>
      <c r="BL158" s="28" t="str">
        <f t="shared" si="186"/>
        <v>#N/A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1519.0872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1784.092572</v>
      </c>
      <c r="AK159" s="28">
        <f t="shared" si="187"/>
        <v>2411.459736</v>
      </c>
      <c r="AL159" s="28">
        <f t="shared" si="187"/>
        <v>1747.632138</v>
      </c>
      <c r="AM159" s="28">
        <f t="shared" si="187"/>
        <v>1621.24399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1493.563773</v>
      </c>
      <c r="AQ159" s="28">
        <f t="shared" si="187"/>
        <v>1156.199115</v>
      </c>
      <c r="AR159" s="28">
        <f t="shared" si="187"/>
        <v>2172.779715</v>
      </c>
      <c r="AS159" s="28">
        <f t="shared" si="187"/>
        <v>1917.754482</v>
      </c>
      <c r="AT159" s="28">
        <f t="shared" si="187"/>
        <v>2363.383595</v>
      </c>
      <c r="AU159" s="28">
        <f t="shared" si="187"/>
        <v>2245.808389</v>
      </c>
      <c r="AV159" s="28">
        <f t="shared" si="187"/>
        <v>1913.93138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832.7574368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190.2275877</v>
      </c>
      <c r="BI159" s="28">
        <f t="shared" si="187"/>
        <v>1741.081085</v>
      </c>
      <c r="BJ159" s="28">
        <f t="shared" si="187"/>
        <v>398.5029281</v>
      </c>
      <c r="BK159" s="28">
        <f t="shared" si="187"/>
        <v>1813.591524</v>
      </c>
      <c r="BL159" s="28" t="str">
        <f t="shared" si="187"/>
        <v>#N/A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1519.0872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1784.092572</v>
      </c>
      <c r="AK160" s="28">
        <f t="shared" si="188"/>
        <v>2411.459736</v>
      </c>
      <c r="AL160" s="28">
        <f t="shared" si="188"/>
        <v>1747.632138</v>
      </c>
      <c r="AM160" s="28">
        <f t="shared" si="188"/>
        <v>1621.24399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1493.563773</v>
      </c>
      <c r="AQ160" s="28">
        <f t="shared" si="188"/>
        <v>1156.199115</v>
      </c>
      <c r="AR160" s="28">
        <f t="shared" si="188"/>
        <v>2172.779715</v>
      </c>
      <c r="AS160" s="28">
        <f t="shared" si="188"/>
        <v>1917.754482</v>
      </c>
      <c r="AT160" s="28">
        <f t="shared" si="188"/>
        <v>2363.383595</v>
      </c>
      <c r="AU160" s="28">
        <f t="shared" si="188"/>
        <v>2245.808389</v>
      </c>
      <c r="AV160" s="28">
        <f t="shared" si="188"/>
        <v>1913.93138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832.7574368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190.2275877</v>
      </c>
      <c r="BI160" s="28">
        <f t="shared" si="188"/>
        <v>1741.081085</v>
      </c>
      <c r="BJ160" s="28">
        <f t="shared" si="188"/>
        <v>398.5029281</v>
      </c>
      <c r="BK160" s="28">
        <f t="shared" si="188"/>
        <v>1813.591524</v>
      </c>
      <c r="BL160" s="28" t="str">
        <f t="shared" si="188"/>
        <v>#N/A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1519.0872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1784.092572</v>
      </c>
      <c r="AK161" s="28">
        <f t="shared" si="189"/>
        <v>2411.459736</v>
      </c>
      <c r="AL161" s="28">
        <f t="shared" si="189"/>
        <v>1747.632138</v>
      </c>
      <c r="AM161" s="28">
        <f t="shared" si="189"/>
        <v>1621.24399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1493.563773</v>
      </c>
      <c r="AQ161" s="28">
        <f t="shared" si="189"/>
        <v>1156.199115</v>
      </c>
      <c r="AR161" s="28">
        <f t="shared" si="189"/>
        <v>2172.779715</v>
      </c>
      <c r="AS161" s="28">
        <f t="shared" si="189"/>
        <v>1917.754482</v>
      </c>
      <c r="AT161" s="28">
        <f t="shared" si="189"/>
        <v>2363.383595</v>
      </c>
      <c r="AU161" s="28">
        <f t="shared" si="189"/>
        <v>2245.808389</v>
      </c>
      <c r="AV161" s="28">
        <f t="shared" si="189"/>
        <v>1913.93138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832.7574368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190.2275877</v>
      </c>
      <c r="BI161" s="28">
        <f t="shared" si="189"/>
        <v>1741.081085</v>
      </c>
      <c r="BJ161" s="28">
        <f t="shared" si="189"/>
        <v>398.5029281</v>
      </c>
      <c r="BK161" s="28">
        <f t="shared" si="189"/>
        <v>1813.591524</v>
      </c>
      <c r="BL161" s="28" t="str">
        <f t="shared" si="189"/>
        <v>#N/A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1519.0872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1784.092572</v>
      </c>
      <c r="AK162" s="28">
        <f t="shared" si="190"/>
        <v>2411.459736</v>
      </c>
      <c r="AL162" s="28">
        <f t="shared" si="190"/>
        <v>1747.632138</v>
      </c>
      <c r="AM162" s="28">
        <f t="shared" si="190"/>
        <v>1621.24399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1493.563773</v>
      </c>
      <c r="AQ162" s="28">
        <f t="shared" si="190"/>
        <v>1156.199115</v>
      </c>
      <c r="AR162" s="28">
        <f t="shared" si="190"/>
        <v>2172.779715</v>
      </c>
      <c r="AS162" s="28">
        <f t="shared" si="190"/>
        <v>1917.754482</v>
      </c>
      <c r="AT162" s="28">
        <f t="shared" si="190"/>
        <v>2363.383595</v>
      </c>
      <c r="AU162" s="28">
        <f t="shared" si="190"/>
        <v>2245.808389</v>
      </c>
      <c r="AV162" s="28">
        <f t="shared" si="190"/>
        <v>1913.93138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832.7574368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190.2275877</v>
      </c>
      <c r="BI162" s="28">
        <f t="shared" si="190"/>
        <v>1741.081085</v>
      </c>
      <c r="BJ162" s="28">
        <f t="shared" si="190"/>
        <v>398.5029281</v>
      </c>
      <c r="BK162" s="28">
        <f t="shared" si="190"/>
        <v>1813.591524</v>
      </c>
      <c r="BL162" s="28" t="str">
        <f t="shared" si="190"/>
        <v>#N/A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1519.0872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1784.092572</v>
      </c>
      <c r="AK163" s="28">
        <f t="shared" si="191"/>
        <v>2411.459736</v>
      </c>
      <c r="AL163" s="28">
        <f t="shared" si="191"/>
        <v>1747.632138</v>
      </c>
      <c r="AM163" s="28">
        <f t="shared" si="191"/>
        <v>1621.24399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1493.563773</v>
      </c>
      <c r="AQ163" s="28">
        <f t="shared" si="191"/>
        <v>1156.199115</v>
      </c>
      <c r="AR163" s="28">
        <f t="shared" si="191"/>
        <v>2172.779715</v>
      </c>
      <c r="AS163" s="28">
        <f t="shared" si="191"/>
        <v>1917.754482</v>
      </c>
      <c r="AT163" s="28">
        <f t="shared" si="191"/>
        <v>2363.383595</v>
      </c>
      <c r="AU163" s="28">
        <f t="shared" si="191"/>
        <v>2245.808389</v>
      </c>
      <c r="AV163" s="28">
        <f t="shared" si="191"/>
        <v>1913.93138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832.7574368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190.2275877</v>
      </c>
      <c r="BI163" s="28">
        <f t="shared" si="191"/>
        <v>1741.081085</v>
      </c>
      <c r="BJ163" s="28">
        <f t="shared" si="191"/>
        <v>398.5029281</v>
      </c>
      <c r="BK163" s="28">
        <f t="shared" si="191"/>
        <v>1813.591524</v>
      </c>
      <c r="BL163" s="28" t="str">
        <f t="shared" si="191"/>
        <v>#N/A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1519.0872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1784.092572</v>
      </c>
      <c r="AK164" s="28">
        <f t="shared" si="192"/>
        <v>2411.459736</v>
      </c>
      <c r="AL164" s="28">
        <f t="shared" si="192"/>
        <v>1747.632138</v>
      </c>
      <c r="AM164" s="28">
        <f t="shared" si="192"/>
        <v>1621.24399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1493.563773</v>
      </c>
      <c r="AQ164" s="28">
        <f t="shared" si="192"/>
        <v>1156.199115</v>
      </c>
      <c r="AR164" s="28">
        <f t="shared" si="192"/>
        <v>2172.779715</v>
      </c>
      <c r="AS164" s="28">
        <f t="shared" si="192"/>
        <v>1917.754482</v>
      </c>
      <c r="AT164" s="28">
        <f t="shared" si="192"/>
        <v>2363.383595</v>
      </c>
      <c r="AU164" s="28">
        <f t="shared" si="192"/>
        <v>2245.808389</v>
      </c>
      <c r="AV164" s="28">
        <f t="shared" si="192"/>
        <v>1913.93138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832.7574368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190.2275877</v>
      </c>
      <c r="BI164" s="28">
        <f t="shared" si="192"/>
        <v>1741.081085</v>
      </c>
      <c r="BJ164" s="28">
        <f t="shared" si="192"/>
        <v>398.5029281</v>
      </c>
      <c r="BK164" s="28">
        <f t="shared" si="192"/>
        <v>1813.591524</v>
      </c>
      <c r="BL164" s="28" t="str">
        <f t="shared" si="192"/>
        <v>#N/A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1519.0872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1784.092572</v>
      </c>
      <c r="AK165" s="28">
        <f t="shared" si="193"/>
        <v>2411.459736</v>
      </c>
      <c r="AL165" s="28">
        <f t="shared" si="193"/>
        <v>1747.632138</v>
      </c>
      <c r="AM165" s="28">
        <f t="shared" si="193"/>
        <v>1621.24399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1493.563773</v>
      </c>
      <c r="AQ165" s="28">
        <f t="shared" si="193"/>
        <v>1156.199115</v>
      </c>
      <c r="AR165" s="28">
        <f t="shared" si="193"/>
        <v>2172.779715</v>
      </c>
      <c r="AS165" s="28">
        <f t="shared" si="193"/>
        <v>1917.754482</v>
      </c>
      <c r="AT165" s="28">
        <f t="shared" si="193"/>
        <v>2363.383595</v>
      </c>
      <c r="AU165" s="28">
        <f t="shared" si="193"/>
        <v>2245.808389</v>
      </c>
      <c r="AV165" s="28">
        <f t="shared" si="193"/>
        <v>1913.93138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832.7574368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190.2275877</v>
      </c>
      <c r="BI165" s="28">
        <f t="shared" si="193"/>
        <v>1741.081085</v>
      </c>
      <c r="BJ165" s="28">
        <f t="shared" si="193"/>
        <v>398.5029281</v>
      </c>
      <c r="BK165" s="28">
        <f t="shared" si="193"/>
        <v>1813.591524</v>
      </c>
      <c r="BL165" s="28" t="str">
        <f t="shared" si="193"/>
        <v>#N/A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1519.0872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1784.092572</v>
      </c>
      <c r="AK166" s="28">
        <f t="shared" si="194"/>
        <v>2411.459736</v>
      </c>
      <c r="AL166" s="28">
        <f t="shared" si="194"/>
        <v>1747.632138</v>
      </c>
      <c r="AM166" s="28">
        <f t="shared" si="194"/>
        <v>1621.24399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1493.563773</v>
      </c>
      <c r="AQ166" s="28">
        <f t="shared" si="194"/>
        <v>1156.199115</v>
      </c>
      <c r="AR166" s="28">
        <f t="shared" si="194"/>
        <v>2172.779715</v>
      </c>
      <c r="AS166" s="28">
        <f t="shared" si="194"/>
        <v>1917.754482</v>
      </c>
      <c r="AT166" s="28">
        <f t="shared" si="194"/>
        <v>2363.383595</v>
      </c>
      <c r="AU166" s="28">
        <f t="shared" si="194"/>
        <v>2245.808389</v>
      </c>
      <c r="AV166" s="28">
        <f t="shared" si="194"/>
        <v>1913.93138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832.7574368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190.2275877</v>
      </c>
      <c r="BI166" s="28">
        <f t="shared" si="194"/>
        <v>1741.081085</v>
      </c>
      <c r="BJ166" s="28">
        <f t="shared" si="194"/>
        <v>398.5029281</v>
      </c>
      <c r="BK166" s="28">
        <f t="shared" si="194"/>
        <v>1813.591524</v>
      </c>
      <c r="BL166" s="28" t="str">
        <f t="shared" si="194"/>
        <v>#N/A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1519.0872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1784.092572</v>
      </c>
      <c r="AK167" s="28">
        <f t="shared" si="195"/>
        <v>2411.459736</v>
      </c>
      <c r="AL167" s="28">
        <f t="shared" si="195"/>
        <v>1747.632138</v>
      </c>
      <c r="AM167" s="28">
        <f t="shared" si="195"/>
        <v>1621.24399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1493.563773</v>
      </c>
      <c r="AQ167" s="28">
        <f t="shared" si="195"/>
        <v>1156.199115</v>
      </c>
      <c r="AR167" s="28">
        <f t="shared" si="195"/>
        <v>2172.779715</v>
      </c>
      <c r="AS167" s="28">
        <f t="shared" si="195"/>
        <v>1917.754482</v>
      </c>
      <c r="AT167" s="28">
        <f t="shared" si="195"/>
        <v>2363.383595</v>
      </c>
      <c r="AU167" s="28">
        <f t="shared" si="195"/>
        <v>2245.808389</v>
      </c>
      <c r="AV167" s="28">
        <f t="shared" si="195"/>
        <v>1913.93138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832.7574368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190.2275877</v>
      </c>
      <c r="BI167" s="28">
        <f t="shared" si="195"/>
        <v>1741.081085</v>
      </c>
      <c r="BJ167" s="28">
        <f t="shared" si="195"/>
        <v>398.5029281</v>
      </c>
      <c r="BK167" s="28">
        <f t="shared" si="195"/>
        <v>1813.591524</v>
      </c>
      <c r="BL167" s="28" t="str">
        <f t="shared" si="195"/>
        <v>#N/A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1519.0872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1784.092572</v>
      </c>
      <c r="AK168" s="28">
        <f t="shared" si="196"/>
        <v>2411.459736</v>
      </c>
      <c r="AL168" s="28">
        <f t="shared" si="196"/>
        <v>1747.632138</v>
      </c>
      <c r="AM168" s="28">
        <f t="shared" si="196"/>
        <v>1621.24399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1493.563773</v>
      </c>
      <c r="AQ168" s="28">
        <f t="shared" si="196"/>
        <v>1156.199115</v>
      </c>
      <c r="AR168" s="28">
        <f t="shared" si="196"/>
        <v>2172.779715</v>
      </c>
      <c r="AS168" s="28">
        <f t="shared" si="196"/>
        <v>1917.754482</v>
      </c>
      <c r="AT168" s="28">
        <f t="shared" si="196"/>
        <v>2363.383595</v>
      </c>
      <c r="AU168" s="28">
        <f t="shared" si="196"/>
        <v>2245.808389</v>
      </c>
      <c r="AV168" s="28">
        <f t="shared" si="196"/>
        <v>1913.93138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832.7574368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190.2275877</v>
      </c>
      <c r="BI168" s="28">
        <f t="shared" si="196"/>
        <v>1741.081085</v>
      </c>
      <c r="BJ168" s="28">
        <f t="shared" si="196"/>
        <v>398.5029281</v>
      </c>
      <c r="BK168" s="28">
        <f t="shared" si="196"/>
        <v>1813.591524</v>
      </c>
      <c r="BL168" s="28" t="str">
        <f t="shared" si="196"/>
        <v>#N/A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1519.0872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1784.092572</v>
      </c>
      <c r="AK169" s="28">
        <f t="shared" si="197"/>
        <v>2411.459736</v>
      </c>
      <c r="AL169" s="28">
        <f t="shared" si="197"/>
        <v>1747.632138</v>
      </c>
      <c r="AM169" s="28">
        <f t="shared" si="197"/>
        <v>1621.24399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1493.563773</v>
      </c>
      <c r="AQ169" s="28">
        <f t="shared" si="197"/>
        <v>1156.199115</v>
      </c>
      <c r="AR169" s="28">
        <f t="shared" si="197"/>
        <v>2172.779715</v>
      </c>
      <c r="AS169" s="28">
        <f t="shared" si="197"/>
        <v>1917.754482</v>
      </c>
      <c r="AT169" s="28">
        <f t="shared" si="197"/>
        <v>2363.383595</v>
      </c>
      <c r="AU169" s="28">
        <f t="shared" si="197"/>
        <v>2245.808389</v>
      </c>
      <c r="AV169" s="28">
        <f t="shared" si="197"/>
        <v>1913.93138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832.7574368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190.2275877</v>
      </c>
      <c r="BI169" s="28">
        <f t="shared" si="197"/>
        <v>1741.081085</v>
      </c>
      <c r="BJ169" s="28">
        <f t="shared" si="197"/>
        <v>398.5029281</v>
      </c>
      <c r="BK169" s="28">
        <f t="shared" si="197"/>
        <v>1813.591524</v>
      </c>
      <c r="BL169" s="28" t="str">
        <f t="shared" si="197"/>
        <v>#N/A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1519.0872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1784.092572</v>
      </c>
      <c r="AK170" s="28">
        <f t="shared" si="198"/>
        <v>2411.459736</v>
      </c>
      <c r="AL170" s="28">
        <f t="shared" si="198"/>
        <v>1747.632138</v>
      </c>
      <c r="AM170" s="28">
        <f t="shared" si="198"/>
        <v>1621.24399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1493.563773</v>
      </c>
      <c r="AQ170" s="28">
        <f t="shared" si="198"/>
        <v>1156.199115</v>
      </c>
      <c r="AR170" s="28">
        <f t="shared" si="198"/>
        <v>2172.779715</v>
      </c>
      <c r="AS170" s="28">
        <f t="shared" si="198"/>
        <v>1917.754482</v>
      </c>
      <c r="AT170" s="28">
        <f t="shared" si="198"/>
        <v>2363.383595</v>
      </c>
      <c r="AU170" s="28">
        <f t="shared" si="198"/>
        <v>2245.808389</v>
      </c>
      <c r="AV170" s="28">
        <f t="shared" si="198"/>
        <v>1913.93138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832.7574368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190.2275877</v>
      </c>
      <c r="BI170" s="28">
        <f t="shared" si="198"/>
        <v>1741.081085</v>
      </c>
      <c r="BJ170" s="28">
        <f t="shared" si="198"/>
        <v>398.5029281</v>
      </c>
      <c r="BK170" s="28">
        <f t="shared" si="198"/>
        <v>1813.591524</v>
      </c>
      <c r="BL170" s="28" t="str">
        <f t="shared" si="198"/>
        <v>#N/A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1519.0872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1784.092572</v>
      </c>
      <c r="AK171" s="28">
        <f t="shared" si="199"/>
        <v>2411.459736</v>
      </c>
      <c r="AL171" s="28">
        <f t="shared" si="199"/>
        <v>1747.632138</v>
      </c>
      <c r="AM171" s="28">
        <f t="shared" si="199"/>
        <v>1621.24399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1493.563773</v>
      </c>
      <c r="AQ171" s="28">
        <f t="shared" si="199"/>
        <v>1156.199115</v>
      </c>
      <c r="AR171" s="28">
        <f t="shared" si="199"/>
        <v>2172.779715</v>
      </c>
      <c r="AS171" s="28">
        <f t="shared" si="199"/>
        <v>1917.754482</v>
      </c>
      <c r="AT171" s="28">
        <f t="shared" si="199"/>
        <v>2363.383595</v>
      </c>
      <c r="AU171" s="28">
        <f t="shared" si="199"/>
        <v>2245.808389</v>
      </c>
      <c r="AV171" s="28">
        <f t="shared" si="199"/>
        <v>1913.93138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832.7574368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190.2275877</v>
      </c>
      <c r="BI171" s="28">
        <f t="shared" si="199"/>
        <v>1741.081085</v>
      </c>
      <c r="BJ171" s="28">
        <f t="shared" si="199"/>
        <v>398.5029281</v>
      </c>
      <c r="BK171" s="28">
        <f t="shared" si="199"/>
        <v>1813.591524</v>
      </c>
      <c r="BL171" s="28" t="str">
        <f t="shared" si="199"/>
        <v>#N/A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1519.0872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1784.092572</v>
      </c>
      <c r="AK172" s="28">
        <f t="shared" si="200"/>
        <v>2411.459736</v>
      </c>
      <c r="AL172" s="28">
        <f t="shared" si="200"/>
        <v>1747.632138</v>
      </c>
      <c r="AM172" s="28">
        <f t="shared" si="200"/>
        <v>1621.24399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1493.563773</v>
      </c>
      <c r="AQ172" s="28">
        <f t="shared" si="200"/>
        <v>1156.199115</v>
      </c>
      <c r="AR172" s="28">
        <f t="shared" si="200"/>
        <v>2172.779715</v>
      </c>
      <c r="AS172" s="28">
        <f t="shared" si="200"/>
        <v>1917.754482</v>
      </c>
      <c r="AT172" s="28">
        <f t="shared" si="200"/>
        <v>2363.383595</v>
      </c>
      <c r="AU172" s="28">
        <f t="shared" si="200"/>
        <v>2245.808389</v>
      </c>
      <c r="AV172" s="28">
        <f t="shared" si="200"/>
        <v>1913.93138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832.7574368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190.2275877</v>
      </c>
      <c r="BI172" s="28">
        <f t="shared" si="200"/>
        <v>1741.081085</v>
      </c>
      <c r="BJ172" s="28">
        <f t="shared" si="200"/>
        <v>398.5029281</v>
      </c>
      <c r="BK172" s="28">
        <f t="shared" si="200"/>
        <v>1813.591524</v>
      </c>
      <c r="BL172" s="28" t="str">
        <f t="shared" si="200"/>
        <v>#N/A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1519.0872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1784.092572</v>
      </c>
      <c r="AK173" s="28">
        <f t="shared" si="201"/>
        <v>2411.459736</v>
      </c>
      <c r="AL173" s="28">
        <f t="shared" si="201"/>
        <v>1747.632138</v>
      </c>
      <c r="AM173" s="28">
        <f t="shared" si="201"/>
        <v>1621.24399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1493.563773</v>
      </c>
      <c r="AQ173" s="28">
        <f t="shared" si="201"/>
        <v>1156.199115</v>
      </c>
      <c r="AR173" s="28">
        <f t="shared" si="201"/>
        <v>2172.779715</v>
      </c>
      <c r="AS173" s="28">
        <f t="shared" si="201"/>
        <v>1917.754482</v>
      </c>
      <c r="AT173" s="28">
        <f t="shared" si="201"/>
        <v>2363.383595</v>
      </c>
      <c r="AU173" s="28">
        <f t="shared" si="201"/>
        <v>2245.808389</v>
      </c>
      <c r="AV173" s="28">
        <f t="shared" si="201"/>
        <v>1913.93138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832.7574368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190.2275877</v>
      </c>
      <c r="BI173" s="28">
        <f t="shared" si="201"/>
        <v>1741.081085</v>
      </c>
      <c r="BJ173" s="28">
        <f t="shared" si="201"/>
        <v>398.5029281</v>
      </c>
      <c r="BK173" s="28">
        <f t="shared" si="201"/>
        <v>1813.591524</v>
      </c>
      <c r="BL173" s="28" t="str">
        <f t="shared" si="201"/>
        <v>#N/A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1519.0872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1784.092572</v>
      </c>
      <c r="AK174" s="28">
        <f t="shared" si="202"/>
        <v>2411.459736</v>
      </c>
      <c r="AL174" s="28">
        <f t="shared" si="202"/>
        <v>1747.632138</v>
      </c>
      <c r="AM174" s="28">
        <f t="shared" si="202"/>
        <v>1621.24399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1493.563773</v>
      </c>
      <c r="AQ174" s="28">
        <f t="shared" si="202"/>
        <v>1156.199115</v>
      </c>
      <c r="AR174" s="28">
        <f t="shared" si="202"/>
        <v>2172.779715</v>
      </c>
      <c r="AS174" s="28">
        <f t="shared" si="202"/>
        <v>1917.754482</v>
      </c>
      <c r="AT174" s="28">
        <f t="shared" si="202"/>
        <v>2363.383595</v>
      </c>
      <c r="AU174" s="28">
        <f t="shared" si="202"/>
        <v>2245.808389</v>
      </c>
      <c r="AV174" s="28">
        <f t="shared" si="202"/>
        <v>1913.93138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832.7574368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190.2275877</v>
      </c>
      <c r="BI174" s="28">
        <f t="shared" si="202"/>
        <v>1741.081085</v>
      </c>
      <c r="BJ174" s="28">
        <f t="shared" si="202"/>
        <v>398.5029281</v>
      </c>
      <c r="BK174" s="28">
        <f t="shared" si="202"/>
        <v>1813.591524</v>
      </c>
      <c r="BL174" s="28" t="str">
        <f t="shared" si="202"/>
        <v>#N/A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1519.0872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1784.092572</v>
      </c>
      <c r="AK175" s="28">
        <f t="shared" si="203"/>
        <v>2411.459736</v>
      </c>
      <c r="AL175" s="28">
        <f t="shared" si="203"/>
        <v>1747.632138</v>
      </c>
      <c r="AM175" s="28">
        <f t="shared" si="203"/>
        <v>1621.24399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1493.563773</v>
      </c>
      <c r="AQ175" s="28">
        <f t="shared" si="203"/>
        <v>1156.199115</v>
      </c>
      <c r="AR175" s="28">
        <f t="shared" si="203"/>
        <v>2172.779715</v>
      </c>
      <c r="AS175" s="28">
        <f t="shared" si="203"/>
        <v>1917.754482</v>
      </c>
      <c r="AT175" s="28">
        <f t="shared" si="203"/>
        <v>2363.383595</v>
      </c>
      <c r="AU175" s="28">
        <f t="shared" si="203"/>
        <v>2245.808389</v>
      </c>
      <c r="AV175" s="28">
        <f t="shared" si="203"/>
        <v>1913.93138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832.7574368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190.2275877</v>
      </c>
      <c r="BI175" s="28">
        <f t="shared" si="203"/>
        <v>1741.081085</v>
      </c>
      <c r="BJ175" s="28">
        <f t="shared" si="203"/>
        <v>398.5029281</v>
      </c>
      <c r="BK175" s="28">
        <f t="shared" si="203"/>
        <v>1813.591524</v>
      </c>
      <c r="BL175" s="28" t="str">
        <f t="shared" si="203"/>
        <v>#N/A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1519.0872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1784.092572</v>
      </c>
      <c r="AK176" s="28">
        <f t="shared" si="204"/>
        <v>2411.459736</v>
      </c>
      <c r="AL176" s="28">
        <f t="shared" si="204"/>
        <v>1747.632138</v>
      </c>
      <c r="AM176" s="28">
        <f t="shared" si="204"/>
        <v>1621.24399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1493.563773</v>
      </c>
      <c r="AQ176" s="28">
        <f t="shared" si="204"/>
        <v>1156.199115</v>
      </c>
      <c r="AR176" s="28">
        <f t="shared" si="204"/>
        <v>2172.779715</v>
      </c>
      <c r="AS176" s="28">
        <f t="shared" si="204"/>
        <v>1917.754482</v>
      </c>
      <c r="AT176" s="28">
        <f t="shared" si="204"/>
        <v>2363.383595</v>
      </c>
      <c r="AU176" s="28">
        <f t="shared" si="204"/>
        <v>2245.808389</v>
      </c>
      <c r="AV176" s="28">
        <f t="shared" si="204"/>
        <v>1913.93138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832.7574368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190.2275877</v>
      </c>
      <c r="BI176" s="28">
        <f t="shared" si="204"/>
        <v>1741.081085</v>
      </c>
      <c r="BJ176" s="28">
        <f t="shared" si="204"/>
        <v>398.5029281</v>
      </c>
      <c r="BK176" s="28">
        <f t="shared" si="204"/>
        <v>1813.591524</v>
      </c>
      <c r="BL176" s="28" t="str">
        <f t="shared" si="204"/>
        <v>#N/A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1519.0872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1784.092572</v>
      </c>
      <c r="AK177" s="28">
        <f t="shared" si="205"/>
        <v>2411.459736</v>
      </c>
      <c r="AL177" s="28">
        <f t="shared" si="205"/>
        <v>1747.632138</v>
      </c>
      <c r="AM177" s="28">
        <f t="shared" si="205"/>
        <v>1621.24399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1493.563773</v>
      </c>
      <c r="AQ177" s="28">
        <f t="shared" si="205"/>
        <v>1156.199115</v>
      </c>
      <c r="AR177" s="28">
        <f t="shared" si="205"/>
        <v>2172.779715</v>
      </c>
      <c r="AS177" s="28">
        <f t="shared" si="205"/>
        <v>1917.754482</v>
      </c>
      <c r="AT177" s="28">
        <f t="shared" si="205"/>
        <v>2363.383595</v>
      </c>
      <c r="AU177" s="28">
        <f t="shared" si="205"/>
        <v>2245.808389</v>
      </c>
      <c r="AV177" s="28">
        <f t="shared" si="205"/>
        <v>1913.93138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832.7574368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190.2275877</v>
      </c>
      <c r="BI177" s="28">
        <f t="shared" si="205"/>
        <v>1741.081085</v>
      </c>
      <c r="BJ177" s="28">
        <f t="shared" si="205"/>
        <v>398.5029281</v>
      </c>
      <c r="BK177" s="28">
        <f t="shared" si="205"/>
        <v>1813.591524</v>
      </c>
      <c r="BL177" s="28" t="str">
        <f t="shared" si="205"/>
        <v>#N/A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1519.0872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1784.092572</v>
      </c>
      <c r="AK178" s="28">
        <f t="shared" si="206"/>
        <v>2411.459736</v>
      </c>
      <c r="AL178" s="28">
        <f t="shared" si="206"/>
        <v>1747.632138</v>
      </c>
      <c r="AM178" s="28">
        <f t="shared" si="206"/>
        <v>1621.24399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1493.563773</v>
      </c>
      <c r="AQ178" s="28">
        <f t="shared" si="206"/>
        <v>1156.199115</v>
      </c>
      <c r="AR178" s="28">
        <f t="shared" si="206"/>
        <v>2172.779715</v>
      </c>
      <c r="AS178" s="28">
        <f t="shared" si="206"/>
        <v>1917.754482</v>
      </c>
      <c r="AT178" s="28">
        <f t="shared" si="206"/>
        <v>2363.383595</v>
      </c>
      <c r="AU178" s="28">
        <f t="shared" si="206"/>
        <v>2245.808389</v>
      </c>
      <c r="AV178" s="28">
        <f t="shared" si="206"/>
        <v>1913.93138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832.7574368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190.2275877</v>
      </c>
      <c r="BI178" s="28">
        <f t="shared" si="206"/>
        <v>1741.081085</v>
      </c>
      <c r="BJ178" s="28">
        <f t="shared" si="206"/>
        <v>398.5029281</v>
      </c>
      <c r="BK178" s="28">
        <f t="shared" si="206"/>
        <v>1813.591524</v>
      </c>
      <c r="BL178" s="28" t="str">
        <f t="shared" si="206"/>
        <v>#N/A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1519.0872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1784.092572</v>
      </c>
      <c r="AK179" s="28">
        <f t="shared" si="207"/>
        <v>2411.459736</v>
      </c>
      <c r="AL179" s="28">
        <f t="shared" si="207"/>
        <v>1747.632138</v>
      </c>
      <c r="AM179" s="28">
        <f t="shared" si="207"/>
        <v>1621.24399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1493.563773</v>
      </c>
      <c r="AQ179" s="28">
        <f t="shared" si="207"/>
        <v>1156.199115</v>
      </c>
      <c r="AR179" s="28">
        <f t="shared" si="207"/>
        <v>2172.779715</v>
      </c>
      <c r="AS179" s="28">
        <f t="shared" si="207"/>
        <v>1917.754482</v>
      </c>
      <c r="AT179" s="28">
        <f t="shared" si="207"/>
        <v>2363.383595</v>
      </c>
      <c r="AU179" s="28">
        <f t="shared" si="207"/>
        <v>2245.808389</v>
      </c>
      <c r="AV179" s="28">
        <f t="shared" si="207"/>
        <v>1913.93138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832.7574368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190.2275877</v>
      </c>
      <c r="BI179" s="28">
        <f t="shared" si="207"/>
        <v>1741.081085</v>
      </c>
      <c r="BJ179" s="28">
        <f t="shared" si="207"/>
        <v>398.5029281</v>
      </c>
      <c r="BK179" s="28">
        <f t="shared" si="207"/>
        <v>1813.591524</v>
      </c>
      <c r="BL179" s="28" t="str">
        <f t="shared" si="207"/>
        <v>#N/A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1519.0872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1784.092572</v>
      </c>
      <c r="AK180" s="28">
        <f t="shared" si="208"/>
        <v>2411.459736</v>
      </c>
      <c r="AL180" s="28">
        <f t="shared" si="208"/>
        <v>1747.632138</v>
      </c>
      <c r="AM180" s="28">
        <f t="shared" si="208"/>
        <v>1621.24399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1493.563773</v>
      </c>
      <c r="AQ180" s="28">
        <f t="shared" si="208"/>
        <v>1156.199115</v>
      </c>
      <c r="AR180" s="28">
        <f t="shared" si="208"/>
        <v>2172.779715</v>
      </c>
      <c r="AS180" s="28">
        <f t="shared" si="208"/>
        <v>1917.754482</v>
      </c>
      <c r="AT180" s="28">
        <f t="shared" si="208"/>
        <v>2363.383595</v>
      </c>
      <c r="AU180" s="28">
        <f t="shared" si="208"/>
        <v>2245.808389</v>
      </c>
      <c r="AV180" s="28">
        <f t="shared" si="208"/>
        <v>1913.93138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832.7574368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190.2275877</v>
      </c>
      <c r="BI180" s="28">
        <f t="shared" si="208"/>
        <v>1741.081085</v>
      </c>
      <c r="BJ180" s="28">
        <f t="shared" si="208"/>
        <v>398.5029281</v>
      </c>
      <c r="BK180" s="28">
        <f t="shared" si="208"/>
        <v>1813.591524</v>
      </c>
      <c r="BL180" s="28" t="str">
        <f t="shared" si="208"/>
        <v>#N/A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1519.0872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1784.092572</v>
      </c>
      <c r="AK182" s="28">
        <f t="shared" si="209"/>
        <v>2411.459736</v>
      </c>
      <c r="AL182" s="28">
        <f t="shared" si="209"/>
        <v>1747.632138</v>
      </c>
      <c r="AM182" s="28">
        <f t="shared" si="209"/>
        <v>1621.24399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1493.563773</v>
      </c>
      <c r="AQ182" s="28">
        <f t="shared" si="209"/>
        <v>1156.199115</v>
      </c>
      <c r="AR182" s="28">
        <f t="shared" si="209"/>
        <v>2172.779715</v>
      </c>
      <c r="AS182" s="28">
        <f t="shared" si="209"/>
        <v>1917.754482</v>
      </c>
      <c r="AT182" s="28">
        <f t="shared" si="209"/>
        <v>2363.383595</v>
      </c>
      <c r="AU182" s="28">
        <f t="shared" si="209"/>
        <v>2245.808389</v>
      </c>
      <c r="AV182" s="28">
        <f t="shared" si="209"/>
        <v>1913.93138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832.7574368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190.2275877</v>
      </c>
      <c r="BI182" s="28">
        <f t="shared" si="209"/>
        <v>1741.081085</v>
      </c>
      <c r="BJ182" s="28">
        <f t="shared" si="209"/>
        <v>398.5029281</v>
      </c>
      <c r="BK182" s="28">
        <f t="shared" si="209"/>
        <v>1813.591524</v>
      </c>
      <c r="BL182" s="10" t="str">
        <f t="shared" si="209"/>
        <v>#N/A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1519.0872</v>
      </c>
    </row>
    <row r="183">
      <c r="A183" s="53"/>
      <c r="B183" s="54" t="s">
        <v>57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58</v>
      </c>
      <c r="AI183" s="58">
        <f t="shared" ref="AI183:EE183" si="210">AI182</f>
        <v>1204.770186</v>
      </c>
      <c r="AJ183" s="58">
        <f t="shared" si="210"/>
        <v>1784.092572</v>
      </c>
      <c r="AK183" s="58">
        <f t="shared" si="210"/>
        <v>2411.459736</v>
      </c>
      <c r="AL183" s="58">
        <f t="shared" si="210"/>
        <v>1747.632138</v>
      </c>
      <c r="AM183" s="58">
        <f t="shared" si="210"/>
        <v>1621.24399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1493.563773</v>
      </c>
      <c r="AQ183" s="58">
        <f t="shared" si="210"/>
        <v>1156.199115</v>
      </c>
      <c r="AR183" s="58">
        <f t="shared" si="210"/>
        <v>2172.779715</v>
      </c>
      <c r="AS183" s="58">
        <f t="shared" si="210"/>
        <v>1917.754482</v>
      </c>
      <c r="AT183" s="58">
        <f t="shared" si="210"/>
        <v>2363.383595</v>
      </c>
      <c r="AU183" s="58">
        <f t="shared" si="210"/>
        <v>2245.808389</v>
      </c>
      <c r="AV183" s="58">
        <f t="shared" si="210"/>
        <v>1913.93138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832.7574368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190.2275877</v>
      </c>
      <c r="BI183" s="58">
        <f t="shared" si="210"/>
        <v>1741.081085</v>
      </c>
      <c r="BJ183" s="58">
        <f t="shared" si="210"/>
        <v>398.5029281</v>
      </c>
      <c r="BK183" s="58">
        <f t="shared" si="210"/>
        <v>1813.591524</v>
      </c>
      <c r="BL183" s="59" t="str">
        <f t="shared" si="210"/>
        <v>#N/A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1519.0872</v>
      </c>
    </row>
    <row r="184">
      <c r="A184" s="56"/>
      <c r="B184" s="54" t="s">
        <v>59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60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2411.459736</v>
      </c>
      <c r="AL184" s="58">
        <f t="shared" si="211"/>
        <v>1747.632138</v>
      </c>
      <c r="AM184" s="58">
        <f t="shared" si="211"/>
        <v>1659.529442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1526.868959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832.7574368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1741.081085</v>
      </c>
      <c r="BJ184" s="58">
        <f t="shared" si="211"/>
        <v>464.3463767</v>
      </c>
      <c r="BK184" s="58">
        <f t="shared" si="211"/>
        <v>1850.155643</v>
      </c>
      <c r="BL184" s="59" t="str">
        <f t="shared" si="211"/>
        <v>#N/A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1519.0872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61</v>
      </c>
      <c r="C3" s="69"/>
      <c r="D3" s="69"/>
      <c r="E3" s="70"/>
      <c r="F3" s="71"/>
      <c r="G3" s="72" t="s">
        <v>62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63</v>
      </c>
      <c r="C4" s="75" t="s">
        <v>64</v>
      </c>
      <c r="D4" s="76" t="s">
        <v>65</v>
      </c>
      <c r="E4" s="77" t="s">
        <v>66</v>
      </c>
      <c r="F4" s="78"/>
      <c r="G4" s="79" t="s">
        <v>67</v>
      </c>
      <c r="H4" s="80" t="s">
        <v>68</v>
      </c>
      <c r="I4" s="80" t="s">
        <v>69</v>
      </c>
      <c r="J4" s="80" t="s">
        <v>58</v>
      </c>
      <c r="K4" s="81" t="s">
        <v>70</v>
      </c>
      <c r="L4" s="80" t="s">
        <v>60</v>
      </c>
      <c r="M4" s="81" t="s">
        <v>71</v>
      </c>
      <c r="N4" s="81" t="s">
        <v>72</v>
      </c>
      <c r="O4" s="81" t="s">
        <v>73</v>
      </c>
      <c r="P4" s="81" t="s">
        <v>74</v>
      </c>
      <c r="Q4" s="82" t="s">
        <v>75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76</v>
      </c>
      <c r="D5" s="85" t="s">
        <v>77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21.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78</v>
      </c>
      <c r="E6" s="86">
        <v>1881.730220960355</v>
      </c>
      <c r="F6" s="87"/>
      <c r="G6" s="88">
        <f>if(isblank(C6),"",(countif(Pelitulokset!E:E,C6)))</f>
        <v>4</v>
      </c>
      <c r="H6" s="89">
        <f>if(isblank(C6),"",countif(Pelitulokset!B:C,C6))</f>
        <v>11</v>
      </c>
      <c r="I6" s="90" t="str">
        <f t="array" ref="I6">iferror(index('Säännöt ja ohjeet'!$H$19:$H$46,match(J6,'Säännöt ja ohjeet'!$J$19:$J$46,-1)+1,0) &amp; if(J6&gt;1600," (" &amp; round(J6,0) &amp; ")",""),"")</f>
        <v>3 kyu (1784)</v>
      </c>
      <c r="J6" s="90">
        <f t="array" ref="J6">iferror(index(Pelitulokset!$AI$183:$JL$183,1,match($C6,Pelitulokset!$AI$3:$JL$3,0)),"")</f>
        <v>1784.092572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11.</v>
      </c>
      <c r="P6" s="89" t="str">
        <f t="shared" si="3"/>
        <v>4.</v>
      </c>
      <c r="Q6" s="89" t="str">
        <f t="shared" si="4"/>
        <v>12.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79</v>
      </c>
      <c r="E7" s="86">
        <v>2384.2023544715453</v>
      </c>
      <c r="F7" s="87"/>
      <c r="G7" s="88">
        <f>if(isblank(C7),"",(countif(Pelitulokset!E:E,C7)))</f>
        <v>16</v>
      </c>
      <c r="H7" s="89">
        <f>if(isblank(C7),"",countif(Pelitulokset!B:C,C7))</f>
        <v>20</v>
      </c>
      <c r="I7" s="90" t="str">
        <f t="array" ref="I7">iferror(index('Säännöt ja ohjeet'!$H$19:$H$46,match(J7,'Säännöt ja ohjeet'!$J$19:$J$46,-1)+1,0) &amp; if(J7&gt;1600," (" &amp; round(J7,0) &amp; ")",""),"")</f>
        <v>4 dan (2411)</v>
      </c>
      <c r="J7" s="90">
        <f t="array" ref="J7">iferror(index(Pelitulokset!$AI$183:$JL$183,1,match($C7,Pelitulokset!$AI$3:$JL$3,0)),"")</f>
        <v>2411.459736</v>
      </c>
      <c r="K7" s="90" t="str">
        <f t="array" ref="K7">iferror(index('Säännöt ja ohjeet'!$H$19:$H$45,match(L7,'Säännöt ja ohjeet'!$J$19:$J$45,-1)+1,0) &amp; " (" &amp; round(L7,0) &amp; ")","")</f>
        <v>4 dan (2411)</v>
      </c>
      <c r="L7" s="90">
        <f t="array" ref="L7">iferror(index(Pelitulokset!$AI$184:$JL$184,1,match($C7,Pelitulokset!$AI$3:$JL$3,0)),"")</f>
        <v>2411.459736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80</v>
      </c>
      <c r="E8" s="101">
        <v>1518.0</v>
      </c>
      <c r="F8" s="87"/>
      <c r="G8" s="88">
        <f>if(isblank(C8),"",(countif(Pelitulokset!E:E,C8)))</f>
        <v>16</v>
      </c>
      <c r="H8" s="89">
        <f>if(isblank(C8),"",countif(Pelitulokset!B:C,C8))</f>
        <v>19</v>
      </c>
      <c r="I8" s="90" t="str">
        <f t="array" ref="I8">iferror(index('Säännöt ja ohjeet'!$H$19:$H$46,match(J8,'Säännöt ja ohjeet'!$J$19:$J$46,-1)+1,0) &amp; if(J8&gt;1600," (" &amp; round(J8,0) &amp; ")",""),"")</f>
        <v>4 kyu (1748)</v>
      </c>
      <c r="J8" s="90">
        <f t="array" ref="J8">iferror(index(Pelitulokset!$AI$183:$JL$183,1,match($C8,Pelitulokset!$AI$3:$JL$3,0)),"")</f>
        <v>1747.632138</v>
      </c>
      <c r="K8" s="90" t="str">
        <f t="array" ref="K8">iferror(index('Säännöt ja ohjeet'!$H$19:$H$45,match(L8,'Säännöt ja ohjeet'!$J$19:$J$45,-1)+1,0) &amp; " (" &amp; round(L8,0) &amp; ")","")</f>
        <v>4 kyu (1748)</v>
      </c>
      <c r="L8" s="90">
        <f t="array" ref="L8">iferror(index(Pelitulokset!$AI$184:$JL$184,1,match($C8,Pelitulokset!$AI$3:$JL$3,0)),"")</f>
        <v>1747.632138</v>
      </c>
      <c r="M8" s="91">
        <f t="shared" si="1"/>
        <v>230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13.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80</v>
      </c>
      <c r="E9" s="102">
        <v>1486.0</v>
      </c>
      <c r="F9" s="87"/>
      <c r="G9" s="88">
        <f>if(isblank(C9),"",(countif(Pelitulokset!E:E,C9)))</f>
        <v>12</v>
      </c>
      <c r="H9" s="89">
        <f>if(isblank(C9),"",countif(Pelitulokset!B:C,C9))</f>
        <v>24</v>
      </c>
      <c r="I9" s="90" t="str">
        <f t="array" ref="I9">iferror(index('Säännöt ja ohjeet'!$H$19:$H$46,match(J9,'Säännöt ja ohjeet'!$J$19:$J$46,-1)+1,0) &amp; if(J9&gt;1600," (" &amp; round(J9,0) &amp; ")",""),"")</f>
        <v>5 kyu (1621)</v>
      </c>
      <c r="J9" s="90">
        <f t="array" ref="J9">iferror(index(Pelitulokset!$AI$183:$JL$183,1,match($C9,Pelitulokset!$AI$3:$JL$3,0)),"")</f>
        <v>1621.24399</v>
      </c>
      <c r="K9" s="90" t="str">
        <f t="array" ref="K9">iferror(index('Säännöt ja ohjeet'!$H$19:$H$45,match(L9,'Säännöt ja ohjeet'!$J$19:$J$45,-1)+1,0) &amp; " (" &amp; round(L9,0) &amp; ")","")</f>
        <v>4 kyu (1660)</v>
      </c>
      <c r="L9" s="90">
        <f t="array" ref="L9">iferror(index(Pelitulokset!$AI$184:$JL$184,1,match($C9,Pelitulokset!$AI$3:$JL$3,0)),"")</f>
        <v>1659.529442</v>
      </c>
      <c r="M9" s="91">
        <f t="shared" si="1"/>
        <v>174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81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9.</v>
      </c>
      <c r="Q10" s="89" t="str">
        <f t="shared" si="4"/>
        <v>18.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80</v>
      </c>
      <c r="E12" s="103">
        <v>1521.4532925324932</v>
      </c>
      <c r="F12" s="87"/>
      <c r="G12" s="88">
        <f>if(isblank(C12),"",(countif(Pelitulokset!E:E,C12)))</f>
        <v>1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1493.563773</v>
      </c>
      <c r="K12" s="90" t="str">
        <f t="array" ref="K12">iferror(index('Säännöt ja ohjeet'!$H$19:$H$45,match(L12,'Säännöt ja ohjeet'!$J$19:$J$45,-1)+1,0) &amp; " (" &amp; round(L12,0) &amp; ")","")</f>
        <v>6 kyu (1527)</v>
      </c>
      <c r="L12" s="90">
        <f t="array" ref="L12">iferror(index(Pelitulokset!$AI$184:$JL$184,1,match($C12,Pelitulokset!$AI$3:$JL$3,0)),"")</f>
        <v>1526.868959</v>
      </c>
      <c r="M12" s="91">
        <f t="shared" si="1"/>
        <v>5</v>
      </c>
      <c r="N12" s="89"/>
      <c r="O12" s="89" t="str">
        <f t="shared" si="2"/>
        <v>12.</v>
      </c>
      <c r="P12" s="89" t="str">
        <f t="shared" si="3"/>
        <v>9.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77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7.</v>
      </c>
      <c r="P13" s="89" t="str">
        <f t="shared" si="3"/>
        <v>9.</v>
      </c>
      <c r="Q13" s="89" t="str">
        <f t="shared" si="4"/>
        <v>22.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83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8</v>
      </c>
      <c r="I14" s="90" t="str">
        <f t="array" ref="I14">iferror(index('Säännöt ja ohjeet'!$H$19:$H$46,match(J14,'Säännöt ja ohjeet'!$J$19:$J$46,-1)+1,0) &amp; if(J14&gt;1600," (" &amp; round(J14,0) &amp; ")",""),"")</f>
        <v>2 dan (2173)</v>
      </c>
      <c r="J14" s="90">
        <f t="array" ref="J14">iferror(index(Pelitulokset!$AI$183:$JL$183,1,match($C14,Pelitulokset!$AI$3:$JL$3,0)),"")</f>
        <v>2172.779715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7.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78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79</v>
      </c>
      <c r="E16" s="102">
        <v>2377.0</v>
      </c>
      <c r="F16" s="87"/>
      <c r="G16" s="88">
        <f>if(isblank(C16),"",(countif(Pelitulokset!E:E,C16)))</f>
        <v>3</v>
      </c>
      <c r="H16" s="89">
        <f>if(isblank(C16),"",countif(Pelitulokset!B:C,C16))</f>
        <v>6</v>
      </c>
      <c r="I16" s="90" t="str">
        <f t="array" ref="I16">iferror(index('Säännöt ja ohjeet'!$H$19:$H$46,match(J16,'Säännöt ja ohjeet'!$J$19:$J$46,-1)+1,0) &amp; if(J16&gt;1600," (" &amp; round(J16,0) &amp; ")",""),"")</f>
        <v>4 dan (2363)</v>
      </c>
      <c r="J16" s="90">
        <f t="array" ref="J16">iferror(index(Pelitulokset!$AI$183:$JL$183,1,match($C16,Pelitulokset!$AI$3:$JL$3,0)),"")</f>
        <v>2363.383595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8.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85</v>
      </c>
      <c r="D17" s="96" t="s">
        <v>83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2 dan (2246)</v>
      </c>
      <c r="J17" s="90">
        <f t="array" ref="J17">iferror(index(Pelitulokset!$AI$183:$JL$183,1,match($C17,Pelitulokset!$AI$3:$JL$3,0)),"")</f>
        <v>2245.808389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86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3</v>
      </c>
      <c r="I18" s="90" t="str">
        <f t="array" ref="I18">iferror(index('Säännöt ja ohjeet'!$H$19:$H$46,match(J18,'Säännöt ja ohjeet'!$J$19:$J$46,-1)+1,0) &amp; if(J18&gt;1600," (" &amp; round(J18,0) &amp; ")",""),"")</f>
        <v>2 kyu (1914)</v>
      </c>
      <c r="J18" s="90">
        <f t="array" ref="J18">iferror(index(Pelitulokset!$AI$183:$JL$183,1,match($C18,Pelitulokset!$AI$3:$JL$3,0)),"")</f>
        <v>1913.93138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87</v>
      </c>
      <c r="D19" s="96" t="s">
        <v>88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23.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89</v>
      </c>
      <c r="D20" s="96" t="s">
        <v>83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90</v>
      </c>
      <c r="D21" s="96" t="s">
        <v>81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19.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93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94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25.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95</v>
      </c>
      <c r="E25" s="103">
        <v>768.9760491611395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13 kyu</v>
      </c>
      <c r="J25" s="90">
        <f t="array" ref="J25">iferror(index(Pelitulokset!$AI$183:$JL$183,1,match($C25,Pelitulokset!$AI$3:$JL$3,0)),"")</f>
        <v>832.7574368</v>
      </c>
      <c r="K25" s="90" t="str">
        <f t="array" ref="K25">iferror(index('Säännöt ja ohjeet'!$H$19:$H$45,match(L25,'Säännöt ja ohjeet'!$J$19:$J$45,-1)+1,0) &amp; " (" &amp; round(L25,0) &amp; ")","")</f>
        <v>13 kyu (833)</v>
      </c>
      <c r="L25" s="90">
        <f t="array" ref="L25">iferror(index(Pelitulokset!$AI$184:$JL$184,1,match($C25,Pelitulokset!$AI$3:$JL$3,0)),"")</f>
        <v>832.7574368</v>
      </c>
      <c r="M25" s="91">
        <f t="shared" si="1"/>
        <v>64</v>
      </c>
      <c r="N25" s="89"/>
      <c r="O25" s="89" t="str">
        <f t="shared" si="2"/>
        <v>6.</v>
      </c>
      <c r="P25" s="89" t="str">
        <f t="shared" si="3"/>
        <v>7.</v>
      </c>
      <c r="Q25" s="89" t="str">
        <f t="shared" si="4"/>
        <v>24.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96</v>
      </c>
      <c r="D26" s="96" t="s">
        <v>97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98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5.</v>
      </c>
      <c r="P27" s="89" t="str">
        <f t="shared" si="3"/>
        <v>9.</v>
      </c>
      <c r="Q27" s="89" t="str">
        <f t="shared" si="4"/>
        <v>27.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99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29.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77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3.</v>
      </c>
      <c r="P29" s="89" t="str">
        <f t="shared" si="3"/>
        <v>5.</v>
      </c>
      <c r="Q29" s="89" t="str">
        <f t="shared" si="4"/>
        <v>20.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99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19 kyu</v>
      </c>
      <c r="J30" s="90">
        <f t="array" ref="J30">iferror(index(Pelitulokset!$AI$183:$JL$183,1,match($C30,Pelitulokset!$AI$3:$JL$3,0)),"")</f>
        <v>190.2275877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4.</v>
      </c>
      <c r="P30" s="89" t="str">
        <f t="shared" si="3"/>
        <v>9.</v>
      </c>
      <c r="Q30" s="89" t="str">
        <f t="shared" si="4"/>
        <v>28.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97</v>
      </c>
      <c r="E31" s="102">
        <v>1700.0</v>
      </c>
      <c r="F31" s="65"/>
      <c r="G31" s="88">
        <f>if(isblank(C31),"",(countif(Pelitulokset!E:E,C31)))</f>
        <v>1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(1741)</v>
      </c>
      <c r="J31" s="90">
        <f t="array" ref="J31">iferror(index(Pelitulokset!$AI$183:$JL$183,1,match($C31,Pelitulokset!$AI$3:$JL$3,0)),"")</f>
        <v>1741.081085</v>
      </c>
      <c r="K31" s="90" t="str">
        <f t="array" ref="K31">iferror(index('Säännöt ja ohjeet'!$H$19:$H$45,match(L31,'Säännöt ja ohjeet'!$J$19:$J$45,-1)+1,0) &amp; " (" &amp; round(L31,0) &amp; ")","")</f>
        <v>4 kyu (1741)</v>
      </c>
      <c r="L31" s="90">
        <f t="array" ref="L31">iferror(index(Pelitulokset!$AI$184:$JL$184,1,match($C31,Pelitulokset!$AI$3:$JL$3,0)),"")</f>
        <v>1741.081085</v>
      </c>
      <c r="M31" s="91">
        <f t="shared" si="1"/>
        <v>41</v>
      </c>
      <c r="N31" s="89"/>
      <c r="O31" s="89" t="str">
        <f t="shared" si="2"/>
        <v>#N/A</v>
      </c>
      <c r="P31" s="89" t="str">
        <f t="shared" si="3"/>
        <v>9.</v>
      </c>
      <c r="Q31" s="89" t="str">
        <f t="shared" si="4"/>
        <v>14.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100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6.</v>
      </c>
      <c r="P32" s="89" t="str">
        <f t="shared" si="3"/>
        <v>9.</v>
      </c>
      <c r="Q32" s="89" t="str">
        <f t="shared" si="4"/>
        <v>26.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101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9.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/>
      <c r="D34" s="96"/>
      <c r="E34" s="102"/>
      <c r="F34" s="65"/>
      <c r="G34" s="88" t="str">
        <f>if(isblank(C34),"",(countif(Pelitulokset!E:E,C34)))</f>
        <v/>
      </c>
      <c r="H34" s="89" t="str">
        <f>if(isblank(C34),"",countif(Pelitulokset!B:C,C34))</f>
        <v/>
      </c>
      <c r="I34" s="90" t="str">
        <f t="array" ref="I34">iferror(index('Säännöt ja ohjeet'!$H$19:$H$46,match(J34,'Säännöt ja ohjeet'!$J$19:$J$46,-1)+1,0) &amp; if(J34&gt;1600," (" &amp; round(J34,0) &amp; ")",""),"")</f>
        <v/>
      </c>
      <c r="J34" s="90" t="str">
        <f t="array" ref="J34">iferror(index(Pelitulokset!$AI$183:$JL$183,1,match($C34,Pelitulokset!$AI$3:$JL$3,0)),"")</f>
        <v/>
      </c>
      <c r="K34" s="90" t="str">
        <f t="array" ref="K34">iferror(index('Säännöt ja ohjeet'!$H$19:$H$45,match(L34,'Säännöt ja ohjeet'!$J$19:$J$45,-1)+1,0) &amp; " (" &amp; round(L34,0) &amp; ")","")</f>
        <v/>
      </c>
      <c r="L34" s="90" t="str">
        <f t="array" ref="L34">iferror(index(Pelitulokset!$AI$184:$JL$184,1,match($C34,Pelitulokset!$AI$3:$JL$3,0)),"")</f>
        <v/>
      </c>
      <c r="M34" s="91" t="str">
        <f t="shared" si="1"/>
        <v/>
      </c>
      <c r="N34" s="89"/>
      <c r="O34" s="89" t="str">
        <f t="shared" si="2"/>
        <v/>
      </c>
      <c r="P34" s="89" t="str">
        <f t="shared" si="3"/>
        <v/>
      </c>
      <c r="Q34" s="89" t="str">
        <f t="shared" si="4"/>
        <v/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102</v>
      </c>
      <c r="C77" s="65"/>
      <c r="D77" s="65"/>
      <c r="E77" s="110">
        <f>AVERAGE(E5:E37)</f>
        <v>1486.446377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103</v>
      </c>
      <c r="C78" s="65"/>
      <c r="D78" s="65"/>
      <c r="E78" s="110">
        <f>average(J5:J30)</f>
        <v>1519.0872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105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106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107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108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109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110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111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112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113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114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115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116</v>
      </c>
      <c r="C17" s="65"/>
      <c r="D17" s="65"/>
      <c r="E17" s="65"/>
      <c r="F17" s="65"/>
      <c r="G17" s="65"/>
      <c r="H17" s="112" t="s">
        <v>117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118</v>
      </c>
      <c r="I18" s="73" t="s">
        <v>119</v>
      </c>
      <c r="J18" s="73" t="s">
        <v>120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121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122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123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79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92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83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124</v>
      </c>
      <c r="C25" s="97"/>
      <c r="D25" s="98"/>
      <c r="E25" s="97"/>
      <c r="F25" s="98"/>
      <c r="G25" s="65"/>
      <c r="H25" s="114" t="s">
        <v>93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86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125</v>
      </c>
      <c r="C27" s="97"/>
      <c r="D27" s="98"/>
      <c r="E27" s="97"/>
      <c r="F27" s="98"/>
      <c r="G27" s="65"/>
      <c r="H27" s="114" t="s">
        <v>78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126</v>
      </c>
      <c r="C28" s="97"/>
      <c r="D28" s="98"/>
      <c r="E28" s="97"/>
      <c r="F28" s="98"/>
      <c r="G28" s="65"/>
      <c r="H28" s="114" t="s">
        <v>101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127</v>
      </c>
      <c r="C29" s="118"/>
      <c r="D29" s="116"/>
      <c r="E29" s="118"/>
      <c r="F29" s="116"/>
      <c r="G29" s="65"/>
      <c r="H29" s="114" t="s">
        <v>97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128</v>
      </c>
      <c r="C30" s="118"/>
      <c r="D30" s="116"/>
      <c r="E30" s="118"/>
      <c r="F30" s="116"/>
      <c r="G30" s="65"/>
      <c r="H30" s="114" t="s">
        <v>129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130</v>
      </c>
      <c r="C31" s="119"/>
      <c r="D31" s="119"/>
      <c r="E31" s="119"/>
      <c r="F31" s="119"/>
      <c r="G31" s="65"/>
      <c r="H31" s="114" t="s">
        <v>80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131</v>
      </c>
      <c r="C32" s="119"/>
      <c r="D32" s="119"/>
      <c r="E32" s="119"/>
      <c r="F32" s="119"/>
      <c r="G32" s="65"/>
      <c r="H32" s="114" t="s">
        <v>132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133</v>
      </c>
      <c r="C33" s="119"/>
      <c r="D33" s="119"/>
      <c r="E33" s="119"/>
      <c r="F33" s="119"/>
      <c r="G33" s="65"/>
      <c r="H33" s="114" t="s">
        <v>81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134</v>
      </c>
      <c r="C34" s="119"/>
      <c r="D34" s="119"/>
      <c r="E34" s="119"/>
      <c r="F34" s="119"/>
      <c r="G34" s="65"/>
      <c r="H34" s="114" t="s">
        <v>77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135</v>
      </c>
      <c r="C35" s="119"/>
      <c r="D35" s="119"/>
      <c r="E35" s="119"/>
      <c r="F35" s="119"/>
      <c r="G35" s="65"/>
      <c r="H35" s="114" t="s">
        <v>136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137</v>
      </c>
      <c r="C36" s="119"/>
      <c r="D36" s="119"/>
      <c r="E36" s="119"/>
      <c r="F36" s="119"/>
      <c r="G36" s="65"/>
      <c r="H36" s="114" t="s">
        <v>88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138</v>
      </c>
      <c r="C37" s="119"/>
      <c r="D37" s="119"/>
      <c r="E37" s="119"/>
      <c r="F37" s="119"/>
      <c r="G37" s="65"/>
      <c r="H37" s="114" t="s">
        <v>139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140</v>
      </c>
      <c r="C38" s="119"/>
      <c r="D38" s="119"/>
      <c r="E38" s="119"/>
      <c r="F38" s="119"/>
      <c r="G38" s="65"/>
      <c r="H38" s="114" t="s">
        <v>95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141</v>
      </c>
      <c r="C39" s="119"/>
      <c r="D39" s="119"/>
      <c r="E39" s="119"/>
      <c r="F39" s="119"/>
      <c r="G39" s="65"/>
      <c r="H39" s="114" t="s">
        <v>142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143</v>
      </c>
      <c r="C40" s="119"/>
      <c r="D40" s="119"/>
      <c r="E40" s="119"/>
      <c r="F40" s="119"/>
      <c r="G40" s="65"/>
      <c r="H40" s="114" t="s">
        <v>94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144</v>
      </c>
      <c r="C41" s="119"/>
      <c r="D41" s="119"/>
      <c r="E41" s="119"/>
      <c r="F41" s="119"/>
      <c r="G41" s="65"/>
      <c r="H41" s="114" t="s">
        <v>145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146</v>
      </c>
      <c r="C42" s="119"/>
      <c r="D42" s="119"/>
      <c r="E42" s="119"/>
      <c r="F42" s="119"/>
      <c r="G42" s="65"/>
      <c r="H42" s="114" t="s">
        <v>100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147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98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99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148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149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150</v>
      </c>
      <c r="G3" s="65"/>
      <c r="H3" s="65"/>
      <c r="I3" s="65"/>
      <c r="J3" s="65"/>
      <c r="K3" s="125" t="s">
        <v>151</v>
      </c>
      <c r="L3" s="123"/>
      <c r="M3" s="126" t="s">
        <v>152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153</v>
      </c>
      <c r="G4" s="65"/>
      <c r="H4" s="65"/>
      <c r="I4" s="65"/>
      <c r="J4" s="65"/>
      <c r="K4" s="128" t="str">
        <f>M4- today() &amp; " päivää"</f>
        <v>97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154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155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(2411)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(2363)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156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157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153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158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155</v>
      </c>
      <c r="G34" s="133"/>
      <c r="H34" s="138" t="s">
        <v>159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4 kyu (1748)</v>
      </c>
      <c r="H35" s="139" t="str">
        <f t="array" ref="H35">iferror("+" &amp; round(index('Osallistujat ja seuranta'!$M$5:$M$30,match("1.",'Osallistujat ja seuranta'!$O$5:$O$30,0),0),0),"")</f>
        <v>+230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5 kyu (1621)</v>
      </c>
      <c r="H36" s="139" t="str">
        <f t="array" ref="H36">iferror("+" &amp; round(index('Osallistujat ja seuranta'!$M$5:$M$30,match("2.",'Osallistujat ja seuranta'!$O$5:$O$30,0),0),0),"")</f>
        <v>+174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Miika</v>
      </c>
      <c r="G37" s="134" t="str">
        <f t="array" ref="G37">iferror(index('Osallistujat ja seuranta'!$I$5:$I$30,match("3.",'Osallistujat ja seuranta'!$O$5:$O$30,0),0),"")</f>
        <v>8 kyu</v>
      </c>
      <c r="H37" s="139" t="str">
        <f t="array" ref="H37">iferror("+" &amp; round(index('Osallistujat ja seuranta'!$M$5:$M$30,match("3.",'Osallistujat ja seuranta'!$O$5:$O$30,0),0),0),"")</f>
        <v>+153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156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160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153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161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155</v>
      </c>
      <c r="G52" s="133"/>
      <c r="H52" s="138" t="s">
        <v>67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(2411)</v>
      </c>
      <c r="H53" s="139">
        <f t="array" ref="H53">iferror(round(index('Osallistujat ja seuranta'!$G$5:$G$30,match("1.",'Osallistujat ja seuranta'!$P$5:$P$30,0),0),0),"")</f>
        <v>16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/>
      </c>
      <c r="G54" s="134" t="str">
        <f t="array" ref="G54">iferror(index('Osallistujat ja seuranta'!$I$5:$I$30,match("2.",'Osallistujat ja seuranta'!$P$5:$P$30,0),0),"")</f>
        <v/>
      </c>
      <c r="H54" s="139" t="str">
        <f t="array" ref="H54">iferror(round(index('Osallistujat ja seuranta'!$G$5:$G$30,match("2.",'Osallistujat ja seuranta'!$P$5:$P$30,0),0),0),"")</f>
        <v/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5 kyu (1621)</v>
      </c>
      <c r="H55" s="139">
        <f t="array" ref="H55">iferror(round(index('Osallistujat ja seuranta'!$G$5:$G$30,match("3.",'Osallistujat ja seuranta'!$P$5:$P$30,0),0),0),"")</f>
        <v>12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156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162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153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163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164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165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155</v>
      </c>
      <c r="G67" s="133"/>
      <c r="H67" s="144" t="s">
        <v>166</v>
      </c>
      <c r="I67" s="145"/>
      <c r="J67" s="146" t="s">
        <v>167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168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169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