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<sst xmlns="http://schemas.openxmlformats.org/spreadsheetml/2006/main" count="286" uniqueCount="173">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</sst>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1802.202852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1527.046625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1788.806318</v>
      </c>
      <c r="AM29" s="28">
        <f t="shared" si="47"/>
        <v>1802.202852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1527.046625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1709.278926</v>
      </c>
      <c r="AK30" s="28">
        <f t="shared" si="48"/>
        <v>2431.719213</v>
      </c>
      <c r="AL30" s="28">
        <f t="shared" si="48"/>
        <v>1788.806318</v>
      </c>
      <c r="AM30" s="28">
        <f t="shared" si="48"/>
        <v>1802.202852</v>
      </c>
      <c r="AN30" s="28">
        <f t="shared" si="48"/>
        <v>1353.792648</v>
      </c>
      <c r="AO30" s="28">
        <f t="shared" si="48"/>
        <v>2249.842673</v>
      </c>
      <c r="AP30" s="28">
        <f t="shared" si="48"/>
        <v>1621.329493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1527.046625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1709.278926</v>
      </c>
      <c r="AK31" s="28">
        <f t="shared" si="49"/>
        <v>2431.719213</v>
      </c>
      <c r="AL31" s="28">
        <f t="shared" si="49"/>
        <v>1788.806318</v>
      </c>
      <c r="AM31" s="28">
        <f t="shared" si="49"/>
        <v>1802.202852</v>
      </c>
      <c r="AN31" s="28">
        <f t="shared" si="49"/>
        <v>1353.792648</v>
      </c>
      <c r="AO31" s="28">
        <f t="shared" si="49"/>
        <v>2249.842673</v>
      </c>
      <c r="AP31" s="28">
        <f t="shared" si="49"/>
        <v>1621.329493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1527.046625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1709.278926</v>
      </c>
      <c r="AK32" s="28">
        <f t="shared" si="50"/>
        <v>2431.719213</v>
      </c>
      <c r="AL32" s="28">
        <f t="shared" si="50"/>
        <v>1788.806318</v>
      </c>
      <c r="AM32" s="28">
        <f t="shared" si="50"/>
        <v>1802.202852</v>
      </c>
      <c r="AN32" s="28">
        <f t="shared" si="50"/>
        <v>1353.792648</v>
      </c>
      <c r="AO32" s="28">
        <f t="shared" si="50"/>
        <v>2249.842673</v>
      </c>
      <c r="AP32" s="28">
        <f t="shared" si="50"/>
        <v>1621.329493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1847.786181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1527.046625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1709.278926</v>
      </c>
      <c r="AK33" s="28">
        <f t="shared" si="51"/>
        <v>2431.719213</v>
      </c>
      <c r="AL33" s="28">
        <f t="shared" si="51"/>
        <v>1788.806318</v>
      </c>
      <c r="AM33" s="28">
        <f t="shared" si="51"/>
        <v>1802.202852</v>
      </c>
      <c r="AN33" s="28">
        <f t="shared" si="51"/>
        <v>1353.792648</v>
      </c>
      <c r="AO33" s="28">
        <f t="shared" si="51"/>
        <v>2249.842673</v>
      </c>
      <c r="AP33" s="28">
        <f t="shared" si="51"/>
        <v>1621.329493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1847.786181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1527.046625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1709.278926</v>
      </c>
      <c r="AK34" s="28">
        <f t="shared" si="52"/>
        <v>2431.719213</v>
      </c>
      <c r="AL34" s="28">
        <f t="shared" si="52"/>
        <v>1788.806318</v>
      </c>
      <c r="AM34" s="28">
        <f t="shared" si="52"/>
        <v>1802.202852</v>
      </c>
      <c r="AN34" s="28">
        <f t="shared" si="52"/>
        <v>1353.792648</v>
      </c>
      <c r="AO34" s="28">
        <f t="shared" si="52"/>
        <v>2249.842673</v>
      </c>
      <c r="AP34" s="28">
        <f t="shared" si="52"/>
        <v>1621.329493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1847.786181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1527.046625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1709.278926</v>
      </c>
      <c r="AK35" s="28">
        <f t="shared" si="53"/>
        <v>2431.719213</v>
      </c>
      <c r="AL35" s="28">
        <f t="shared" si="53"/>
        <v>1788.806318</v>
      </c>
      <c r="AM35" s="28">
        <f t="shared" si="53"/>
        <v>1802.202852</v>
      </c>
      <c r="AN35" s="28">
        <f t="shared" si="53"/>
        <v>1353.792648</v>
      </c>
      <c r="AO35" s="28">
        <f t="shared" si="53"/>
        <v>2249.842673</v>
      </c>
      <c r="AP35" s="28">
        <f t="shared" si="53"/>
        <v>1621.329493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1847.786181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1527.046625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1709.278926</v>
      </c>
      <c r="AK36" s="28">
        <f t="shared" si="54"/>
        <v>2431.719213</v>
      </c>
      <c r="AL36" s="28">
        <f t="shared" si="54"/>
        <v>1788.806318</v>
      </c>
      <c r="AM36" s="28">
        <f t="shared" si="54"/>
        <v>1802.202852</v>
      </c>
      <c r="AN36" s="28">
        <f t="shared" si="54"/>
        <v>1353.792648</v>
      </c>
      <c r="AO36" s="28">
        <f t="shared" si="54"/>
        <v>2249.842673</v>
      </c>
      <c r="AP36" s="28">
        <f t="shared" si="54"/>
        <v>1621.329493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1847.786181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1527.046625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1709.278926</v>
      </c>
      <c r="AK37" s="28">
        <f t="shared" si="55"/>
        <v>2431.719213</v>
      </c>
      <c r="AL37" s="28">
        <f t="shared" si="55"/>
        <v>1788.806318</v>
      </c>
      <c r="AM37" s="28">
        <f t="shared" si="55"/>
        <v>1802.202852</v>
      </c>
      <c r="AN37" s="28">
        <f t="shared" si="55"/>
        <v>1353.792648</v>
      </c>
      <c r="AO37" s="28">
        <f t="shared" si="55"/>
        <v>2249.842673</v>
      </c>
      <c r="AP37" s="28">
        <f t="shared" si="55"/>
        <v>1621.329493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1847.786181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1527.046625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1709.278926</v>
      </c>
      <c r="AK38" s="28">
        <f t="shared" si="56"/>
        <v>2431.719213</v>
      </c>
      <c r="AL38" s="28">
        <f t="shared" si="56"/>
        <v>1788.806318</v>
      </c>
      <c r="AM38" s="28">
        <f t="shared" si="56"/>
        <v>1802.202852</v>
      </c>
      <c r="AN38" s="28">
        <f t="shared" si="56"/>
        <v>1353.792648</v>
      </c>
      <c r="AO38" s="28">
        <f t="shared" si="56"/>
        <v>2249.842673</v>
      </c>
      <c r="AP38" s="28">
        <f t="shared" si="56"/>
        <v>1621.329493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1847.786181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1527.046625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1709.278926</v>
      </c>
      <c r="AK39" s="28">
        <f t="shared" si="57"/>
        <v>2431.719213</v>
      </c>
      <c r="AL39" s="28">
        <f t="shared" si="57"/>
        <v>1788.806318</v>
      </c>
      <c r="AM39" s="28">
        <f t="shared" si="57"/>
        <v>1802.202852</v>
      </c>
      <c r="AN39" s="28">
        <f t="shared" si="57"/>
        <v>1353.792648</v>
      </c>
      <c r="AO39" s="28">
        <f t="shared" si="57"/>
        <v>2249.842673</v>
      </c>
      <c r="AP39" s="28">
        <f t="shared" si="57"/>
        <v>1621.329493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1847.786181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1527.046625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1709.278926</v>
      </c>
      <c r="AK40" s="28">
        <f t="shared" si="58"/>
        <v>2431.719213</v>
      </c>
      <c r="AL40" s="28">
        <f t="shared" si="58"/>
        <v>1788.806318</v>
      </c>
      <c r="AM40" s="28">
        <f t="shared" si="58"/>
        <v>1802.202852</v>
      </c>
      <c r="AN40" s="28">
        <f t="shared" si="58"/>
        <v>1353.792648</v>
      </c>
      <c r="AO40" s="28">
        <f t="shared" si="58"/>
        <v>2249.842673</v>
      </c>
      <c r="AP40" s="28">
        <f t="shared" si="58"/>
        <v>1621.329493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1847.786181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1527.046625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1709.278926</v>
      </c>
      <c r="AK41" s="28">
        <f t="shared" ref="AK41:AN41" si="60">if($B41=AK$3,AK40+$Y41,if($C41=AK$3,AK40+$AD41,AK40))</f>
        <v>2431.719213</v>
      </c>
      <c r="AL41" s="28">
        <f t="shared" si="60"/>
        <v>1788.806318</v>
      </c>
      <c r="AM41" s="28">
        <f t="shared" si="60"/>
        <v>1802.202852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1621.329493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1847.786181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1527.046625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1709.278926</v>
      </c>
      <c r="AK42" s="28">
        <f t="shared" ref="AK42:AN42" si="64">if($B42=AK$3,AK41+$Y42,if($C42=AK$3,AK41+$AD42,AK41))</f>
        <v>2431.719213</v>
      </c>
      <c r="AL42" s="28">
        <f t="shared" si="64"/>
        <v>1788.806318</v>
      </c>
      <c r="AM42" s="28">
        <f t="shared" si="64"/>
        <v>1802.202852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1621.329493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1847.786181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1527.046625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1709.278926</v>
      </c>
      <c r="AK43" s="28">
        <f t="shared" si="67"/>
        <v>2431.719213</v>
      </c>
      <c r="AL43" s="28">
        <f t="shared" si="67"/>
        <v>1788.806318</v>
      </c>
      <c r="AM43" s="28">
        <f t="shared" si="67"/>
        <v>1802.202852</v>
      </c>
      <c r="AN43" s="28">
        <f t="shared" si="67"/>
        <v>1353.792648</v>
      </c>
      <c r="AO43" s="28">
        <f t="shared" si="67"/>
        <v>2249.842673</v>
      </c>
      <c r="AP43" s="28">
        <f t="shared" si="67"/>
        <v>1621.329493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1847.786181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1527.046625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1709.278926</v>
      </c>
      <c r="AK44" s="28">
        <f t="shared" si="68"/>
        <v>2431.719213</v>
      </c>
      <c r="AL44" s="28">
        <f t="shared" si="68"/>
        <v>1788.806318</v>
      </c>
      <c r="AM44" s="28">
        <f t="shared" si="68"/>
        <v>1802.202852</v>
      </c>
      <c r="AN44" s="28">
        <f t="shared" si="68"/>
        <v>1353.792648</v>
      </c>
      <c r="AO44" s="28">
        <f t="shared" si="68"/>
        <v>2249.842673</v>
      </c>
      <c r="AP44" s="28">
        <f t="shared" si="68"/>
        <v>1621.329493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1847.786181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1527.046625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1709.278926</v>
      </c>
      <c r="AK45" s="28">
        <f t="shared" si="69"/>
        <v>2431.719213</v>
      </c>
      <c r="AL45" s="28">
        <f t="shared" si="69"/>
        <v>1788.806318</v>
      </c>
      <c r="AM45" s="28">
        <f t="shared" si="69"/>
        <v>1802.202852</v>
      </c>
      <c r="AN45" s="28">
        <f t="shared" si="69"/>
        <v>1353.792648</v>
      </c>
      <c r="AO45" s="28">
        <f t="shared" si="69"/>
        <v>2249.842673</v>
      </c>
      <c r="AP45" s="28">
        <f t="shared" si="69"/>
        <v>1621.329493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1847.786181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1527.046625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1709.278926</v>
      </c>
      <c r="AK46" s="28">
        <f t="shared" si="70"/>
        <v>2431.719213</v>
      </c>
      <c r="AL46" s="28">
        <f t="shared" si="70"/>
        <v>1788.806318</v>
      </c>
      <c r="AM46" s="28">
        <f t="shared" si="70"/>
        <v>1802.202852</v>
      </c>
      <c r="AN46" s="28">
        <f t="shared" si="70"/>
        <v>1353.792648</v>
      </c>
      <c r="AO46" s="28">
        <f t="shared" si="70"/>
        <v>2249.842673</v>
      </c>
      <c r="AP46" s="28">
        <f t="shared" si="70"/>
        <v>1621.329493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1847.786181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1527.046625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1709.278926</v>
      </c>
      <c r="AK47" s="28">
        <f t="shared" ref="AK47:AN47" si="72">if($B47=AK$3,AK46+$Y47,if($C47=AK$3,AK46+$AD47,AK46))</f>
        <v>2431.719213</v>
      </c>
      <c r="AL47" s="28">
        <f t="shared" si="72"/>
        <v>1788.806318</v>
      </c>
      <c r="AM47" s="28">
        <f t="shared" si="72"/>
        <v>1802.202852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1621.329493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1847.786181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1527.046625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1709.278926</v>
      </c>
      <c r="AK48" s="28">
        <f t="shared" si="75"/>
        <v>2431.719213</v>
      </c>
      <c r="AL48" s="28">
        <f t="shared" si="75"/>
        <v>1788.806318</v>
      </c>
      <c r="AM48" s="28">
        <f t="shared" si="75"/>
        <v>1802.202852</v>
      </c>
      <c r="AN48" s="28">
        <f t="shared" si="75"/>
        <v>1353.792648</v>
      </c>
      <c r="AO48" s="28">
        <f t="shared" si="75"/>
        <v>2249.842673</v>
      </c>
      <c r="AP48" s="28">
        <f t="shared" si="75"/>
        <v>1621.329493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1847.786181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1527.046625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1709.278926</v>
      </c>
      <c r="AK49" s="28">
        <f t="shared" si="76"/>
        <v>2431.719213</v>
      </c>
      <c r="AL49" s="28">
        <f t="shared" si="76"/>
        <v>1788.806318</v>
      </c>
      <c r="AM49" s="28">
        <f t="shared" si="76"/>
        <v>1802.202852</v>
      </c>
      <c r="AN49" s="28">
        <f t="shared" si="76"/>
        <v>1353.792648</v>
      </c>
      <c r="AO49" s="28">
        <f t="shared" si="76"/>
        <v>2249.842673</v>
      </c>
      <c r="AP49" s="28">
        <f t="shared" si="76"/>
        <v>1621.329493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1847.786181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1527.046625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1709.278926</v>
      </c>
      <c r="AK50" s="28">
        <f t="shared" si="77"/>
        <v>2431.719213</v>
      </c>
      <c r="AL50" s="28">
        <f t="shared" si="77"/>
        <v>1788.806318</v>
      </c>
      <c r="AM50" s="28">
        <f t="shared" si="77"/>
        <v>1802.202852</v>
      </c>
      <c r="AN50" s="28">
        <f t="shared" si="77"/>
        <v>1353.792648</v>
      </c>
      <c r="AO50" s="28">
        <f t="shared" si="77"/>
        <v>2249.842673</v>
      </c>
      <c r="AP50" s="28">
        <f t="shared" si="77"/>
        <v>1621.329493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1847.786181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1527.046625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1709.278926</v>
      </c>
      <c r="AK51" s="28">
        <f t="shared" si="78"/>
        <v>2431.719213</v>
      </c>
      <c r="AL51" s="28">
        <f t="shared" si="78"/>
        <v>1788.806318</v>
      </c>
      <c r="AM51" s="28">
        <f t="shared" si="78"/>
        <v>1802.202852</v>
      </c>
      <c r="AN51" s="28">
        <f t="shared" si="78"/>
        <v>1353.792648</v>
      </c>
      <c r="AO51" s="28">
        <f t="shared" si="78"/>
        <v>2249.842673</v>
      </c>
      <c r="AP51" s="28">
        <f t="shared" si="78"/>
        <v>1621.329493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1847.786181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1527.046625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1709.278926</v>
      </c>
      <c r="AK52" s="28">
        <f t="shared" si="79"/>
        <v>2431.719213</v>
      </c>
      <c r="AL52" s="28">
        <f t="shared" si="79"/>
        <v>1788.806318</v>
      </c>
      <c r="AM52" s="28">
        <f t="shared" si="79"/>
        <v>1802.202852</v>
      </c>
      <c r="AN52" s="28">
        <f t="shared" si="79"/>
        <v>1353.792648</v>
      </c>
      <c r="AO52" s="28">
        <f t="shared" si="79"/>
        <v>2249.842673</v>
      </c>
      <c r="AP52" s="28">
        <f t="shared" si="79"/>
        <v>1621.329493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1847.786181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1527.046625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1709.278926</v>
      </c>
      <c r="AK53" s="28">
        <f t="shared" si="80"/>
        <v>2431.719213</v>
      </c>
      <c r="AL53" s="28">
        <f t="shared" si="80"/>
        <v>1788.806318</v>
      </c>
      <c r="AM53" s="28">
        <f t="shared" si="80"/>
        <v>1802.202852</v>
      </c>
      <c r="AN53" s="28">
        <f t="shared" si="80"/>
        <v>1353.792648</v>
      </c>
      <c r="AO53" s="28">
        <f t="shared" si="80"/>
        <v>2249.842673</v>
      </c>
      <c r="AP53" s="28">
        <f t="shared" si="80"/>
        <v>1621.329493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1847.786181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1527.046625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1709.278926</v>
      </c>
      <c r="AK54" s="28">
        <f t="shared" si="81"/>
        <v>2431.719213</v>
      </c>
      <c r="AL54" s="28">
        <f t="shared" si="81"/>
        <v>1788.806318</v>
      </c>
      <c r="AM54" s="28">
        <f t="shared" si="81"/>
        <v>1802.202852</v>
      </c>
      <c r="AN54" s="28">
        <f t="shared" si="81"/>
        <v>1353.792648</v>
      </c>
      <c r="AO54" s="28">
        <f t="shared" si="81"/>
        <v>2249.842673</v>
      </c>
      <c r="AP54" s="28">
        <f t="shared" si="81"/>
        <v>1621.329493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1847.786181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1527.046625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1709.278926</v>
      </c>
      <c r="AK55" s="28">
        <f t="shared" si="82"/>
        <v>2431.719213</v>
      </c>
      <c r="AL55" s="28">
        <f t="shared" si="82"/>
        <v>1788.806318</v>
      </c>
      <c r="AM55" s="28">
        <f t="shared" si="82"/>
        <v>1802.202852</v>
      </c>
      <c r="AN55" s="28">
        <f t="shared" si="82"/>
        <v>1353.792648</v>
      </c>
      <c r="AO55" s="28">
        <f t="shared" si="82"/>
        <v>2249.842673</v>
      </c>
      <c r="AP55" s="28">
        <f t="shared" si="82"/>
        <v>1621.329493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1847.786181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1527.046625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1709.278926</v>
      </c>
      <c r="AK56" s="28">
        <f t="shared" si="83"/>
        <v>2431.719213</v>
      </c>
      <c r="AL56" s="28">
        <f t="shared" si="83"/>
        <v>1788.806318</v>
      </c>
      <c r="AM56" s="28">
        <f t="shared" si="83"/>
        <v>1802.202852</v>
      </c>
      <c r="AN56" s="28">
        <f t="shared" si="83"/>
        <v>1353.792648</v>
      </c>
      <c r="AO56" s="28">
        <f t="shared" si="83"/>
        <v>2249.842673</v>
      </c>
      <c r="AP56" s="28">
        <f t="shared" si="83"/>
        <v>1621.329493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1847.786181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1527.046625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1709.278926</v>
      </c>
      <c r="AK57" s="28">
        <f t="shared" si="84"/>
        <v>2431.719213</v>
      </c>
      <c r="AL57" s="28">
        <f t="shared" si="84"/>
        <v>1788.806318</v>
      </c>
      <c r="AM57" s="28">
        <f t="shared" si="84"/>
        <v>1802.202852</v>
      </c>
      <c r="AN57" s="28">
        <f t="shared" si="84"/>
        <v>1353.792648</v>
      </c>
      <c r="AO57" s="28">
        <f t="shared" si="84"/>
        <v>2249.842673</v>
      </c>
      <c r="AP57" s="28">
        <f t="shared" si="84"/>
        <v>1621.329493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1847.786181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1527.046625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1709.278926</v>
      </c>
      <c r="AK58" s="28">
        <f t="shared" si="85"/>
        <v>2431.719213</v>
      </c>
      <c r="AL58" s="28">
        <f t="shared" si="85"/>
        <v>1788.806318</v>
      </c>
      <c r="AM58" s="28">
        <f t="shared" si="85"/>
        <v>1802.202852</v>
      </c>
      <c r="AN58" s="28">
        <f t="shared" si="85"/>
        <v>1353.792648</v>
      </c>
      <c r="AO58" s="28">
        <f t="shared" si="85"/>
        <v>2249.842673</v>
      </c>
      <c r="AP58" s="28">
        <f t="shared" si="85"/>
        <v>1621.329493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1847.786181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1527.046625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1709.278926</v>
      </c>
      <c r="AK59" s="28">
        <f t="shared" si="86"/>
        <v>2431.719213</v>
      </c>
      <c r="AL59" s="28">
        <f t="shared" si="86"/>
        <v>1788.806318</v>
      </c>
      <c r="AM59" s="28">
        <f t="shared" si="86"/>
        <v>1802.202852</v>
      </c>
      <c r="AN59" s="28">
        <f t="shared" si="86"/>
        <v>1353.792648</v>
      </c>
      <c r="AO59" s="28">
        <f t="shared" si="86"/>
        <v>2249.842673</v>
      </c>
      <c r="AP59" s="28">
        <f t="shared" si="86"/>
        <v>1621.329493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1847.786181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1527.046625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1709.278926</v>
      </c>
      <c r="AK60" s="28">
        <f t="shared" si="87"/>
        <v>2431.719213</v>
      </c>
      <c r="AL60" s="28">
        <f t="shared" si="87"/>
        <v>1788.806318</v>
      </c>
      <c r="AM60" s="28">
        <f t="shared" si="87"/>
        <v>1802.202852</v>
      </c>
      <c r="AN60" s="28">
        <f t="shared" si="87"/>
        <v>1353.792648</v>
      </c>
      <c r="AO60" s="28">
        <f t="shared" si="87"/>
        <v>2249.842673</v>
      </c>
      <c r="AP60" s="28">
        <f t="shared" si="87"/>
        <v>1621.329493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1847.786181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1527.046625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1709.278926</v>
      </c>
      <c r="AK61" s="28">
        <f t="shared" si="88"/>
        <v>2431.719213</v>
      </c>
      <c r="AL61" s="28">
        <f t="shared" si="88"/>
        <v>1788.806318</v>
      </c>
      <c r="AM61" s="28">
        <f t="shared" si="88"/>
        <v>1802.202852</v>
      </c>
      <c r="AN61" s="28">
        <f t="shared" si="88"/>
        <v>1353.792648</v>
      </c>
      <c r="AO61" s="28">
        <f t="shared" si="88"/>
        <v>2249.842673</v>
      </c>
      <c r="AP61" s="28">
        <f t="shared" si="88"/>
        <v>1621.329493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1847.786181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1527.046625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1709.278926</v>
      </c>
      <c r="AK62" s="28">
        <f t="shared" si="89"/>
        <v>2431.719213</v>
      </c>
      <c r="AL62" s="28">
        <f t="shared" si="89"/>
        <v>1788.806318</v>
      </c>
      <c r="AM62" s="28">
        <f t="shared" si="89"/>
        <v>1802.202852</v>
      </c>
      <c r="AN62" s="28">
        <f t="shared" si="89"/>
        <v>1353.792648</v>
      </c>
      <c r="AO62" s="28">
        <f t="shared" si="89"/>
        <v>2249.842673</v>
      </c>
      <c r="AP62" s="28">
        <f t="shared" si="89"/>
        <v>1621.329493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1847.786181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1527.046625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1709.278926</v>
      </c>
      <c r="AK63" s="28">
        <f t="shared" si="90"/>
        <v>2431.719213</v>
      </c>
      <c r="AL63" s="28">
        <f t="shared" si="90"/>
        <v>1788.806318</v>
      </c>
      <c r="AM63" s="28">
        <f t="shared" si="90"/>
        <v>1802.202852</v>
      </c>
      <c r="AN63" s="28">
        <f t="shared" si="90"/>
        <v>1353.792648</v>
      </c>
      <c r="AO63" s="28">
        <f t="shared" si="90"/>
        <v>2249.842673</v>
      </c>
      <c r="AP63" s="28">
        <f t="shared" si="90"/>
        <v>1621.329493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1847.786181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1527.046625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1709.278926</v>
      </c>
      <c r="AK64" s="28">
        <f t="shared" si="91"/>
        <v>2431.719213</v>
      </c>
      <c r="AL64" s="28">
        <f t="shared" si="91"/>
        <v>1788.806318</v>
      </c>
      <c r="AM64" s="28">
        <f t="shared" si="91"/>
        <v>1802.202852</v>
      </c>
      <c r="AN64" s="28">
        <f t="shared" si="91"/>
        <v>1353.792648</v>
      </c>
      <c r="AO64" s="28">
        <f t="shared" si="91"/>
        <v>2249.842673</v>
      </c>
      <c r="AP64" s="28">
        <f t="shared" si="91"/>
        <v>1621.329493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1847.786181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1527.046625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1709.278926</v>
      </c>
      <c r="AK65" s="28">
        <f t="shared" si="92"/>
        <v>2431.719213</v>
      </c>
      <c r="AL65" s="28">
        <f t="shared" si="92"/>
        <v>1788.806318</v>
      </c>
      <c r="AM65" s="28">
        <f t="shared" si="92"/>
        <v>1802.202852</v>
      </c>
      <c r="AN65" s="28">
        <f t="shared" si="92"/>
        <v>1353.792648</v>
      </c>
      <c r="AO65" s="28">
        <f t="shared" si="92"/>
        <v>2249.842673</v>
      </c>
      <c r="AP65" s="28">
        <f t="shared" si="92"/>
        <v>1621.329493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1847.786181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1527.046625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1709.278926</v>
      </c>
      <c r="AK66" s="28">
        <f t="shared" si="93"/>
        <v>2431.719213</v>
      </c>
      <c r="AL66" s="28">
        <f t="shared" si="93"/>
        <v>1788.806318</v>
      </c>
      <c r="AM66" s="28">
        <f t="shared" si="93"/>
        <v>1802.202852</v>
      </c>
      <c r="AN66" s="28">
        <f t="shared" si="93"/>
        <v>1353.792648</v>
      </c>
      <c r="AO66" s="28">
        <f t="shared" si="93"/>
        <v>2249.842673</v>
      </c>
      <c r="AP66" s="28">
        <f t="shared" si="93"/>
        <v>1621.329493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1847.786181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1527.046625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1709.278926</v>
      </c>
      <c r="AK67" s="28">
        <f t="shared" si="94"/>
        <v>2431.719213</v>
      </c>
      <c r="AL67" s="28">
        <f t="shared" si="94"/>
        <v>1788.806318</v>
      </c>
      <c r="AM67" s="28">
        <f t="shared" si="94"/>
        <v>1802.202852</v>
      </c>
      <c r="AN67" s="28">
        <f t="shared" si="94"/>
        <v>1353.792648</v>
      </c>
      <c r="AO67" s="28">
        <f t="shared" si="94"/>
        <v>2249.842673</v>
      </c>
      <c r="AP67" s="28">
        <f t="shared" si="94"/>
        <v>1621.329493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1847.786181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1527.046625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1709.278926</v>
      </c>
      <c r="AK68" s="28">
        <f t="shared" si="95"/>
        <v>2431.719213</v>
      </c>
      <c r="AL68" s="28">
        <f t="shared" si="95"/>
        <v>1788.806318</v>
      </c>
      <c r="AM68" s="28">
        <f t="shared" si="95"/>
        <v>1802.202852</v>
      </c>
      <c r="AN68" s="28">
        <f t="shared" si="95"/>
        <v>1353.792648</v>
      </c>
      <c r="AO68" s="28">
        <f t="shared" si="95"/>
        <v>2249.842673</v>
      </c>
      <c r="AP68" s="28">
        <f t="shared" si="95"/>
        <v>1621.329493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1847.786181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1527.046625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1709.278926</v>
      </c>
      <c r="AK69" s="28">
        <f t="shared" si="96"/>
        <v>2431.719213</v>
      </c>
      <c r="AL69" s="28">
        <f t="shared" si="96"/>
        <v>1788.806318</v>
      </c>
      <c r="AM69" s="28">
        <f t="shared" si="96"/>
        <v>1802.202852</v>
      </c>
      <c r="AN69" s="28">
        <f t="shared" si="96"/>
        <v>1353.792648</v>
      </c>
      <c r="AO69" s="28">
        <f t="shared" si="96"/>
        <v>2249.842673</v>
      </c>
      <c r="AP69" s="28">
        <f t="shared" si="96"/>
        <v>1621.329493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1847.786181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1527.046625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1709.278926</v>
      </c>
      <c r="AK70" s="28">
        <f t="shared" si="97"/>
        <v>2431.719213</v>
      </c>
      <c r="AL70" s="28">
        <f t="shared" si="97"/>
        <v>1788.806318</v>
      </c>
      <c r="AM70" s="28">
        <f t="shared" si="97"/>
        <v>1802.202852</v>
      </c>
      <c r="AN70" s="28">
        <f t="shared" si="97"/>
        <v>1353.792648</v>
      </c>
      <c r="AO70" s="28">
        <f t="shared" si="97"/>
        <v>2249.842673</v>
      </c>
      <c r="AP70" s="28">
        <f t="shared" si="97"/>
        <v>1621.329493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1847.786181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1527.046625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1709.278926</v>
      </c>
      <c r="AK71" s="28">
        <f t="shared" si="98"/>
        <v>2431.719213</v>
      </c>
      <c r="AL71" s="28">
        <f t="shared" si="98"/>
        <v>1788.806318</v>
      </c>
      <c r="AM71" s="28">
        <f t="shared" si="98"/>
        <v>1802.202852</v>
      </c>
      <c r="AN71" s="28">
        <f t="shared" si="98"/>
        <v>1353.792648</v>
      </c>
      <c r="AO71" s="28">
        <f t="shared" si="98"/>
        <v>2249.842673</v>
      </c>
      <c r="AP71" s="28">
        <f t="shared" si="98"/>
        <v>1621.329493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1847.786181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1527.046625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1709.278926</v>
      </c>
      <c r="AK72" s="28">
        <f t="shared" si="99"/>
        <v>2431.719213</v>
      </c>
      <c r="AL72" s="28">
        <f t="shared" si="99"/>
        <v>1788.806318</v>
      </c>
      <c r="AM72" s="28">
        <f t="shared" si="99"/>
        <v>1802.202852</v>
      </c>
      <c r="AN72" s="28">
        <f t="shared" si="99"/>
        <v>1353.792648</v>
      </c>
      <c r="AO72" s="28">
        <f t="shared" si="99"/>
        <v>2249.842673</v>
      </c>
      <c r="AP72" s="28">
        <f t="shared" si="99"/>
        <v>1621.329493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1847.786181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1527.046625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1709.278926</v>
      </c>
      <c r="AK73" s="28">
        <f t="shared" si="100"/>
        <v>2431.719213</v>
      </c>
      <c r="AL73" s="28">
        <f t="shared" si="100"/>
        <v>1788.806318</v>
      </c>
      <c r="AM73" s="28">
        <f t="shared" si="100"/>
        <v>1802.202852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1621.329493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1847.786181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1527.046625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1709.278926</v>
      </c>
      <c r="AK74" s="28">
        <f t="shared" si="101"/>
        <v>2431.719213</v>
      </c>
      <c r="AL74" s="28">
        <f t="shared" si="101"/>
        <v>1788.806318</v>
      </c>
      <c r="AM74" s="28">
        <f t="shared" si="101"/>
        <v>1802.202852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1621.329493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1847.786181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1527.046625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1709.278926</v>
      </c>
      <c r="AK75" s="28">
        <f t="shared" si="102"/>
        <v>2431.719213</v>
      </c>
      <c r="AL75" s="28">
        <f t="shared" si="102"/>
        <v>1788.806318</v>
      </c>
      <c r="AM75" s="28">
        <f t="shared" si="102"/>
        <v>1802.202852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1621.329493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1847.786181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1527.046625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1709.278926</v>
      </c>
      <c r="AK76" s="28">
        <f t="shared" si="103"/>
        <v>2431.719213</v>
      </c>
      <c r="AL76" s="28">
        <f t="shared" si="103"/>
        <v>1788.806318</v>
      </c>
      <c r="AM76" s="28">
        <f t="shared" si="103"/>
        <v>1802.202852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1621.329493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1847.786181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1527.046625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1709.278926</v>
      </c>
      <c r="AK77" s="28">
        <f t="shared" si="104"/>
        <v>2431.719213</v>
      </c>
      <c r="AL77" s="28">
        <f t="shared" si="104"/>
        <v>1788.806318</v>
      </c>
      <c r="AM77" s="28">
        <f t="shared" si="104"/>
        <v>1802.202852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1621.329493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1847.786181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1527.046625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1709.278926</v>
      </c>
      <c r="AK78" s="28">
        <f t="shared" si="105"/>
        <v>2431.719213</v>
      </c>
      <c r="AL78" s="28">
        <f t="shared" si="105"/>
        <v>1788.806318</v>
      </c>
      <c r="AM78" s="28">
        <f t="shared" si="105"/>
        <v>1802.202852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1621.329493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1847.786181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1527.046625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1709.278926</v>
      </c>
      <c r="AK79" s="28">
        <f t="shared" si="106"/>
        <v>2431.719213</v>
      </c>
      <c r="AL79" s="28">
        <f t="shared" si="106"/>
        <v>1788.806318</v>
      </c>
      <c r="AM79" s="28">
        <f t="shared" si="106"/>
        <v>1802.202852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1621.329493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1847.786181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1527.046625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1709.278926</v>
      </c>
      <c r="AK80" s="28">
        <f t="shared" si="107"/>
        <v>2431.719213</v>
      </c>
      <c r="AL80" s="28">
        <f t="shared" si="107"/>
        <v>1788.806318</v>
      </c>
      <c r="AM80" s="28">
        <f t="shared" si="107"/>
        <v>1802.202852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1621.329493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1847.786181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1527.046625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1709.278926</v>
      </c>
      <c r="AK81" s="28">
        <f t="shared" si="108"/>
        <v>2431.719213</v>
      </c>
      <c r="AL81" s="28">
        <f t="shared" si="108"/>
        <v>1788.806318</v>
      </c>
      <c r="AM81" s="28">
        <f t="shared" si="108"/>
        <v>1802.202852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1621.329493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1847.786181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1527.046625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1709.278926</v>
      </c>
      <c r="AK82" s="28">
        <f t="shared" si="109"/>
        <v>2431.719213</v>
      </c>
      <c r="AL82" s="28">
        <f t="shared" si="109"/>
        <v>1788.806318</v>
      </c>
      <c r="AM82" s="28">
        <f t="shared" si="109"/>
        <v>1802.202852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1621.329493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1847.786181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1527.046625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1709.278926</v>
      </c>
      <c r="AK83" s="28">
        <f t="shared" si="110"/>
        <v>2431.719213</v>
      </c>
      <c r="AL83" s="28">
        <f t="shared" si="110"/>
        <v>1788.806318</v>
      </c>
      <c r="AM83" s="28">
        <f t="shared" si="110"/>
        <v>1802.202852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1621.329493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1847.786181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1527.046625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1709.278926</v>
      </c>
      <c r="AK84" s="28">
        <f t="shared" si="111"/>
        <v>2431.719213</v>
      </c>
      <c r="AL84" s="28">
        <f t="shared" si="111"/>
        <v>1788.806318</v>
      </c>
      <c r="AM84" s="28">
        <f t="shared" si="111"/>
        <v>1802.202852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1621.329493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1847.786181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1527.046625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1709.278926</v>
      </c>
      <c r="AK85" s="28">
        <f t="shared" si="112"/>
        <v>2431.719213</v>
      </c>
      <c r="AL85" s="28">
        <f t="shared" si="112"/>
        <v>1788.806318</v>
      </c>
      <c r="AM85" s="28">
        <f t="shared" si="112"/>
        <v>1802.202852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1621.329493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1847.786181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1527.046625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1709.278926</v>
      </c>
      <c r="AK86" s="28">
        <f t="shared" si="113"/>
        <v>2431.719213</v>
      </c>
      <c r="AL86" s="28">
        <f t="shared" si="113"/>
        <v>1788.806318</v>
      </c>
      <c r="AM86" s="28">
        <f t="shared" si="113"/>
        <v>1802.202852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1621.329493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1847.786181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1527.046625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1709.278926</v>
      </c>
      <c r="AK87" s="28">
        <f t="shared" si="114"/>
        <v>2431.719213</v>
      </c>
      <c r="AL87" s="28">
        <f t="shared" si="114"/>
        <v>1788.806318</v>
      </c>
      <c r="AM87" s="28">
        <f t="shared" si="114"/>
        <v>1802.202852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1621.329493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1847.786181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1527.046625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1709.278926</v>
      </c>
      <c r="AK88" s="28">
        <f t="shared" si="115"/>
        <v>2431.719213</v>
      </c>
      <c r="AL88" s="28">
        <f t="shared" si="115"/>
        <v>1788.806318</v>
      </c>
      <c r="AM88" s="28">
        <f t="shared" si="115"/>
        <v>1802.202852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1621.329493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1847.786181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1527.046625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1709.278926</v>
      </c>
      <c r="AK89" s="28">
        <f t="shared" si="116"/>
        <v>2431.719213</v>
      </c>
      <c r="AL89" s="28">
        <f t="shared" si="116"/>
        <v>1788.806318</v>
      </c>
      <c r="AM89" s="28">
        <f t="shared" si="116"/>
        <v>1802.202852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1621.329493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1847.786181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1527.046625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1709.278926</v>
      </c>
      <c r="AK90" s="28">
        <f t="shared" si="117"/>
        <v>2431.719213</v>
      </c>
      <c r="AL90" s="28">
        <f t="shared" si="117"/>
        <v>1788.806318</v>
      </c>
      <c r="AM90" s="28">
        <f t="shared" si="117"/>
        <v>1802.202852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1621.329493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1847.786181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1527.046625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1709.278926</v>
      </c>
      <c r="AK91" s="28">
        <f t="shared" si="118"/>
        <v>2431.719213</v>
      </c>
      <c r="AL91" s="28">
        <f t="shared" si="118"/>
        <v>1788.806318</v>
      </c>
      <c r="AM91" s="28">
        <f t="shared" si="118"/>
        <v>1802.202852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1621.329493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1847.786181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1527.046625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1709.278926</v>
      </c>
      <c r="AK92" s="28">
        <f t="shared" si="119"/>
        <v>2431.719213</v>
      </c>
      <c r="AL92" s="28">
        <f t="shared" si="119"/>
        <v>1788.806318</v>
      </c>
      <c r="AM92" s="28">
        <f t="shared" si="119"/>
        <v>1802.202852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1621.329493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1847.786181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1527.046625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1709.278926</v>
      </c>
      <c r="AK93" s="28">
        <f t="shared" si="120"/>
        <v>2431.719213</v>
      </c>
      <c r="AL93" s="28">
        <f t="shared" si="120"/>
        <v>1788.806318</v>
      </c>
      <c r="AM93" s="28">
        <f t="shared" si="120"/>
        <v>1802.202852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1621.329493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1847.786181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1527.046625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1709.278926</v>
      </c>
      <c r="AK94" s="28">
        <f t="shared" si="121"/>
        <v>2431.719213</v>
      </c>
      <c r="AL94" s="28">
        <f t="shared" si="121"/>
        <v>1788.806318</v>
      </c>
      <c r="AM94" s="28">
        <f t="shared" si="121"/>
        <v>1802.202852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1621.329493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1847.786181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1527.046625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1709.278926</v>
      </c>
      <c r="AK95" s="28">
        <f t="shared" si="122"/>
        <v>2431.719213</v>
      </c>
      <c r="AL95" s="28">
        <f t="shared" si="122"/>
        <v>1788.806318</v>
      </c>
      <c r="AM95" s="28">
        <f t="shared" si="122"/>
        <v>1802.202852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1621.329493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1847.786181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1527.046625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1709.278926</v>
      </c>
      <c r="AK96" s="28">
        <f t="shared" si="123"/>
        <v>2431.719213</v>
      </c>
      <c r="AL96" s="28">
        <f t="shared" si="123"/>
        <v>1788.806318</v>
      </c>
      <c r="AM96" s="28">
        <f t="shared" si="123"/>
        <v>1802.202852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1621.329493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1847.786181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1527.046625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1709.278926</v>
      </c>
      <c r="AK97" s="28">
        <f t="shared" si="124"/>
        <v>2431.719213</v>
      </c>
      <c r="AL97" s="28">
        <f t="shared" si="124"/>
        <v>1788.806318</v>
      </c>
      <c r="AM97" s="28">
        <f t="shared" si="124"/>
        <v>1802.202852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1621.329493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1847.786181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1527.046625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1709.278926</v>
      </c>
      <c r="AK98" s="28">
        <f t="shared" si="125"/>
        <v>2431.719213</v>
      </c>
      <c r="AL98" s="28">
        <f t="shared" si="125"/>
        <v>1788.806318</v>
      </c>
      <c r="AM98" s="28">
        <f t="shared" si="125"/>
        <v>1802.202852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1621.329493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1847.786181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1527.046625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1709.278926</v>
      </c>
      <c r="AK99" s="28">
        <f t="shared" si="126"/>
        <v>2431.719213</v>
      </c>
      <c r="AL99" s="28">
        <f t="shared" si="126"/>
        <v>1788.806318</v>
      </c>
      <c r="AM99" s="28">
        <f t="shared" si="126"/>
        <v>1802.202852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1621.329493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1847.786181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1527.046625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1709.278926</v>
      </c>
      <c r="AK100" s="28">
        <f t="shared" si="127"/>
        <v>2431.719213</v>
      </c>
      <c r="AL100" s="28">
        <f t="shared" si="127"/>
        <v>1788.806318</v>
      </c>
      <c r="AM100" s="28">
        <f t="shared" si="127"/>
        <v>1802.202852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1621.329493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1847.786181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1527.046625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1709.278926</v>
      </c>
      <c r="AK101" s="28">
        <f t="shared" si="128"/>
        <v>2431.719213</v>
      </c>
      <c r="AL101" s="28">
        <f t="shared" si="128"/>
        <v>1788.806318</v>
      </c>
      <c r="AM101" s="28">
        <f t="shared" si="128"/>
        <v>1802.202852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1621.329493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1847.786181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1527.046625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1709.278926</v>
      </c>
      <c r="AK102" s="28">
        <f t="shared" si="129"/>
        <v>2431.719213</v>
      </c>
      <c r="AL102" s="28">
        <f t="shared" si="129"/>
        <v>1788.806318</v>
      </c>
      <c r="AM102" s="28">
        <f t="shared" si="129"/>
        <v>1802.202852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1621.329493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1847.786181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1527.046625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1709.278926</v>
      </c>
      <c r="AK103" s="28">
        <f t="shared" si="130"/>
        <v>2431.719213</v>
      </c>
      <c r="AL103" s="28">
        <f t="shared" si="130"/>
        <v>1788.806318</v>
      </c>
      <c r="AM103" s="28">
        <f t="shared" si="130"/>
        <v>1802.202852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1621.329493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1847.786181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1527.046625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1709.278926</v>
      </c>
      <c r="AK104" s="28">
        <f t="shared" si="131"/>
        <v>2431.719213</v>
      </c>
      <c r="AL104" s="28">
        <f t="shared" si="131"/>
        <v>1788.806318</v>
      </c>
      <c r="AM104" s="28">
        <f t="shared" si="131"/>
        <v>1802.202852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1621.329493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1847.786181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1527.046625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1709.278926</v>
      </c>
      <c r="AK105" s="28">
        <f t="shared" si="132"/>
        <v>2431.719213</v>
      </c>
      <c r="AL105" s="28">
        <f t="shared" si="132"/>
        <v>1788.806318</v>
      </c>
      <c r="AM105" s="28">
        <f t="shared" si="132"/>
        <v>1802.202852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1621.329493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1847.786181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1527.046625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1709.278926</v>
      </c>
      <c r="AK106" s="28">
        <f t="shared" si="133"/>
        <v>2431.719213</v>
      </c>
      <c r="AL106" s="28">
        <f t="shared" si="133"/>
        <v>1788.806318</v>
      </c>
      <c r="AM106" s="28">
        <f t="shared" si="133"/>
        <v>1802.202852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1621.329493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1847.786181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1527.046625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1709.278926</v>
      </c>
      <c r="AK107" s="28">
        <f t="shared" si="134"/>
        <v>2431.719213</v>
      </c>
      <c r="AL107" s="28">
        <f t="shared" si="134"/>
        <v>1788.806318</v>
      </c>
      <c r="AM107" s="28">
        <f t="shared" si="134"/>
        <v>1802.202852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1621.329493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1847.786181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1527.046625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1709.278926</v>
      </c>
      <c r="AK108" s="28">
        <f t="shared" si="135"/>
        <v>2431.719213</v>
      </c>
      <c r="AL108" s="28">
        <f t="shared" si="135"/>
        <v>1788.806318</v>
      </c>
      <c r="AM108" s="28">
        <f t="shared" si="135"/>
        <v>1802.202852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1621.329493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1847.786181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1527.046625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1709.278926</v>
      </c>
      <c r="AK109" s="28">
        <f t="shared" si="136"/>
        <v>2431.719213</v>
      </c>
      <c r="AL109" s="28">
        <f t="shared" si="136"/>
        <v>1788.806318</v>
      </c>
      <c r="AM109" s="28">
        <f t="shared" si="136"/>
        <v>1802.202852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1621.329493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1847.786181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1527.046625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1709.278926</v>
      </c>
      <c r="AK110" s="28">
        <f t="shared" si="137"/>
        <v>2431.719213</v>
      </c>
      <c r="AL110" s="28">
        <f t="shared" si="137"/>
        <v>1788.806318</v>
      </c>
      <c r="AM110" s="28">
        <f t="shared" si="137"/>
        <v>1802.202852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1621.329493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1847.786181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1527.046625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1709.278926</v>
      </c>
      <c r="AK111" s="28">
        <f t="shared" si="138"/>
        <v>2431.719213</v>
      </c>
      <c r="AL111" s="28">
        <f t="shared" si="138"/>
        <v>1788.806318</v>
      </c>
      <c r="AM111" s="28">
        <f t="shared" si="138"/>
        <v>1802.202852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1621.329493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1847.786181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1527.046625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1709.278926</v>
      </c>
      <c r="AK112" s="28">
        <f t="shared" si="139"/>
        <v>2431.719213</v>
      </c>
      <c r="AL112" s="28">
        <f t="shared" si="139"/>
        <v>1788.806318</v>
      </c>
      <c r="AM112" s="28">
        <f t="shared" si="139"/>
        <v>1802.202852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1621.329493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1847.786181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1527.046625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1709.278926</v>
      </c>
      <c r="AK113" s="28">
        <f t="shared" si="140"/>
        <v>2431.719213</v>
      </c>
      <c r="AL113" s="28">
        <f t="shared" si="140"/>
        <v>1788.806318</v>
      </c>
      <c r="AM113" s="28">
        <f t="shared" si="140"/>
        <v>1802.202852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1621.329493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1847.786181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1527.046625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1709.278926</v>
      </c>
      <c r="AK114" s="28">
        <f t="shared" si="141"/>
        <v>2431.719213</v>
      </c>
      <c r="AL114" s="28">
        <f t="shared" si="141"/>
        <v>1788.806318</v>
      </c>
      <c r="AM114" s="28">
        <f t="shared" si="141"/>
        <v>1802.202852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1621.329493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1847.786181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1527.046625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1709.278926</v>
      </c>
      <c r="AK115" s="28">
        <f t="shared" si="142"/>
        <v>2431.719213</v>
      </c>
      <c r="AL115" s="28">
        <f t="shared" si="142"/>
        <v>1788.806318</v>
      </c>
      <c r="AM115" s="28">
        <f t="shared" si="142"/>
        <v>1802.202852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1621.329493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1847.786181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1527.046625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1709.278926</v>
      </c>
      <c r="AK116" s="28">
        <f t="shared" si="143"/>
        <v>2431.719213</v>
      </c>
      <c r="AL116" s="28">
        <f t="shared" si="143"/>
        <v>1788.806318</v>
      </c>
      <c r="AM116" s="28">
        <f t="shared" si="143"/>
        <v>1802.202852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1621.329493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1847.786181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1527.046625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1709.278926</v>
      </c>
      <c r="AK117" s="28">
        <f t="shared" si="144"/>
        <v>2431.719213</v>
      </c>
      <c r="AL117" s="28">
        <f t="shared" si="144"/>
        <v>1788.806318</v>
      </c>
      <c r="AM117" s="28">
        <f t="shared" si="144"/>
        <v>1802.202852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1621.329493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1847.786181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1527.046625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1709.278926</v>
      </c>
      <c r="AK118" s="28">
        <f t="shared" si="145"/>
        <v>2431.719213</v>
      </c>
      <c r="AL118" s="28">
        <f t="shared" si="145"/>
        <v>1788.806318</v>
      </c>
      <c r="AM118" s="28">
        <f t="shared" si="145"/>
        <v>1802.202852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1621.329493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1847.786181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1527.046625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1709.278926</v>
      </c>
      <c r="AK119" s="28">
        <f t="shared" si="146"/>
        <v>2431.719213</v>
      </c>
      <c r="AL119" s="28">
        <f t="shared" si="146"/>
        <v>1788.806318</v>
      </c>
      <c r="AM119" s="28">
        <f t="shared" si="146"/>
        <v>1802.202852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1621.329493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1847.786181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1527.046625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1709.278926</v>
      </c>
      <c r="AK120" s="28">
        <f t="shared" si="147"/>
        <v>2431.719213</v>
      </c>
      <c r="AL120" s="28">
        <f t="shared" si="147"/>
        <v>1788.806318</v>
      </c>
      <c r="AM120" s="28">
        <f t="shared" si="147"/>
        <v>1802.202852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1621.329493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1847.786181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1527.046625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1709.278926</v>
      </c>
      <c r="AK121" s="28">
        <f t="shared" si="148"/>
        <v>2431.719213</v>
      </c>
      <c r="AL121" s="28">
        <f t="shared" si="148"/>
        <v>1788.806318</v>
      </c>
      <c r="AM121" s="28">
        <f t="shared" si="148"/>
        <v>1802.202852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1621.329493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1847.786181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1527.046625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1709.278926</v>
      </c>
      <c r="AK122" s="28">
        <f t="shared" si="149"/>
        <v>2431.719213</v>
      </c>
      <c r="AL122" s="28">
        <f t="shared" si="149"/>
        <v>1788.806318</v>
      </c>
      <c r="AM122" s="28">
        <f t="shared" si="149"/>
        <v>1802.202852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1621.329493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1847.786181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1527.046625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1709.278926</v>
      </c>
      <c r="AK123" s="28">
        <f t="shared" si="150"/>
        <v>2431.719213</v>
      </c>
      <c r="AL123" s="28">
        <f t="shared" si="150"/>
        <v>1788.806318</v>
      </c>
      <c r="AM123" s="28">
        <f t="shared" si="150"/>
        <v>1802.202852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1621.329493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1847.786181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1527.046625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1709.278926</v>
      </c>
      <c r="AK124" s="28">
        <f t="shared" si="151"/>
        <v>2431.719213</v>
      </c>
      <c r="AL124" s="28">
        <f t="shared" si="151"/>
        <v>1788.806318</v>
      </c>
      <c r="AM124" s="28">
        <f t="shared" si="151"/>
        <v>1802.202852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1621.329493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1847.786181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1527.046625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1709.278926</v>
      </c>
      <c r="AK125" s="28">
        <f t="shared" si="152"/>
        <v>2431.719213</v>
      </c>
      <c r="AL125" s="28">
        <f t="shared" si="152"/>
        <v>1788.806318</v>
      </c>
      <c r="AM125" s="28">
        <f t="shared" si="152"/>
        <v>1802.202852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1621.329493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1847.786181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1527.046625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1709.278926</v>
      </c>
      <c r="AK126" s="28">
        <f t="shared" si="153"/>
        <v>2431.719213</v>
      </c>
      <c r="AL126" s="28">
        <f t="shared" si="153"/>
        <v>1788.806318</v>
      </c>
      <c r="AM126" s="28">
        <f t="shared" si="153"/>
        <v>1802.202852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1621.329493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1847.786181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1527.046625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1709.278926</v>
      </c>
      <c r="AK127" s="28">
        <f t="shared" si="154"/>
        <v>2431.719213</v>
      </c>
      <c r="AL127" s="28">
        <f t="shared" si="154"/>
        <v>1788.806318</v>
      </c>
      <c r="AM127" s="28">
        <f t="shared" si="154"/>
        <v>1802.202852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1621.329493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1847.786181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1527.046625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1709.278926</v>
      </c>
      <c r="AK128" s="28">
        <f t="shared" si="155"/>
        <v>2431.719213</v>
      </c>
      <c r="AL128" s="28">
        <f t="shared" si="155"/>
        <v>1788.806318</v>
      </c>
      <c r="AM128" s="28">
        <f t="shared" si="155"/>
        <v>1802.202852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1621.329493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1847.786181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1527.046625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1709.278926</v>
      </c>
      <c r="AK129" s="28">
        <f t="shared" si="156"/>
        <v>2431.719213</v>
      </c>
      <c r="AL129" s="28">
        <f t="shared" si="156"/>
        <v>1788.806318</v>
      </c>
      <c r="AM129" s="28">
        <f t="shared" si="156"/>
        <v>1802.202852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1621.329493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1847.786181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1527.046625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1709.278926</v>
      </c>
      <c r="AK130" s="28">
        <f t="shared" si="157"/>
        <v>2431.719213</v>
      </c>
      <c r="AL130" s="28">
        <f t="shared" si="157"/>
        <v>1788.806318</v>
      </c>
      <c r="AM130" s="28">
        <f t="shared" si="157"/>
        <v>1802.202852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1621.329493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1847.786181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1527.046625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1709.278926</v>
      </c>
      <c r="AK131" s="28">
        <f t="shared" si="158"/>
        <v>2431.719213</v>
      </c>
      <c r="AL131" s="28">
        <f t="shared" si="158"/>
        <v>1788.806318</v>
      </c>
      <c r="AM131" s="28">
        <f t="shared" si="158"/>
        <v>1802.202852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1621.329493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1847.786181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1527.046625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1709.278926</v>
      </c>
      <c r="AK132" s="28">
        <f t="shared" si="159"/>
        <v>2431.719213</v>
      </c>
      <c r="AL132" s="28">
        <f t="shared" si="159"/>
        <v>1788.806318</v>
      </c>
      <c r="AM132" s="28">
        <f t="shared" si="159"/>
        <v>1802.202852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1621.329493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1847.786181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1527.046625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1709.278926</v>
      </c>
      <c r="AK133" s="28">
        <f t="shared" si="160"/>
        <v>2431.719213</v>
      </c>
      <c r="AL133" s="28">
        <f t="shared" si="160"/>
        <v>1788.806318</v>
      </c>
      <c r="AM133" s="28">
        <f t="shared" si="160"/>
        <v>1802.202852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1621.329493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1847.786181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1527.046625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1709.278926</v>
      </c>
      <c r="AK134" s="28">
        <f t="shared" si="161"/>
        <v>2431.719213</v>
      </c>
      <c r="AL134" s="28">
        <f t="shared" si="161"/>
        <v>1788.806318</v>
      </c>
      <c r="AM134" s="28">
        <f t="shared" si="161"/>
        <v>1802.202852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1621.329493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1847.786181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1527.046625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1709.278926</v>
      </c>
      <c r="AK135" s="28">
        <f t="shared" si="162"/>
        <v>2431.719213</v>
      </c>
      <c r="AL135" s="28">
        <f t="shared" si="162"/>
        <v>1788.806318</v>
      </c>
      <c r="AM135" s="28">
        <f t="shared" si="162"/>
        <v>1802.202852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1621.329493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1847.786181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1527.046625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1709.278926</v>
      </c>
      <c r="AK136" s="28">
        <f t="shared" si="163"/>
        <v>2431.719213</v>
      </c>
      <c r="AL136" s="28">
        <f t="shared" si="163"/>
        <v>1788.806318</v>
      </c>
      <c r="AM136" s="28">
        <f t="shared" si="163"/>
        <v>1802.202852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1621.329493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1847.786181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1527.046625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1709.278926</v>
      </c>
      <c r="AK137" s="28">
        <f t="shared" si="164"/>
        <v>2431.719213</v>
      </c>
      <c r="AL137" s="28">
        <f t="shared" si="164"/>
        <v>1788.806318</v>
      </c>
      <c r="AM137" s="28">
        <f t="shared" si="164"/>
        <v>1802.202852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1621.329493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1847.786181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1527.046625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1709.278926</v>
      </c>
      <c r="AK138" s="28">
        <f t="shared" si="165"/>
        <v>2431.719213</v>
      </c>
      <c r="AL138" s="28">
        <f t="shared" si="165"/>
        <v>1788.806318</v>
      </c>
      <c r="AM138" s="28">
        <f t="shared" si="165"/>
        <v>1802.202852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1621.329493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1847.786181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1527.046625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1709.278926</v>
      </c>
      <c r="AK139" s="28">
        <f t="shared" si="166"/>
        <v>2431.719213</v>
      </c>
      <c r="AL139" s="28">
        <f t="shared" si="166"/>
        <v>1788.806318</v>
      </c>
      <c r="AM139" s="28">
        <f t="shared" si="166"/>
        <v>1802.202852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1621.329493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1847.786181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1527.046625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1709.278926</v>
      </c>
      <c r="AK140" s="28">
        <f t="shared" si="167"/>
        <v>2431.719213</v>
      </c>
      <c r="AL140" s="28">
        <f t="shared" si="167"/>
        <v>1788.806318</v>
      </c>
      <c r="AM140" s="28">
        <f t="shared" si="167"/>
        <v>1802.202852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1621.329493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1847.786181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1527.046625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1709.278926</v>
      </c>
      <c r="AK141" s="28">
        <f t="shared" si="168"/>
        <v>2431.719213</v>
      </c>
      <c r="AL141" s="28">
        <f t="shared" si="168"/>
        <v>1788.806318</v>
      </c>
      <c r="AM141" s="28">
        <f t="shared" si="168"/>
        <v>1802.202852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1621.329493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1847.786181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1527.046625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1709.278926</v>
      </c>
      <c r="AK142" s="28">
        <f t="shared" si="169"/>
        <v>2431.719213</v>
      </c>
      <c r="AL142" s="28">
        <f t="shared" si="169"/>
        <v>1788.806318</v>
      </c>
      <c r="AM142" s="28">
        <f t="shared" si="169"/>
        <v>1802.202852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1621.329493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1847.786181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1527.046625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1709.278926</v>
      </c>
      <c r="AK143" s="28">
        <f t="shared" si="170"/>
        <v>2431.719213</v>
      </c>
      <c r="AL143" s="28">
        <f t="shared" si="170"/>
        <v>1788.806318</v>
      </c>
      <c r="AM143" s="28">
        <f t="shared" si="170"/>
        <v>1802.202852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1621.329493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1847.786181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1527.046625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1709.278926</v>
      </c>
      <c r="AK144" s="28">
        <f t="shared" si="171"/>
        <v>2431.719213</v>
      </c>
      <c r="AL144" s="28">
        <f t="shared" si="171"/>
        <v>1788.806318</v>
      </c>
      <c r="AM144" s="28">
        <f t="shared" si="171"/>
        <v>1802.202852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1621.329493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1847.786181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1527.046625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1709.278926</v>
      </c>
      <c r="AK145" s="28">
        <f t="shared" si="172"/>
        <v>2431.719213</v>
      </c>
      <c r="AL145" s="28">
        <f t="shared" si="172"/>
        <v>1788.806318</v>
      </c>
      <c r="AM145" s="28">
        <f t="shared" si="172"/>
        <v>1802.202852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1621.329493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1847.786181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1527.046625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1709.278926</v>
      </c>
      <c r="AK146" s="28">
        <f t="shared" si="173"/>
        <v>2431.719213</v>
      </c>
      <c r="AL146" s="28">
        <f t="shared" si="173"/>
        <v>1788.806318</v>
      </c>
      <c r="AM146" s="28">
        <f t="shared" si="173"/>
        <v>1802.202852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1621.329493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1847.786181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1527.046625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1709.278926</v>
      </c>
      <c r="AK147" s="28">
        <f t="shared" si="174"/>
        <v>2431.719213</v>
      </c>
      <c r="AL147" s="28">
        <f t="shared" si="174"/>
        <v>1788.806318</v>
      </c>
      <c r="AM147" s="28">
        <f t="shared" si="174"/>
        <v>1802.202852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1621.329493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1847.786181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1527.046625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1709.278926</v>
      </c>
      <c r="AK148" s="28">
        <f t="shared" si="175"/>
        <v>2431.719213</v>
      </c>
      <c r="AL148" s="28">
        <f t="shared" si="175"/>
        <v>1788.806318</v>
      </c>
      <c r="AM148" s="28">
        <f t="shared" si="175"/>
        <v>1802.202852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1621.329493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1847.786181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1527.046625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1709.278926</v>
      </c>
      <c r="AK149" s="28">
        <f t="shared" si="176"/>
        <v>2431.719213</v>
      </c>
      <c r="AL149" s="28">
        <f t="shared" si="176"/>
        <v>1788.806318</v>
      </c>
      <c r="AM149" s="28">
        <f t="shared" si="176"/>
        <v>1802.202852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1621.329493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1847.786181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1527.046625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1709.278926</v>
      </c>
      <c r="AK150" s="28">
        <f t="shared" si="177"/>
        <v>2431.719213</v>
      </c>
      <c r="AL150" s="28">
        <f t="shared" si="177"/>
        <v>1788.806318</v>
      </c>
      <c r="AM150" s="28">
        <f t="shared" si="177"/>
        <v>1802.202852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1621.329493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1847.786181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1527.046625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1709.278926</v>
      </c>
      <c r="AK151" s="28">
        <f t="shared" si="178"/>
        <v>2431.719213</v>
      </c>
      <c r="AL151" s="28">
        <f t="shared" si="178"/>
        <v>1788.806318</v>
      </c>
      <c r="AM151" s="28">
        <f t="shared" si="178"/>
        <v>1802.202852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1621.329493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1847.786181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1527.046625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1709.278926</v>
      </c>
      <c r="AK152" s="28">
        <f t="shared" si="179"/>
        <v>2431.719213</v>
      </c>
      <c r="AL152" s="28">
        <f t="shared" si="179"/>
        <v>1788.806318</v>
      </c>
      <c r="AM152" s="28">
        <f t="shared" si="179"/>
        <v>1802.202852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1621.329493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1847.786181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1527.046625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1709.278926</v>
      </c>
      <c r="AK153" s="28">
        <f t="shared" si="180"/>
        <v>2431.719213</v>
      </c>
      <c r="AL153" s="28">
        <f t="shared" si="180"/>
        <v>1788.806318</v>
      </c>
      <c r="AM153" s="28">
        <f t="shared" si="180"/>
        <v>1802.202852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1621.329493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1847.786181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1527.046625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1709.278926</v>
      </c>
      <c r="AK154" s="28">
        <f t="shared" si="181"/>
        <v>2431.719213</v>
      </c>
      <c r="AL154" s="28">
        <f t="shared" si="181"/>
        <v>1788.806318</v>
      </c>
      <c r="AM154" s="28">
        <f t="shared" si="181"/>
        <v>1802.202852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1621.329493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1847.786181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1527.046625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1709.278926</v>
      </c>
      <c r="AK155" s="28">
        <f t="shared" si="182"/>
        <v>2431.719213</v>
      </c>
      <c r="AL155" s="28">
        <f t="shared" si="182"/>
        <v>1788.806318</v>
      </c>
      <c r="AM155" s="28">
        <f t="shared" si="182"/>
        <v>1802.202852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1621.329493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1847.786181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1527.046625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1709.278926</v>
      </c>
      <c r="AK156" s="28">
        <f t="shared" si="183"/>
        <v>2431.719213</v>
      </c>
      <c r="AL156" s="28">
        <f t="shared" si="183"/>
        <v>1788.806318</v>
      </c>
      <c r="AM156" s="28">
        <f t="shared" si="183"/>
        <v>1802.202852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1621.329493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1847.786181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1527.046625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1709.278926</v>
      </c>
      <c r="AK157" s="28">
        <f t="shared" si="184"/>
        <v>2431.719213</v>
      </c>
      <c r="AL157" s="28">
        <f t="shared" si="184"/>
        <v>1788.806318</v>
      </c>
      <c r="AM157" s="28">
        <f t="shared" si="184"/>
        <v>1802.202852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1621.329493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1847.786181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1527.046625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1709.278926</v>
      </c>
      <c r="AK158" s="28">
        <f t="shared" si="185"/>
        <v>2431.719213</v>
      </c>
      <c r="AL158" s="28">
        <f t="shared" si="185"/>
        <v>1788.806318</v>
      </c>
      <c r="AM158" s="28">
        <f t="shared" si="185"/>
        <v>1802.202852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1621.329493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1847.786181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1527.046625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1709.278926</v>
      </c>
      <c r="AK159" s="28">
        <f t="shared" si="186"/>
        <v>2431.719213</v>
      </c>
      <c r="AL159" s="28">
        <f t="shared" si="186"/>
        <v>1788.806318</v>
      </c>
      <c r="AM159" s="28">
        <f t="shared" si="186"/>
        <v>1802.202852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1621.329493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1847.786181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1527.046625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1709.278926</v>
      </c>
      <c r="AK160" s="28">
        <f t="shared" si="187"/>
        <v>2431.719213</v>
      </c>
      <c r="AL160" s="28">
        <f t="shared" si="187"/>
        <v>1788.806318</v>
      </c>
      <c r="AM160" s="28">
        <f t="shared" si="187"/>
        <v>1802.202852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1621.329493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1847.786181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1527.046625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1709.278926</v>
      </c>
      <c r="AK161" s="28">
        <f t="shared" si="188"/>
        <v>2431.719213</v>
      </c>
      <c r="AL161" s="28">
        <f t="shared" si="188"/>
        <v>1788.806318</v>
      </c>
      <c r="AM161" s="28">
        <f t="shared" si="188"/>
        <v>1802.202852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1621.329493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1847.786181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1527.046625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1709.278926</v>
      </c>
      <c r="AK162" s="28">
        <f t="shared" si="189"/>
        <v>2431.719213</v>
      </c>
      <c r="AL162" s="28">
        <f t="shared" si="189"/>
        <v>1788.806318</v>
      </c>
      <c r="AM162" s="28">
        <f t="shared" si="189"/>
        <v>1802.202852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1621.329493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1847.786181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1527.046625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1709.278926</v>
      </c>
      <c r="AK163" s="28">
        <f t="shared" si="190"/>
        <v>2431.719213</v>
      </c>
      <c r="AL163" s="28">
        <f t="shared" si="190"/>
        <v>1788.806318</v>
      </c>
      <c r="AM163" s="28">
        <f t="shared" si="190"/>
        <v>1802.202852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1621.329493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1847.786181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1527.046625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1709.278926</v>
      </c>
      <c r="AK164" s="28">
        <f t="shared" si="191"/>
        <v>2431.719213</v>
      </c>
      <c r="AL164" s="28">
        <f t="shared" si="191"/>
        <v>1788.806318</v>
      </c>
      <c r="AM164" s="28">
        <f t="shared" si="191"/>
        <v>1802.202852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1621.329493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1847.786181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1527.046625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1709.278926</v>
      </c>
      <c r="AK165" s="28">
        <f t="shared" si="192"/>
        <v>2431.719213</v>
      </c>
      <c r="AL165" s="28">
        <f t="shared" si="192"/>
        <v>1788.806318</v>
      </c>
      <c r="AM165" s="28">
        <f t="shared" si="192"/>
        <v>1802.202852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1621.329493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1847.786181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1527.046625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1709.278926</v>
      </c>
      <c r="AK166" s="28">
        <f t="shared" si="193"/>
        <v>2431.719213</v>
      </c>
      <c r="AL166" s="28">
        <f t="shared" si="193"/>
        <v>1788.806318</v>
      </c>
      <c r="AM166" s="28">
        <f t="shared" si="193"/>
        <v>1802.202852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1621.329493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1847.786181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1527.046625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1709.278926</v>
      </c>
      <c r="AK167" s="28">
        <f t="shared" si="194"/>
        <v>2431.719213</v>
      </c>
      <c r="AL167" s="28">
        <f t="shared" si="194"/>
        <v>1788.806318</v>
      </c>
      <c r="AM167" s="28">
        <f t="shared" si="194"/>
        <v>1802.202852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1621.329493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1847.786181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1527.046625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1709.278926</v>
      </c>
      <c r="AK168" s="28">
        <f t="shared" si="195"/>
        <v>2431.719213</v>
      </c>
      <c r="AL168" s="28">
        <f t="shared" si="195"/>
        <v>1788.806318</v>
      </c>
      <c r="AM168" s="28">
        <f t="shared" si="195"/>
        <v>1802.202852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1621.329493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1847.786181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1527.046625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1709.278926</v>
      </c>
      <c r="AK169" s="28">
        <f t="shared" si="196"/>
        <v>2431.719213</v>
      </c>
      <c r="AL169" s="28">
        <f t="shared" si="196"/>
        <v>1788.806318</v>
      </c>
      <c r="AM169" s="28">
        <f t="shared" si="196"/>
        <v>1802.202852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1621.329493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1847.786181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1527.046625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1709.278926</v>
      </c>
      <c r="AK170" s="28">
        <f t="shared" si="197"/>
        <v>2431.719213</v>
      </c>
      <c r="AL170" s="28">
        <f t="shared" si="197"/>
        <v>1788.806318</v>
      </c>
      <c r="AM170" s="28">
        <f t="shared" si="197"/>
        <v>1802.202852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1621.329493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1847.786181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1527.046625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1709.278926</v>
      </c>
      <c r="AK171" s="28">
        <f t="shared" si="198"/>
        <v>2431.719213</v>
      </c>
      <c r="AL171" s="28">
        <f t="shared" si="198"/>
        <v>1788.806318</v>
      </c>
      <c r="AM171" s="28">
        <f t="shared" si="198"/>
        <v>1802.202852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1621.329493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1847.786181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1527.046625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1709.278926</v>
      </c>
      <c r="AK172" s="28">
        <f t="shared" si="199"/>
        <v>2431.719213</v>
      </c>
      <c r="AL172" s="28">
        <f t="shared" si="199"/>
        <v>1788.806318</v>
      </c>
      <c r="AM172" s="28">
        <f t="shared" si="199"/>
        <v>1802.202852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1621.329493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1847.786181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1527.046625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1709.278926</v>
      </c>
      <c r="AK173" s="28">
        <f t="shared" si="200"/>
        <v>2431.719213</v>
      </c>
      <c r="AL173" s="28">
        <f t="shared" si="200"/>
        <v>1788.806318</v>
      </c>
      <c r="AM173" s="28">
        <f t="shared" si="200"/>
        <v>1802.202852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1621.329493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1847.786181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1527.046625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1709.278926</v>
      </c>
      <c r="AK174" s="28">
        <f t="shared" si="201"/>
        <v>2431.719213</v>
      </c>
      <c r="AL174" s="28">
        <f t="shared" si="201"/>
        <v>1788.806318</v>
      </c>
      <c r="AM174" s="28">
        <f t="shared" si="201"/>
        <v>1802.202852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1621.329493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1847.786181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1527.046625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1709.278926</v>
      </c>
      <c r="AK175" s="28">
        <f t="shared" si="202"/>
        <v>2431.719213</v>
      </c>
      <c r="AL175" s="28">
        <f t="shared" si="202"/>
        <v>1788.806318</v>
      </c>
      <c r="AM175" s="28">
        <f t="shared" si="202"/>
        <v>1802.202852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1621.329493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1847.786181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1527.046625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1709.278926</v>
      </c>
      <c r="AK176" s="28">
        <f t="shared" si="203"/>
        <v>2431.719213</v>
      </c>
      <c r="AL176" s="28">
        <f t="shared" si="203"/>
        <v>1788.806318</v>
      </c>
      <c r="AM176" s="28">
        <f t="shared" si="203"/>
        <v>1802.202852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1621.329493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1847.786181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1527.046625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1709.278926</v>
      </c>
      <c r="AK177" s="28">
        <f t="shared" si="204"/>
        <v>2431.719213</v>
      </c>
      <c r="AL177" s="28">
        <f t="shared" si="204"/>
        <v>1788.806318</v>
      </c>
      <c r="AM177" s="28">
        <f t="shared" si="204"/>
        <v>1802.202852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1621.329493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1847.786181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1527.046625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1709.278926</v>
      </c>
      <c r="AK178" s="28">
        <f t="shared" si="205"/>
        <v>2431.719213</v>
      </c>
      <c r="AL178" s="28">
        <f t="shared" si="205"/>
        <v>1788.806318</v>
      </c>
      <c r="AM178" s="28">
        <f t="shared" si="205"/>
        <v>1802.202852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1621.329493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1847.786181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1527.046625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1709.278926</v>
      </c>
      <c r="AK179" s="28">
        <f t="shared" si="206"/>
        <v>2431.719213</v>
      </c>
      <c r="AL179" s="28">
        <f t="shared" si="206"/>
        <v>1788.806318</v>
      </c>
      <c r="AM179" s="28">
        <f t="shared" si="206"/>
        <v>1802.202852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1621.329493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1847.786181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1527.046625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1709.278926</v>
      </c>
      <c r="AK180" s="28">
        <f t="shared" si="207"/>
        <v>2431.719213</v>
      </c>
      <c r="AL180" s="28">
        <f t="shared" si="207"/>
        <v>1788.806318</v>
      </c>
      <c r="AM180" s="28">
        <f t="shared" si="207"/>
        <v>1802.202852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1621.329493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1847.786181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1527.046625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1709.278926</v>
      </c>
      <c r="AK182" s="28">
        <f t="shared" si="208"/>
        <v>2431.719213</v>
      </c>
      <c r="AL182" s="28">
        <f t="shared" si="208"/>
        <v>1788.806318</v>
      </c>
      <c r="AM182" s="28">
        <f t="shared" si="208"/>
        <v>1802.202852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1621.329493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1847.786181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1527.046625</v>
      </c>
    </row>
    <row r="183">
      <c r="A183" s="53"/>
      <c r="B183" s="54" t="s">
        <v>52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53</v>
      </c>
      <c r="AI183" s="58">
        <f t="shared" ref="AI183:EE183" si="209">AI182</f>
        <v>1193.044474</v>
      </c>
      <c r="AJ183" s="58">
        <f t="shared" si="209"/>
        <v>1709.278926</v>
      </c>
      <c r="AK183" s="58">
        <f t="shared" si="209"/>
        <v>2431.719213</v>
      </c>
      <c r="AL183" s="58">
        <f t="shared" si="209"/>
        <v>1788.806318</v>
      </c>
      <c r="AM183" s="58">
        <f t="shared" si="209"/>
        <v>1802.202852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1621.329493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1847.786181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1527.046625</v>
      </c>
    </row>
    <row r="184">
      <c r="A184" s="56"/>
      <c r="B184" s="54" t="s">
        <v>54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55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1829.437264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1621.329493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1527.327967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56</v>
      </c>
      <c r="C3" s="68"/>
      <c r="D3" s="68"/>
      <c r="E3" s="69"/>
      <c r="F3" s="70"/>
      <c r="G3" s="71" t="s">
        <v>57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58</v>
      </c>
      <c r="C4" s="74" t="s">
        <v>59</v>
      </c>
      <c r="D4" s="75" t="s">
        <v>60</v>
      </c>
      <c r="E4" s="76" t="s">
        <v>61</v>
      </c>
      <c r="F4" s="77"/>
      <c r="G4" s="78" t="s">
        <v>62</v>
      </c>
      <c r="H4" s="79" t="s">
        <v>63</v>
      </c>
      <c r="I4" s="79" t="s">
        <v>64</v>
      </c>
      <c r="J4" s="79" t="s">
        <v>53</v>
      </c>
      <c r="K4" s="80" t="s">
        <v>65</v>
      </c>
      <c r="L4" s="79" t="s">
        <v>55</v>
      </c>
      <c r="M4" s="80" t="s">
        <v>66</v>
      </c>
      <c r="N4" s="80" t="s">
        <v>67</v>
      </c>
      <c r="O4" s="80" t="s">
        <v>68</v>
      </c>
      <c r="P4" s="80" t="s">
        <v>69</v>
      </c>
      <c r="Q4" s="81" t="s">
        <v>70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71</v>
      </c>
      <c r="D5" s="84" t="s">
        <v>72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73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(1709)</v>
      </c>
      <c r="J6" s="89">
        <f t="array" ref="J6">iferror(index(Pelitulokset!$AI$183:$JL$183,1,match($C6,Pelitulokset!$AI$3:$JL$3,0)),"")</f>
        <v>1709.278926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15.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74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75</v>
      </c>
      <c r="E8" s="100">
        <v>1758.0</v>
      </c>
      <c r="F8" s="86"/>
      <c r="G8" s="87">
        <f>if(isblank(C8),"",(countif(Pelitulokset!E:E,C8)))</f>
        <v>5</v>
      </c>
      <c r="H8" s="88">
        <f>if(isblank(C8),"",countif(Pelitulokset!B:C,C8))</f>
        <v>9</v>
      </c>
      <c r="I8" s="89" t="str">
        <f t="array" ref="I8">iferror(index('Säännöt ja ohjeet'!$H$19:$H$46,match(J8,'Säännöt ja ohjeet'!$J$19:$J$46,-1)+1,0) &amp; if(J8&gt;1600," (" &amp; round(J8,0) &amp; ")",""),"")</f>
        <v>3 kyu (1789)</v>
      </c>
      <c r="J8" s="89">
        <f t="array" ref="J8">iferror(index(Pelitulokset!$AI$183:$JL$183,1,match($C8,Pelitulokset!$AI$3:$JL$3,0)),"")</f>
        <v>1788.806318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76</v>
      </c>
      <c r="E9" s="101">
        <v>1777.16676406582</v>
      </c>
      <c r="F9" s="86"/>
      <c r="G9" s="87">
        <f>if(isblank(C9),"",(countif(Pelitulokset!E:E,C9)))</f>
        <v>6</v>
      </c>
      <c r="H9" s="88">
        <f>if(isblank(C9),"",countif(Pelitulokset!B:C,C9))</f>
        <v>10</v>
      </c>
      <c r="I9" s="89" t="str">
        <f t="array" ref="I9">iferror(index('Säännöt ja ohjeet'!$H$19:$H$46,match(J9,'Säännöt ja ohjeet'!$J$19:$J$46,-1)+1,0) &amp; if(J9&gt;1600," (" &amp; round(J9,0) &amp; ")",""),"")</f>
        <v>3 kyu (1802)</v>
      </c>
      <c r="J9" s="89">
        <f t="array" ref="J9">iferror(index(Pelitulokset!$AI$183:$JL$183,1,match($C9,Pelitulokset!$AI$3:$JL$3,0)),"")</f>
        <v>1802.202852</v>
      </c>
      <c r="K9" s="89" t="str">
        <f t="array" ref="K9">iferror(index('Säännöt ja ohjeet'!$H$19:$H$45,match(L9,'Säännöt ja ohjeet'!$J$19:$J$45,-1)+1,0) &amp; " (" &amp; round(L9,0) &amp; ")","")</f>
        <v>3 kyu (1829)</v>
      </c>
      <c r="L9" s="89">
        <f t="array" ref="L9">iferror(index(Pelitulokset!$AI$184:$JL$184,1,match($C9,Pelitulokset!$AI$3:$JL$3,0)),"")</f>
        <v>1829.437264</v>
      </c>
      <c r="M9" s="90">
        <f t="shared" si="1"/>
        <v>52</v>
      </c>
      <c r="N9" s="88"/>
      <c r="O9" s="88" t="str">
        <f t="shared" si="2"/>
        <v>2.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77</v>
      </c>
      <c r="D10" s="95" t="s">
        <v>78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79</v>
      </c>
      <c r="D11" s="95" t="s">
        <v>80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76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(1621)</v>
      </c>
      <c r="J12" s="89">
        <f t="array" ref="J12">iferror(index(Pelitulokset!$AI$183:$JL$183,1,match($C12,Pelitulokset!$AI$3:$JL$3,0)),"")</f>
        <v>1621.329493</v>
      </c>
      <c r="K12" s="89" t="str">
        <f t="array" ref="K12">iferror(index('Säännöt ja ohjeet'!$H$19:$H$45,match(L12,'Säännöt ja ohjeet'!$J$19:$J$45,-1)+1,0) &amp; " (" &amp; round(L12,0) &amp; ")","")</f>
        <v>5 kyu (1621)</v>
      </c>
      <c r="L12" s="89">
        <f t="array" ref="L12">iferror(index(Pelitulokset!$AI$184:$JL$184,1,match($C12,Pelitulokset!$AI$3:$JL$3,0)),"")</f>
        <v>1621.329493</v>
      </c>
      <c r="M12" s="90">
        <f t="shared" si="1"/>
        <v>24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72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81</v>
      </c>
      <c r="D14" s="95" t="s">
        <v>80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82</v>
      </c>
      <c r="D15" s="95" t="s">
        <v>83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74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84</v>
      </c>
      <c r="D17" s="95" t="s">
        <v>80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85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(1848)</v>
      </c>
      <c r="J18" s="89">
        <f t="array" ref="J18">iferror(index(Pelitulokset!$AI$183:$JL$183,1,match($C18,Pelitulokset!$AI$3:$JL$3,0)),"")</f>
        <v>1847.786181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86</v>
      </c>
      <c r="D19" s="95" t="s">
        <v>87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88</v>
      </c>
      <c r="D20" s="95" t="s">
        <v>80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78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3.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89</v>
      </c>
      <c r="D22" s="95" t="s">
        <v>90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91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92</v>
      </c>
      <c r="D24" s="95" t="s">
        <v>93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94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95</v>
      </c>
      <c r="D26" s="95" t="s">
        <v>75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96</v>
      </c>
      <c r="D27" s="95" t="s">
        <v>97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98</v>
      </c>
      <c r="D28" s="95" t="s">
        <v>99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100</v>
      </c>
      <c r="D29" s="95" t="s">
        <v>72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101</v>
      </c>
      <c r="D30" s="95" t="s">
        <v>99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75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73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76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94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72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1527.046625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74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90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80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91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85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83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73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75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76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78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72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87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94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93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97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99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155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+99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Peitsa</v>
      </c>
      <c r="G36" s="133" t="str">
        <f t="array" ref="G36">iferror(index('Osallistujat ja seuranta'!$I$5:$I$30,match("2.",'Osallistujat ja seuranta'!$O$5:$O$30,0),0),"")</f>
        <v>3 kyu (1802)</v>
      </c>
      <c r="H36" s="138" t="str">
        <f t="array" ref="H36">iferror("+" &amp; round(index('Osallistujat ja seuranta'!$M$5:$M$30,match("2.",'Osallistujat ja seuranta'!$O$5:$O$30,0),0),0),"")</f>
        <v>+52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Aura </v>
      </c>
      <c r="G37" s="133" t="str">
        <f t="array" ref="G37">iferror(index('Osallistujat ja seuranta'!$I$5:$I$30,match("3.",'Osallistujat ja seuranta'!$O$5:$O$30,0),0),"")</f>
        <v>7 kyu</v>
      </c>
      <c r="H37" s="138" t="str">
        <f t="array" ref="H37">iferror("+" &amp; round(index('Osallistujat ja seuranta'!$M$5:$M$30,match("3.",'Osallistujat ja seuranta'!$O$5:$O$30,0),0),0),"")</f>
        <v>+32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62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(1802)</v>
      </c>
      <c r="H53" s="138">
        <f t="array" ref="H53">iferror(round(index('Osallistujat ja seuranta'!$G$5:$G$30,match("1.",'Osallistujat ja seuranta'!$P$5:$P$30,0),0),0),"")</f>
        <v>6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(1789)</v>
      </c>
      <c r="H54" s="138">
        <f t="array" ref="H54">iferror(round(index('Osallistujat ja seuranta'!$G$5:$G$30,match("2.",'Osallistujat ja seuranta'!$P$5:$P$30,0),0),0),"")</f>
        <v>5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