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uhana\Desktop\Masters_New\above10K\aircraft_above10K_airports\"/>
    </mc:Choice>
  </mc:AlternateContent>
  <xr:revisionPtr revIDLastSave="0" documentId="13_ncr:1_{ED596939-A3EC-43D0-A8A1-D3FDD003CEEB}" xr6:coauthVersionLast="47" xr6:coauthVersionMax="47" xr10:uidLastSave="{00000000-0000-0000-0000-000000000000}"/>
  <bookViews>
    <workbookView xWindow="-120" yWindow="-120" windowWidth="29040" windowHeight="15840" activeTab="4" xr2:uid="{5E917CA4-328A-4A78-B7F0-AF85E7FDA9DB}"/>
  </bookViews>
  <sheets>
    <sheet name="annual_time_series_by_acfamily_" sheetId="4" r:id="rId1"/>
    <sheet name="annual_actype" sheetId="2" r:id="rId2"/>
    <sheet name="quarterly_actype" sheetId="3" r:id="rId3"/>
    <sheet name="Regional_jets" sheetId="5" r:id="rId4"/>
    <sheet name="Small_RT" sheetId="7" r:id="rId5"/>
    <sheet name="Large_RT" sheetId="6" r:id="rId6"/>
  </sheets>
  <definedNames>
    <definedName name="_xlnm._FilterDatabase" localSheetId="5" hidden="1">Large_RT!$A$1:$G$8</definedName>
    <definedName name="_xlnm._FilterDatabase" localSheetId="3" hidden="1">Regional_jets!$A$1:$G$13</definedName>
    <definedName name="_xlnm._FilterDatabase" localSheetId="4" hidden="1">Small_RT!$A$1:$G$6</definedName>
    <definedName name="ExternalData_1" localSheetId="1" hidden="1">annual_actype!$A$1:$G$75</definedName>
    <definedName name="ExternalData_1" localSheetId="0" hidden="1">annual_time_series_by_acfamily_!$A$1:$E$23</definedName>
    <definedName name="ExternalData_1" localSheetId="2" hidden="1">quarterly_actype!$A$1:$S$75</definedName>
    <definedName name="ExternalData_2" localSheetId="0" hidden="1">annual_time_series_by_acfamily_!$H$1:$I$6</definedName>
    <definedName name="ExternalData_3" localSheetId="0" hidden="1">annual_time_series_by_acfamily_!$H$7:$I$12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7" l="1"/>
  <c r="E9" i="7"/>
  <c r="F9" i="7"/>
  <c r="C9" i="7"/>
  <c r="D8" i="6" l="1"/>
  <c r="E8" i="6"/>
  <c r="F8" i="6"/>
  <c r="C8" i="6"/>
  <c r="D7" i="7"/>
  <c r="E7" i="7"/>
  <c r="F7" i="7"/>
  <c r="G7" i="7" s="1"/>
  <c r="C7" i="7"/>
  <c r="D13" i="5"/>
  <c r="E13" i="5"/>
  <c r="F13" i="5"/>
  <c r="C13" i="5"/>
  <c r="G8" i="6" l="1"/>
  <c r="C24" i="4" l="1"/>
  <c r="D24" i="4"/>
  <c r="E24" i="4"/>
  <c r="B24" i="4"/>
  <c r="F24" i="4" s="1"/>
  <c r="F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B7B912B-E669-4B50-BD5F-05B1FD5F001A}" keepAlive="1" name="Query - annual_time_series_by_acfamily_at_above10K_airports" description="Connection to the 'annual_time_series_by_acfamily_at_above10K_airports' query in the workbook." type="5" refreshedVersion="8" background="1" saveData="1">
    <dbPr connection="Provider=Microsoft.Mashup.OleDb.1;Data Source=$Workbook$;Location=annual_time_series_by_acfamily_at_above10K_airports;Extended Properties=&quot;&quot;" command="SELECT * FROM [annual_time_series_by_acfamily_at_above10K_airports]"/>
  </connection>
  <connection id="2" xr16:uid="{48B435DA-5E08-4115-81E6-E143C985DABB}" keepAlive="1" name="Query - annual_time_series_by_actype_at_above10K_airports" description="Connection to the 'annual_time_series_by_actype_at_above10K_airports' query in the workbook." type="5" refreshedVersion="8" background="1" saveData="1">
    <dbPr connection="Provider=Microsoft.Mashup.OleDb.1;Data Source=$Workbook$;Location=annual_time_series_by_actype_at_above10K_airports;Extended Properties=&quot;&quot;" command="SELECT * FROM [annual_time_series_by_actype_at_above10K_airports]"/>
  </connection>
  <connection id="3" xr16:uid="{D25C7C5F-BCE7-4D49-993F-FB39959AC347}" keepAlive="1" name="Query - pct_shares_by_acfamily_in_2019_@above10K" description="Connection to the 'pct_shares_by_acfamily_in_2019_@above10K' query in the workbook." type="5" refreshedVersion="0" background="1">
    <dbPr connection="Provider=Microsoft.Mashup.OleDb.1;Data Source=$Workbook$;Location=pct_shares_by_acfamily_in_2019_@above10K;Extended Properties=&quot;&quot;" command="SELECT * FROM [pct_shares_by_acfamily_in_2019_@above10K]"/>
  </connection>
  <connection id="4" xr16:uid="{802E0987-4F0C-413F-9B8B-5AD94AE0EBE6}" keepAlive="1" name="Query - pct_shares_by_acfamily_in_2019_@above10K (2)" description="Connection to the 'pct_shares_by_acfamily_in_2019_@above10K (2)' query in the workbook." type="5" refreshedVersion="8" background="1" saveData="1">
    <dbPr connection="Provider=Microsoft.Mashup.OleDb.1;Data Source=$Workbook$;Location=&quot;pct_shares_by_acfamily_in_2019_@above10K (2)&quot;;Extended Properties=&quot;&quot;" command="SELECT * FROM [pct_shares_by_acfamily_in_2019_@above10K (2)]"/>
  </connection>
  <connection id="5" xr16:uid="{D98261E9-A9C4-435F-8F79-F6366287F898}" keepAlive="1" name="Query - pct_shares_by_acfamily_in_2022_@above10K" description="Connection to the 'pct_shares_by_acfamily_in_2022_@above10K' query in the workbook." type="5" refreshedVersion="0" background="1">
    <dbPr connection="Provider=Microsoft.Mashup.OleDb.1;Data Source=$Workbook$;Location=pct_shares_by_acfamily_in_2022_@above10K;Extended Properties=&quot;&quot;" command="SELECT * FROM [pct_shares_by_acfamily_in_2022_@above10K]"/>
  </connection>
  <connection id="6" xr16:uid="{B8D4E77F-B8F8-4628-989A-0A97959E2A8F}" keepAlive="1" name="Query - pct_shares_by_acfamily_in_2022_@above10K (2)" description="Connection to the 'pct_shares_by_acfamily_in_2022_@above10K (2)' query in the workbook." type="5" refreshedVersion="8" background="1" saveData="1">
    <dbPr connection="Provider=Microsoft.Mashup.OleDb.1;Data Source=$Workbook$;Location=&quot;pct_shares_by_acfamily_in_2022_@above10K (2)&quot;;Extended Properties=&quot;&quot;" command="SELECT * FROM [pct_shares_by_acfamily_in_2022_@above10K (2)]"/>
  </connection>
  <connection id="7" xr16:uid="{2E6B5579-AD8C-4169-9E60-03B08B43A1C5}" keepAlive="1" name="Query - quarterly_time_series_by_actype_at_above10K_airports" description="Connection to the 'quarterly_time_series_by_actype_at_above10K_airports' query in the workbook." type="5" refreshedVersion="8" background="1" saveData="1">
    <dbPr connection="Provider=Microsoft.Mashup.OleDb.1;Data Source=$Workbook$;Location=quarterly_time_series_by_actype_at_above10K_airports;Extended Properties=&quot;&quot;" command="SELECT * FROM [quarterly_time_series_by_actype_at_above10K_airports]"/>
  </connection>
</connections>
</file>

<file path=xl/sharedStrings.xml><?xml version="1.0" encoding="utf-8"?>
<sst xmlns="http://schemas.openxmlformats.org/spreadsheetml/2006/main" count="434" uniqueCount="129">
  <si>
    <t>AIRCRAFT_TYPE</t>
  </si>
  <si>
    <t>Description</t>
  </si>
  <si>
    <t>2019</t>
  </si>
  <si>
    <t>2020</t>
  </si>
  <si>
    <t>2021</t>
  </si>
  <si>
    <t>2022</t>
  </si>
  <si>
    <t>AIRCRAFT_FAMILY</t>
  </si>
  <si>
    <t>Cessna 180</t>
  </si>
  <si>
    <t>Single turboprop</t>
  </si>
  <si>
    <t>Cessna C206/207/209/210 Stationair</t>
  </si>
  <si>
    <t>Cessna 172 Skyhawk</t>
  </si>
  <si>
    <t>De Havilland DHC2 Beaver</t>
  </si>
  <si>
    <t>De Havilland DHC3 Otter</t>
  </si>
  <si>
    <t>Piper PA-32 (Cherokee 6)</t>
  </si>
  <si>
    <t>Float/Amphib Turbine</t>
  </si>
  <si>
    <t>Cessna C-402/402A/402B</t>
  </si>
  <si>
    <t>Small twin turboprop</t>
  </si>
  <si>
    <t>Pilatus Britten-Norman BN2/A Islander</t>
  </si>
  <si>
    <t>Beech 65/65A-80/65B-80 (Queen Air)</t>
  </si>
  <si>
    <t>Piper PA-31 (Navajo)/T-1020</t>
  </si>
  <si>
    <t>Boeing 787</t>
  </si>
  <si>
    <t>Piper PA-34/39 (Twin Commanche)</t>
  </si>
  <si>
    <t>Airbus Industrie A330-900</t>
  </si>
  <si>
    <t>Airbus A330</t>
  </si>
  <si>
    <t>Airbus Industrie A350-900</t>
  </si>
  <si>
    <t>Airbus A350</t>
  </si>
  <si>
    <t>Beech 99 Airliner</t>
  </si>
  <si>
    <t>Beech C99</t>
  </si>
  <si>
    <t>Cessna C208B/Grand Caravan</t>
  </si>
  <si>
    <t>Cessna 208 Caravan</t>
  </si>
  <si>
    <t>Aerospatiale/Aeritalia ATR-42</t>
  </si>
  <si>
    <t>ATR-42/72</t>
  </si>
  <si>
    <t>Aerospatiale/Aeritalia ATR-72</t>
  </si>
  <si>
    <t>Dornier 328</t>
  </si>
  <si>
    <t>Dornier 328 Jet</t>
  </si>
  <si>
    <t>Fairchild Metro 23</t>
  </si>
  <si>
    <t>Saab-Fairchild 340/B</t>
  </si>
  <si>
    <t>Beechcraft Super King Air</t>
  </si>
  <si>
    <t>Embraer EMB-120 Brasilia</t>
  </si>
  <si>
    <t>British Aerospace Jetstream 31</t>
  </si>
  <si>
    <t>Pilatus PC-12</t>
  </si>
  <si>
    <t>De Havilland DHC8-400 Dash-8</t>
  </si>
  <si>
    <t>Dash 8</t>
  </si>
  <si>
    <t>Bombardier CRJ550</t>
  </si>
  <si>
    <t>Bombardier CRJ</t>
  </si>
  <si>
    <t>Boeing 717-200</t>
  </si>
  <si>
    <t>Boeing 717</t>
  </si>
  <si>
    <t>Bombardier BD-100-1A10 Challenger 300</t>
  </si>
  <si>
    <t>Boeing 737-700/700LR/Max 7</t>
  </si>
  <si>
    <t>Boeing 737</t>
  </si>
  <si>
    <t>Boeing 737-800</t>
  </si>
  <si>
    <t>Boeing 737-400</t>
  </si>
  <si>
    <t>Boeing 757-200</t>
  </si>
  <si>
    <t>Boeing 757</t>
  </si>
  <si>
    <t>Boeing 757-300</t>
  </si>
  <si>
    <t>Boeing 767-400/ER</t>
  </si>
  <si>
    <t>Boeing 767</t>
  </si>
  <si>
    <t>Boeing 767-200/ER/EM</t>
  </si>
  <si>
    <t>Boeing 767-300/300ER</t>
  </si>
  <si>
    <t>Boeing 777-200ER/200LR/233LR</t>
  </si>
  <si>
    <t>Boeing 777</t>
  </si>
  <si>
    <t>Canadair RJ-100/RJ-100ER</t>
  </si>
  <si>
    <t>Canadair RJ-200ER /RJ-440</t>
  </si>
  <si>
    <t>Canadair RJ-700</t>
  </si>
  <si>
    <t>Boeing 737-900</t>
  </si>
  <si>
    <t>Boeing 777-300/300ER/333ER</t>
  </si>
  <si>
    <t>Canadair CRJ 900</t>
  </si>
  <si>
    <t>McDonnell Douglas DC9 Super 80/MD81/82/83/88</t>
  </si>
  <si>
    <t>MD-series</t>
  </si>
  <si>
    <t>McDonnell Douglas MD-90</t>
  </si>
  <si>
    <t>Bombardier BD-700 Global Express</t>
  </si>
  <si>
    <t>Bombardier Challenger 604/605</t>
  </si>
  <si>
    <t>Embraer ERJ-175</t>
  </si>
  <si>
    <t>Embraer E-jet</t>
  </si>
  <si>
    <t>Embraer-135</t>
  </si>
  <si>
    <t>Embraer ERJ</t>
  </si>
  <si>
    <t>Embraer-145</t>
  </si>
  <si>
    <t>Embraer-140</t>
  </si>
  <si>
    <t>Embraer-Emb-170</t>
  </si>
  <si>
    <t>Embraer 190</t>
  </si>
  <si>
    <t>Cessna 510 Mustang/560XL Citation Excel</t>
  </si>
  <si>
    <t>Business jet</t>
  </si>
  <si>
    <t>Airbus Industrie A330-300/333</t>
  </si>
  <si>
    <t>Airbus Industrie A320-100/200</t>
  </si>
  <si>
    <t>Airbus A319/A320</t>
  </si>
  <si>
    <t>Airbus Industrie A330-200</t>
  </si>
  <si>
    <t>Airbus Industrie A319</t>
  </si>
  <si>
    <t>Airbus Industrie A321/Lr</t>
  </si>
  <si>
    <t>Airbus A321</t>
  </si>
  <si>
    <t>Airbus Industrie A321-200n</t>
  </si>
  <si>
    <t>Airbus Industrie A320-200n</t>
  </si>
  <si>
    <t>A200-100 BD-500-1A10</t>
  </si>
  <si>
    <t>Airbus A220</t>
  </si>
  <si>
    <t>A220-300 BD-500-1A11</t>
  </si>
  <si>
    <t>Embraer EMB195</t>
  </si>
  <si>
    <t>Boeing 787-10 Dreamliner</t>
  </si>
  <si>
    <t>Boeing B737 Max 800</t>
  </si>
  <si>
    <t>Boeing 737 Max</t>
  </si>
  <si>
    <t>Boeing B737 Max 900</t>
  </si>
  <si>
    <t>B787-800 Dreamliner</t>
  </si>
  <si>
    <t>Boeing 737-900ER</t>
  </si>
  <si>
    <t>B787-900 Dreamliner</t>
  </si>
  <si>
    <t>1Q2019</t>
  </si>
  <si>
    <t>2Q2019</t>
  </si>
  <si>
    <t>3Q2019</t>
  </si>
  <si>
    <t>4Q2019</t>
  </si>
  <si>
    <t>1Q2020</t>
  </si>
  <si>
    <t>2Q2020</t>
  </si>
  <si>
    <t>3Q2020</t>
  </si>
  <si>
    <t>4Q2020</t>
  </si>
  <si>
    <t>1Q2021</t>
  </si>
  <si>
    <t>2Q2021</t>
  </si>
  <si>
    <t>3Q2021</t>
  </si>
  <si>
    <t>4Q2021</t>
  </si>
  <si>
    <t>1Q2022</t>
  </si>
  <si>
    <t>2Q2022</t>
  </si>
  <si>
    <t>3Q2022</t>
  </si>
  <si>
    <t>4Q2022</t>
  </si>
  <si>
    <t>pct_change</t>
  </si>
  <si>
    <t>2019_PERCENTAGE_SHARE</t>
  </si>
  <si>
    <t>OTHER</t>
  </si>
  <si>
    <t>2022_PERCENTAGE_SHARE</t>
  </si>
  <si>
    <t>Numbers refer to scheduled domestic flight departures in the US in 48 contiguous states (excl. Alaska, Hawaii, trust territories, Puerto Rico, Virgin Islands)
Technical definition: Class F flight
Note: figures are departures or single flights. 1=2 operations(departure and arrival)</t>
  </si>
  <si>
    <t>Bombardier CRJ and Embraer ERJ have seen their share of traffic decline.</t>
  </si>
  <si>
    <t>MD-80/90 was retired 2Q2020  (Covid-19 peak). Those pilots either retrained or retired.</t>
  </si>
  <si>
    <t>A220 started flying (Delta) in Feb. 2019. Start appears in monthly data (not included). You trace its rise in quarterly data. Included in a sheet below.</t>
  </si>
  <si>
    <t>Time series by precise type in the next sheet. It also has definitions of aircraft families.</t>
  </si>
  <si>
    <t>Small regional jet</t>
  </si>
  <si>
    <t>Large regional jet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</si>
</sst>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24">
    <xf numFmtId="0" fontId="0" fillId="0" borderId="0" xfId="0"/>
    <xf numFmtId="164" fontId="0" fillId="0" borderId="0" xfId="0" applyNumberFormat="1"/>
    <xf numFmtId="164" fontId="0" fillId="0" borderId="0" xfId="0" applyNumberFormat="1" applyAlignment="1">
      <alignment horizontal="left" vertical="top"/>
    </xf>
    <xf numFmtId="0" fontId="0" fillId="0" borderId="0" xfId="0" applyAlignment="1">
      <alignment horizontal="left" vertical="top"/>
    </xf>
    <xf numFmtId="0" fontId="0" fillId="2" borderId="0" xfId="0" applyFill="1"/>
    <xf numFmtId="164" fontId="0" fillId="2" borderId="0" xfId="0" applyNumberFormat="1" applyFill="1"/>
    <xf numFmtId="0" fontId="0" fillId="3" borderId="0" xfId="0" applyFill="1"/>
    <xf numFmtId="164" fontId="0" fillId="3" borderId="0" xfId="0" applyNumberFormat="1" applyFill="1"/>
    <xf numFmtId="0" fontId="0" fillId="4" borderId="0" xfId="0" applyFill="1"/>
    <xf numFmtId="164" fontId="0" fillId="4" borderId="0" xfId="0" applyNumberFormat="1" applyFill="1"/>
    <xf numFmtId="0" fontId="3" fillId="7" borderId="1" xfId="0" applyFont="1" applyFill="1" applyBorder="1"/>
    <xf numFmtId="0" fontId="3" fillId="7" borderId="2" xfId="0" applyFont="1" applyFill="1" applyBorder="1"/>
    <xf numFmtId="0" fontId="0" fillId="8" borderId="1" xfId="0" applyFill="1" applyBorder="1"/>
    <xf numFmtId="0" fontId="0" fillId="8" borderId="2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8" borderId="3" xfId="0" applyFill="1" applyBorder="1"/>
    <xf numFmtId="0" fontId="3" fillId="7" borderId="3" xfId="0" applyFont="1" applyFill="1" applyBorder="1"/>
    <xf numFmtId="0" fontId="1" fillId="0" borderId="0" xfId="0" applyFont="1" applyAlignment="1">
      <alignment horizontal="left" vertical="top" wrapText="1"/>
    </xf>
    <xf numFmtId="0" fontId="0" fillId="3" borderId="0" xfId="0" applyFill="1" applyAlignment="1">
      <alignment horizontal="left" vertical="top" wrapText="1"/>
    </xf>
    <xf numFmtId="0" fontId="0" fillId="5" borderId="0" xfId="0" applyFill="1" applyAlignment="1">
      <alignment horizontal="left" vertical="top" wrapText="1"/>
    </xf>
    <xf numFmtId="0" fontId="0" fillId="2" borderId="0" xfId="0" applyFill="1" applyAlignment="1">
      <alignment horizontal="left" vertical="top" wrapText="1"/>
    </xf>
    <xf numFmtId="0" fontId="2" fillId="6" borderId="0" xfId="0" applyFont="1" applyFill="1" applyAlignment="1">
      <alignment horizontal="left" vertical="top" wrapText="1"/>
    </xf>
  </cellXfs>
  <cellStyles count="1">
    <cellStyle name="Normal" xfId="0" builtinId="0"/>
  </cellStyles>
  <dxfs count="1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0.0"/>
      <alignment horizontal="left" vertical="top" textRotation="0" wrapText="0" indent="0" justifyLastLine="0" shrinkToFit="0" readingOrder="0"/>
    </dxf>
    <dxf>
      <numFmt numFmtId="0" formatCode="General"/>
    </dxf>
    <dxf>
      <numFmt numFmtId="164" formatCode="0.0"/>
      <alignment horizontal="left" vertical="top" textRotation="0" wrapText="0" indent="0" justifyLastLine="0" shrinkToFit="0" readingOrder="0"/>
    </dxf>
    <dxf>
      <numFmt numFmtId="0" formatCode="General"/>
    </dxf>
    <dxf>
      <numFmt numFmtId="164" formatCode="0.0"/>
    </dxf>
    <dxf>
      <numFmt numFmtId="164" formatCode="0.0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AC_family</a:t>
            </a:r>
            <a:r>
              <a:rPr lang="en-US" baseline="0"/>
              <a:t> breakdown 2019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CD9-43A0-8DF9-6D616F1C797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CD9-43A0-8DF9-6D616F1C797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CD9-43A0-8DF9-6D616F1C797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7CD9-43A0-8DF9-6D616F1C797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7CD9-43A0-8DF9-6D616F1C7976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annual_time_series_by_acfamily_!$H$2:$H$6</c:f>
              <c:strCache>
                <c:ptCount val="5"/>
                <c:pt idx="0">
                  <c:v>Airbus A319/A320</c:v>
                </c:pt>
                <c:pt idx="1">
                  <c:v>Airbus A321</c:v>
                </c:pt>
                <c:pt idx="2">
                  <c:v>Boeing 737</c:v>
                </c:pt>
                <c:pt idx="3">
                  <c:v>Boeing 737 Max</c:v>
                </c:pt>
                <c:pt idx="4">
                  <c:v>OTHER</c:v>
                </c:pt>
              </c:strCache>
            </c:strRef>
          </c:cat>
          <c:val>
            <c:numRef>
              <c:f>annual_time_series_by_acfamily_!$I$2:$I$6</c:f>
              <c:numCache>
                <c:formatCode>0.0</c:formatCode>
                <c:ptCount val="5"/>
                <c:pt idx="0">
                  <c:v>14.439026454237572</c:v>
                </c:pt>
                <c:pt idx="1">
                  <c:v>6.3851256649952646</c:v>
                </c:pt>
                <c:pt idx="2">
                  <c:v>29.857963081382099</c:v>
                </c:pt>
                <c:pt idx="3">
                  <c:v>0.18129880819046992</c:v>
                </c:pt>
                <c:pt idx="4">
                  <c:v>49.1365859911946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AD-419A-BC67-BB4AC3A61A5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AC_family</a:t>
            </a:r>
            <a:r>
              <a:rPr lang="en-US" baseline="0"/>
              <a:t> breakdown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13D-4233-A560-DFD53A32D76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13D-4233-A560-DFD53A32D76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213D-4233-A560-DFD53A32D76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213D-4233-A560-DFD53A32D76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213D-4233-A560-DFD53A32D765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annual_time_series_by_acfamily_!$H$8:$H$12</c:f>
              <c:strCache>
                <c:ptCount val="5"/>
                <c:pt idx="0">
                  <c:v>Airbus A319/A320</c:v>
                </c:pt>
                <c:pt idx="1">
                  <c:v>Airbus A321</c:v>
                </c:pt>
                <c:pt idx="2">
                  <c:v>Boeing 737</c:v>
                </c:pt>
                <c:pt idx="3">
                  <c:v>Boeing 737 Max</c:v>
                </c:pt>
                <c:pt idx="4">
                  <c:v>OTHER</c:v>
                </c:pt>
              </c:strCache>
            </c:strRef>
          </c:cat>
          <c:val>
            <c:numRef>
              <c:f>annual_time_series_by_acfamily_!$I$8:$I$12</c:f>
              <c:numCache>
                <c:formatCode>0.0</c:formatCode>
                <c:ptCount val="5"/>
                <c:pt idx="0">
                  <c:v>16.343133397737876</c:v>
                </c:pt>
                <c:pt idx="1">
                  <c:v>8.9190924550460497</c:v>
                </c:pt>
                <c:pt idx="2">
                  <c:v>31.567814128842244</c:v>
                </c:pt>
                <c:pt idx="3">
                  <c:v>2.2360666813602403</c:v>
                </c:pt>
                <c:pt idx="4">
                  <c:v>40.933893337013593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24-4877-8C24-0496EBBFA46E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0</xdr:row>
      <xdr:rowOff>0</xdr:rowOff>
    </xdr:from>
    <xdr:to>
      <xdr:col>17</xdr:col>
      <xdr:colOff>9525</xdr:colOff>
      <xdr:row>14</xdr:row>
      <xdr:rowOff>157163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2CB5949-6EA5-9177-2C6F-A9869617A8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14</xdr:row>
      <xdr:rowOff>185737</xdr:rowOff>
    </xdr:from>
    <xdr:to>
      <xdr:col>17</xdr:col>
      <xdr:colOff>19050</xdr:colOff>
      <xdr:row>28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E6AC310-16C3-980A-0B46-7679D2FFAF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57E21A1-ADBD-402C-896E-61CAE0187CBB}" autoFormatId="16" applyNumberFormats="0" applyBorderFormats="0" applyFontFormats="0" applyPatternFormats="0" applyAlignmentFormats="0" applyWidthHeightFormats="0">
  <queryTableRefresh nextId="7" unboundColumnsRight="1">
    <queryTableFields count="6">
      <queryTableField id="1" name="AIRCRAFT_FAMILY" tableColumnId="1"/>
      <queryTableField id="2" name="2019" tableColumnId="2"/>
      <queryTableField id="3" name="2020" tableColumnId="3"/>
      <queryTableField id="4" name="2021" tableColumnId="4"/>
      <queryTableField id="5" name="2022" tableColumnId="5"/>
      <queryTableField id="6" dataBound="0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4" xr16:uid="{B9B171EA-E723-4218-AD33-DB0DD8298EEA}" autoFormatId="16" applyNumberFormats="0" applyBorderFormats="0" applyFontFormats="0" applyPatternFormats="0" applyAlignmentFormats="0" applyWidthHeightFormats="0">
  <queryTableRefresh nextId="3">
    <queryTableFields count="2">
      <queryTableField id="1" name="AIRCRAFT_FAMILY" tableColumnId="1"/>
      <queryTableField id="2" name="2019_PERCENTAGE_SHARE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6" xr16:uid="{09590464-FD84-4096-B16D-EA30E3C40355}" autoFormatId="16" applyNumberFormats="0" applyBorderFormats="0" applyFontFormats="0" applyPatternFormats="0" applyAlignmentFormats="0" applyWidthHeightFormats="0">
  <queryTableRefresh nextId="3">
    <queryTableFields count="2">
      <queryTableField id="1" name="AIRCRAFT_FAMILY" tableColumnId="1"/>
      <queryTableField id="2" name="2022_PERCENTAGE_SHARE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5B10682B-C366-4D61-91B7-F7345E5D1058}" autoFormatId="16" applyNumberFormats="0" applyBorderFormats="0" applyFontFormats="0" applyPatternFormats="0" applyAlignmentFormats="0" applyWidthHeightFormats="0">
  <queryTableRefresh nextId="8">
    <queryTableFields count="7">
      <queryTableField id="1" name="AIRCRAFT_TYPE" tableColumnId="1"/>
      <queryTableField id="2" name="Description" tableColumnId="2"/>
      <queryTableField id="3" name="2019" tableColumnId="3"/>
      <queryTableField id="4" name="2020" tableColumnId="4"/>
      <queryTableField id="5" name="2021" tableColumnId="5"/>
      <queryTableField id="6" name="2022" tableColumnId="6"/>
      <queryTableField id="7" name="AIRCRAFT_FAMILY" tableColumnId="7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7" xr16:uid="{F6A384CE-D95A-44E6-A28B-07783F017DA2}" autoFormatId="16" applyNumberFormats="0" applyBorderFormats="0" applyFontFormats="0" applyPatternFormats="0" applyAlignmentFormats="0" applyWidthHeightFormats="0">
  <queryTableRefresh nextId="20">
    <queryTableFields count="19">
      <queryTableField id="1" name="AIRCRAFT_TYPE" tableColumnId="1"/>
      <queryTableField id="2" name="Description" tableColumnId="2"/>
      <queryTableField id="3" name="1Q2019" tableColumnId="3"/>
      <queryTableField id="4" name="2Q2019" tableColumnId="4"/>
      <queryTableField id="5" name="3Q2019" tableColumnId="5"/>
      <queryTableField id="6" name="4Q2019" tableColumnId="6"/>
      <queryTableField id="7" name="1Q2020" tableColumnId="7"/>
      <queryTableField id="8" name="2Q2020" tableColumnId="8"/>
      <queryTableField id="9" name="3Q2020" tableColumnId="9"/>
      <queryTableField id="10" name="4Q2020" tableColumnId="10"/>
      <queryTableField id="11" name="1Q2021" tableColumnId="11"/>
      <queryTableField id="12" name="2Q2021" tableColumnId="12"/>
      <queryTableField id="13" name="3Q2021" tableColumnId="13"/>
      <queryTableField id="14" name="4Q2021" tableColumnId="14"/>
      <queryTableField id="15" name="1Q2022" tableColumnId="15"/>
      <queryTableField id="16" name="2Q2022" tableColumnId="16"/>
      <queryTableField id="17" name="3Q2022" tableColumnId="17"/>
      <queryTableField id="18" name="4Q2022" tableColumnId="18"/>
      <queryTableField id="19" name="AIRCRAFT_FAMILY" tableColumnId="1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D5E417A-9703-40E6-BDFB-0B13F1EA6730}" name="Table_annual_time_series_by_acfamily_at_above10K_airports" displayName="Table_annual_time_series_by_acfamily_at_above10K_airports" ref="A1:F24" tableType="queryTable" totalsRowCount="1">
  <autoFilter ref="A1:F23" xr:uid="{7D5E417A-9703-40E6-BDFB-0B13F1EA6730}"/>
  <tableColumns count="6">
    <tableColumn id="1" xr3:uid="{7DF83023-0579-41F7-B6B5-1D6A885CF1A6}" uniqueName="1" name="AIRCRAFT_FAMILY" queryTableFieldId="1" dataDxfId="11" totalsRowDxfId="10"/>
    <tableColumn id="2" xr3:uid="{4613C44C-20F8-4814-86E6-688631BC1F74}" uniqueName="2" name="2019" totalsRowFunction="custom" queryTableFieldId="2">
      <totalsRowFormula>SUM(B2:B23)</totalsRowFormula>
    </tableColumn>
    <tableColumn id="3" xr3:uid="{002CAD0C-58A1-4B6E-9A55-3BDEEE89AF4D}" uniqueName="3" name="2020" totalsRowFunction="custom" queryTableFieldId="3">
      <totalsRowFormula>SUM(C2:C23)</totalsRowFormula>
    </tableColumn>
    <tableColumn id="4" xr3:uid="{8E9AE594-8556-4471-8E34-C8294964AF5D}" uniqueName="4" name="2021" totalsRowFunction="custom" queryTableFieldId="4">
      <totalsRowFormula>SUM(D2:D23)</totalsRowFormula>
    </tableColumn>
    <tableColumn id="5" xr3:uid="{ACC96B75-D3B4-40CB-9073-F7519FA60681}" uniqueName="5" name="2022" totalsRowFunction="custom" queryTableFieldId="5">
      <totalsRowFormula>SUM(E2:E23)</totalsRowFormula>
    </tableColumn>
    <tableColumn id="6" xr3:uid="{EA7F627A-B3A8-4918-B2AC-FB0992818214}" uniqueName="6" name="pct_change" totalsRowFunction="custom" queryTableFieldId="6" dataDxfId="9" totalsRowDxfId="8">
      <calculatedColumnFormula>(E2-B2)/B2*100</calculatedColumnFormula>
      <totalsRowFormula>(E24-B24)/B24*100</totalsRow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AFF48DD-0564-4A2E-B966-620EB0BCF4C0}" name="Table_pct_shares_by_acfamily_in_2019__above10K6" displayName="Table_pct_shares_by_acfamily_in_2019__above10K6" ref="H1:I6" tableType="queryTable" totalsRowShown="0">
  <autoFilter ref="H1:I6" xr:uid="{4AFF48DD-0564-4A2E-B966-620EB0BCF4C0}"/>
  <tableColumns count="2">
    <tableColumn id="1" xr3:uid="{FBB2E8AC-AD67-4623-886F-E25403298776}" uniqueName="1" name="AIRCRAFT_FAMILY" queryTableFieldId="1" dataDxfId="7"/>
    <tableColumn id="2" xr3:uid="{66341039-B44A-4925-B159-0AC67AD132D6}" uniqueName="2" name="2019_PERCENTAGE_SHARE" queryTableFieldId="2" dataDxfId="6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B2BF085-0B31-4E0E-A189-DE62519A608A}" name="Table_pct_shares_by_acfamily_in_2022__above10K8" displayName="Table_pct_shares_by_acfamily_in_2022__above10K8" ref="H7:I12" tableType="queryTable" totalsRowShown="0">
  <autoFilter ref="H7:I12" xr:uid="{6B2BF085-0B31-4E0E-A189-DE62519A608A}"/>
  <tableColumns count="2">
    <tableColumn id="1" xr3:uid="{E9E0D823-F6E0-43B1-A1F8-3F3C6CB94665}" uniqueName="1" name="AIRCRAFT_FAMILY" queryTableFieldId="1" dataDxfId="5"/>
    <tableColumn id="2" xr3:uid="{8D225D73-E7A1-4965-A755-5A25EB22F4DC}" uniqueName="2" name="2022_PERCENTAGE_SHARE" queryTableFieldId="2" dataDxfId="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BEEDDFF-30F5-46DA-8FEF-C2A7C0AEB878}" name="Table_annual_time_series_by_actype_at_above10K_airports" displayName="Table_annual_time_series_by_actype_at_above10K_airports" ref="A1:G75" tableType="queryTable" totalsRowShown="0">
  <autoFilter ref="A1:G75" xr:uid="{FBEEDDFF-30F5-46DA-8FEF-C2A7C0AEB878}"/>
  <sortState xmlns:xlrd2="http://schemas.microsoft.com/office/spreadsheetml/2017/richdata2" ref="A37:G65">
    <sortCondition ref="B1:B75"/>
  </sortState>
  <tableColumns count="7">
    <tableColumn id="1" xr3:uid="{EF1DB760-FC5D-4796-9995-8BD388FFD4A2}" uniqueName="1" name="AIRCRAFT_TYPE" queryTableFieldId="1"/>
    <tableColumn id="2" xr3:uid="{F2F700A4-FE00-4D00-A035-C3B7E68E3A55}" uniqueName="2" name="Description" queryTableFieldId="2" dataDxfId="3"/>
    <tableColumn id="3" xr3:uid="{459CEE39-ED26-4EF9-A026-D9233BCDCBFD}" uniqueName="3" name="2019" queryTableFieldId="3"/>
    <tableColumn id="4" xr3:uid="{EABB3286-3278-4DFD-B5C2-946C56D7A4B4}" uniqueName="4" name="2020" queryTableFieldId="4"/>
    <tableColumn id="5" xr3:uid="{22DBBF4B-1E0A-4388-810D-3FBD11B09D33}" uniqueName="5" name="2021" queryTableFieldId="5"/>
    <tableColumn id="6" xr3:uid="{A24B9D88-AA72-43B6-AE90-84B7048BD483}" uniqueName="6" name="2022" queryTableFieldId="6"/>
    <tableColumn id="7" xr3:uid="{97E0E0DA-74FD-4C96-AC73-171A454D7B16}" uniqueName="7" name="AIRCRAFT_FAMILY" queryTableFieldId="7" dataDxfId="2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EE0B7B2-FEF0-4107-8A95-4FF9C737B1CF}" name="Table_quarterly_time_series_by_actype_at_above10K_airports" displayName="Table_quarterly_time_series_by_actype_at_above10K_airports" ref="A1:S75" tableType="queryTable" totalsRowShown="0">
  <autoFilter ref="A1:S75" xr:uid="{9EE0B7B2-FEF0-4107-8A95-4FF9C737B1CF}"/>
  <tableColumns count="19">
    <tableColumn id="1" xr3:uid="{018CC610-5B0A-462E-8D64-2C0C8CD38008}" uniqueName="1" name="AIRCRAFT_TYPE" queryTableFieldId="1"/>
    <tableColumn id="2" xr3:uid="{900840F9-7F33-4541-80A0-85B9A6073B41}" uniqueName="2" name="Description" queryTableFieldId="2" dataDxfId="1"/>
    <tableColumn id="3" xr3:uid="{240D7FBE-7678-4F7C-939D-79DB1DA2BE21}" uniqueName="3" name="1Q2019" queryTableFieldId="3"/>
    <tableColumn id="4" xr3:uid="{9BCA205B-2C23-4F17-AEF6-299EF6EC3E32}" uniqueName="4" name="2Q2019" queryTableFieldId="4"/>
    <tableColumn id="5" xr3:uid="{43A91265-5F4C-4920-820B-DAF27266845F}" uniqueName="5" name="3Q2019" queryTableFieldId="5"/>
    <tableColumn id="6" xr3:uid="{20022829-4E60-48DA-8DE1-76E090C5741C}" uniqueName="6" name="4Q2019" queryTableFieldId="6"/>
    <tableColumn id="7" xr3:uid="{96457756-3C52-4675-B8CA-081309BBF6FE}" uniqueName="7" name="1Q2020" queryTableFieldId="7"/>
    <tableColumn id="8" xr3:uid="{8EDC4733-54D3-4429-8F88-F8A423989048}" uniqueName="8" name="2Q2020" queryTableFieldId="8"/>
    <tableColumn id="9" xr3:uid="{DD44DBBF-5D35-48FB-A816-2E2003CDFE54}" uniqueName="9" name="3Q2020" queryTableFieldId="9"/>
    <tableColumn id="10" xr3:uid="{BF10D5E8-1700-4D99-80D1-4E4B0134DFD4}" uniqueName="10" name="4Q2020" queryTableFieldId="10"/>
    <tableColumn id="11" xr3:uid="{B983F402-CA94-4C59-B1AB-82AA009613A6}" uniqueName="11" name="1Q2021" queryTableFieldId="11"/>
    <tableColumn id="12" xr3:uid="{CC6AC52E-2850-4CC3-8DED-7962C084055B}" uniqueName="12" name="2Q2021" queryTableFieldId="12"/>
    <tableColumn id="13" xr3:uid="{F8C7AB29-4F7D-4451-B821-4AE4BAB22048}" uniqueName="13" name="3Q2021" queryTableFieldId="13"/>
    <tableColumn id="14" xr3:uid="{92EAE5A9-D107-4A48-88E8-92E798659CB1}" uniqueName="14" name="4Q2021" queryTableFieldId="14"/>
    <tableColumn id="15" xr3:uid="{F8919E2E-01C6-4B23-A35E-69AB66293BE3}" uniqueName="15" name="1Q2022" queryTableFieldId="15"/>
    <tableColumn id="16" xr3:uid="{80592435-C8F9-48AA-A64C-1086BB466AF8}" uniqueName="16" name="2Q2022" queryTableFieldId="16"/>
    <tableColumn id="17" xr3:uid="{601A39D7-273D-478E-AF86-35A6A9C60A3A}" uniqueName="17" name="3Q2022" queryTableFieldId="17"/>
    <tableColumn id="18" xr3:uid="{F9BF7BDD-DFA7-4623-A984-F4D9EEB10047}" uniqueName="18" name="4Q2022" queryTableFieldId="18"/>
    <tableColumn id="19" xr3:uid="{7215C86E-114C-4358-93D1-2D86E5621C74}" uniqueName="19" name="AIRCRAFT_FAMILY" queryTableFieldId="19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A804D-B170-4F44-A821-A825419E62E6}">
  <sheetPr codeName="Sheet1"/>
  <dimension ref="A1:I34"/>
  <sheetViews>
    <sheetView workbookViewId="0">
      <selection activeCell="Q35" sqref="Q35"/>
    </sheetView>
  </sheetViews>
  <sheetFormatPr defaultRowHeight="15" x14ac:dyDescent="0.25"/>
  <cols>
    <col min="1" max="1" width="20" bestFit="1" customWidth="1"/>
    <col min="2" max="5" width="8" bestFit="1" customWidth="1"/>
    <col min="6" max="6" width="12.85546875" style="1" customWidth="1"/>
    <col min="8" max="8" width="19.140625" customWidth="1"/>
    <col min="9" max="9" width="19.140625" style="3" customWidth="1"/>
  </cols>
  <sheetData>
    <row r="1" spans="1:9" x14ac:dyDescent="0.25">
      <c r="A1" t="s">
        <v>6</v>
      </c>
      <c r="B1" t="s">
        <v>2</v>
      </c>
      <c r="C1" t="s">
        <v>3</v>
      </c>
      <c r="D1" t="s">
        <v>4</v>
      </c>
      <c r="E1" t="s">
        <v>5</v>
      </c>
      <c r="F1" s="1" t="s">
        <v>118</v>
      </c>
      <c r="H1" t="s">
        <v>6</v>
      </c>
      <c r="I1" s="2" t="s">
        <v>119</v>
      </c>
    </row>
    <row r="2" spans="1:9" x14ac:dyDescent="0.25">
      <c r="A2" t="s">
        <v>31</v>
      </c>
      <c r="B2">
        <v>2126</v>
      </c>
      <c r="C2">
        <v>5878</v>
      </c>
      <c r="D2">
        <v>9610</v>
      </c>
      <c r="E2">
        <v>9204</v>
      </c>
      <c r="F2" s="1">
        <f>(E2-B2)/B2*100</f>
        <v>332.92568203198493</v>
      </c>
      <c r="H2" t="s">
        <v>84</v>
      </c>
      <c r="I2" s="2">
        <v>14.439026454237572</v>
      </c>
    </row>
    <row r="3" spans="1:9" x14ac:dyDescent="0.25">
      <c r="A3" s="4" t="s">
        <v>92</v>
      </c>
      <c r="B3" s="4">
        <v>19951</v>
      </c>
      <c r="C3" s="4">
        <v>27847</v>
      </c>
      <c r="D3" s="4">
        <v>52668</v>
      </c>
      <c r="E3" s="4">
        <v>91865</v>
      </c>
      <c r="F3" s="5">
        <f t="shared" ref="F3:F23" si="0">(E3-B3)/B3*100</f>
        <v>360.45311011979351</v>
      </c>
      <c r="H3" t="s">
        <v>88</v>
      </c>
      <c r="I3" s="2">
        <v>6.3851256649952646</v>
      </c>
    </row>
    <row r="4" spans="1:9" x14ac:dyDescent="0.25">
      <c r="A4" t="s">
        <v>84</v>
      </c>
      <c r="B4">
        <v>1146608</v>
      </c>
      <c r="C4">
        <v>695058</v>
      </c>
      <c r="D4">
        <v>908878</v>
      </c>
      <c r="E4">
        <v>1110781</v>
      </c>
      <c r="F4" s="1">
        <f t="shared" si="0"/>
        <v>-3.1246075380600868</v>
      </c>
      <c r="H4" t="s">
        <v>49</v>
      </c>
      <c r="I4" s="2">
        <v>29.857963081382099</v>
      </c>
    </row>
    <row r="5" spans="1:9" x14ac:dyDescent="0.25">
      <c r="A5" t="s">
        <v>88</v>
      </c>
      <c r="B5">
        <v>507045</v>
      </c>
      <c r="C5">
        <v>324350</v>
      </c>
      <c r="D5">
        <v>503915</v>
      </c>
      <c r="E5">
        <v>606197</v>
      </c>
      <c r="F5" s="1">
        <f t="shared" si="0"/>
        <v>19.554871855555227</v>
      </c>
      <c r="H5" t="s">
        <v>97</v>
      </c>
      <c r="I5" s="2">
        <v>0.18129880819046992</v>
      </c>
    </row>
    <row r="6" spans="1:9" x14ac:dyDescent="0.25">
      <c r="A6" t="s">
        <v>23</v>
      </c>
      <c r="B6">
        <v>9718</v>
      </c>
      <c r="C6">
        <v>5036</v>
      </c>
      <c r="D6">
        <v>13095</v>
      </c>
      <c r="E6">
        <v>10353</v>
      </c>
      <c r="F6" s="1">
        <f t="shared" si="0"/>
        <v>6.5342663099403175</v>
      </c>
      <c r="H6" t="s">
        <v>120</v>
      </c>
      <c r="I6" s="2">
        <v>49.1365859911946</v>
      </c>
    </row>
    <row r="7" spans="1:9" x14ac:dyDescent="0.25">
      <c r="A7" t="s">
        <v>25</v>
      </c>
      <c r="B7">
        <v>29</v>
      </c>
      <c r="C7">
        <v>61</v>
      </c>
      <c r="D7">
        <v>763</v>
      </c>
      <c r="E7">
        <v>1307</v>
      </c>
      <c r="F7" s="1">
        <f t="shared" si="0"/>
        <v>4406.8965517241377</v>
      </c>
      <c r="H7" t="s">
        <v>6</v>
      </c>
      <c r="I7" s="2" t="s">
        <v>121</v>
      </c>
    </row>
    <row r="8" spans="1:9" x14ac:dyDescent="0.25">
      <c r="A8" t="s">
        <v>46</v>
      </c>
      <c r="B8">
        <v>152285</v>
      </c>
      <c r="C8">
        <v>86741</v>
      </c>
      <c r="D8">
        <v>87244</v>
      </c>
      <c r="E8">
        <v>120106</v>
      </c>
      <c r="F8" s="1">
        <f t="shared" si="0"/>
        <v>-21.130774534589751</v>
      </c>
      <c r="H8" t="s">
        <v>84</v>
      </c>
      <c r="I8" s="2">
        <v>16.343133397737876</v>
      </c>
    </row>
    <row r="9" spans="1:9" x14ac:dyDescent="0.25">
      <c r="A9" t="s">
        <v>49</v>
      </c>
      <c r="B9">
        <v>2371031</v>
      </c>
      <c r="C9">
        <v>1446258</v>
      </c>
      <c r="D9">
        <v>1784613</v>
      </c>
      <c r="E9">
        <v>2145545</v>
      </c>
      <c r="F9" s="1">
        <f t="shared" si="0"/>
        <v>-9.5100401470921305</v>
      </c>
      <c r="H9" t="s">
        <v>88</v>
      </c>
      <c r="I9" s="2">
        <v>8.9190924550460497</v>
      </c>
    </row>
    <row r="10" spans="1:9" x14ac:dyDescent="0.25">
      <c r="A10" t="s">
        <v>97</v>
      </c>
      <c r="B10">
        <v>14397</v>
      </c>
      <c r="C10">
        <v>6</v>
      </c>
      <c r="D10">
        <v>91290</v>
      </c>
      <c r="E10">
        <v>151977</v>
      </c>
      <c r="F10" s="1">
        <f t="shared" si="0"/>
        <v>955.61575328193373</v>
      </c>
      <c r="H10" t="s">
        <v>49</v>
      </c>
      <c r="I10" s="2">
        <v>31.567814128842244</v>
      </c>
    </row>
    <row r="11" spans="1:9" x14ac:dyDescent="0.25">
      <c r="A11" t="s">
        <v>53</v>
      </c>
      <c r="B11">
        <v>176585</v>
      </c>
      <c r="C11">
        <v>83657</v>
      </c>
      <c r="D11">
        <v>104779</v>
      </c>
      <c r="E11">
        <v>128182</v>
      </c>
      <c r="F11" s="1">
        <f t="shared" si="0"/>
        <v>-27.410595463940879</v>
      </c>
      <c r="H11" t="s">
        <v>97</v>
      </c>
      <c r="I11" s="2">
        <v>2.2360666813602403</v>
      </c>
    </row>
    <row r="12" spans="1:9" x14ac:dyDescent="0.25">
      <c r="A12" t="s">
        <v>56</v>
      </c>
      <c r="B12">
        <v>18078</v>
      </c>
      <c r="C12">
        <v>13855</v>
      </c>
      <c r="D12">
        <v>35910</v>
      </c>
      <c r="E12">
        <v>23503</v>
      </c>
      <c r="F12" s="1">
        <f t="shared" si="0"/>
        <v>30.008850536563781</v>
      </c>
      <c r="H12" t="s">
        <v>120</v>
      </c>
      <c r="I12" s="2">
        <v>40.933893337013593</v>
      </c>
    </row>
    <row r="13" spans="1:9" x14ac:dyDescent="0.25">
      <c r="A13" t="s">
        <v>60</v>
      </c>
      <c r="B13">
        <v>19594</v>
      </c>
      <c r="C13">
        <v>10977</v>
      </c>
      <c r="D13">
        <v>23716</v>
      </c>
      <c r="E13">
        <v>21606</v>
      </c>
      <c r="F13" s="1">
        <f t="shared" si="0"/>
        <v>10.268449525364908</v>
      </c>
    </row>
    <row r="14" spans="1:9" x14ac:dyDescent="0.25">
      <c r="A14" t="s">
        <v>20</v>
      </c>
      <c r="B14">
        <v>8786</v>
      </c>
      <c r="C14">
        <v>7872</v>
      </c>
      <c r="D14">
        <v>12049</v>
      </c>
      <c r="E14">
        <v>10857</v>
      </c>
      <c r="F14" s="1">
        <f t="shared" si="0"/>
        <v>23.571591167766904</v>
      </c>
    </row>
    <row r="15" spans="1:9" ht="15" customHeight="1" x14ac:dyDescent="0.25">
      <c r="A15" s="6" t="s">
        <v>44</v>
      </c>
      <c r="B15" s="6">
        <v>1482791</v>
      </c>
      <c r="C15" s="6">
        <v>908494</v>
      </c>
      <c r="D15" s="6">
        <v>1134348</v>
      </c>
      <c r="E15" s="6">
        <v>990431</v>
      </c>
      <c r="F15" s="7">
        <f t="shared" si="0"/>
        <v>-33.204949315176584</v>
      </c>
      <c r="H15" s="19" t="s">
        <v>122</v>
      </c>
      <c r="I15" s="19"/>
    </row>
    <row r="16" spans="1:9" x14ac:dyDescent="0.25">
      <c r="A16" t="s">
        <v>81</v>
      </c>
      <c r="B16">
        <v>2</v>
      </c>
      <c r="C16">
        <v>0</v>
      </c>
      <c r="D16">
        <v>0</v>
      </c>
      <c r="E16">
        <v>0</v>
      </c>
      <c r="F16" s="1">
        <f t="shared" si="0"/>
        <v>-100</v>
      </c>
      <c r="H16" s="19"/>
      <c r="I16" s="19"/>
    </row>
    <row r="17" spans="1:9" x14ac:dyDescent="0.25">
      <c r="A17" t="s">
        <v>42</v>
      </c>
      <c r="B17">
        <v>73211</v>
      </c>
      <c r="C17">
        <v>49321</v>
      </c>
      <c r="D17">
        <v>56923</v>
      </c>
      <c r="E17">
        <v>43261</v>
      </c>
      <c r="F17" s="1">
        <f t="shared" si="0"/>
        <v>-40.909152996134459</v>
      </c>
      <c r="H17" s="19"/>
      <c r="I17" s="19"/>
    </row>
    <row r="18" spans="1:9" x14ac:dyDescent="0.25">
      <c r="A18" t="s">
        <v>34</v>
      </c>
      <c r="B18">
        <v>2865</v>
      </c>
      <c r="C18">
        <v>1520</v>
      </c>
      <c r="D18">
        <v>2215</v>
      </c>
      <c r="E18">
        <v>3308</v>
      </c>
      <c r="F18" s="1">
        <f t="shared" si="0"/>
        <v>15.462478184991275</v>
      </c>
      <c r="H18" s="19"/>
      <c r="I18" s="19"/>
    </row>
    <row r="19" spans="1:9" x14ac:dyDescent="0.25">
      <c r="A19" t="s">
        <v>73</v>
      </c>
      <c r="B19">
        <v>1008602</v>
      </c>
      <c r="C19">
        <v>677690</v>
      </c>
      <c r="D19">
        <v>978049</v>
      </c>
      <c r="E19">
        <v>979919</v>
      </c>
      <c r="F19" s="1">
        <f t="shared" si="0"/>
        <v>-2.8438373114469337</v>
      </c>
      <c r="H19" s="19"/>
      <c r="I19" s="19"/>
    </row>
    <row r="20" spans="1:9" x14ac:dyDescent="0.25">
      <c r="A20" s="6" t="s">
        <v>75</v>
      </c>
      <c r="B20" s="6">
        <v>577759</v>
      </c>
      <c r="C20" s="6">
        <v>276370</v>
      </c>
      <c r="D20" s="6">
        <v>291982</v>
      </c>
      <c r="E20" s="6">
        <v>262905</v>
      </c>
      <c r="F20" s="7">
        <f t="shared" si="0"/>
        <v>-54.495732649772656</v>
      </c>
      <c r="H20" s="19"/>
      <c r="I20" s="19"/>
    </row>
    <row r="21" spans="1:9" x14ac:dyDescent="0.25">
      <c r="A21" s="8" t="s">
        <v>68</v>
      </c>
      <c r="B21" s="8">
        <v>211117</v>
      </c>
      <c r="C21" s="8">
        <v>31195</v>
      </c>
      <c r="D21" s="8">
        <v>0</v>
      </c>
      <c r="E21" s="8">
        <v>0</v>
      </c>
      <c r="F21" s="9">
        <f t="shared" si="0"/>
        <v>-100</v>
      </c>
      <c r="H21" s="19"/>
      <c r="I21" s="19"/>
    </row>
    <row r="22" spans="1:9" x14ac:dyDescent="0.25">
      <c r="A22" t="s">
        <v>8</v>
      </c>
      <c r="B22">
        <v>52515</v>
      </c>
      <c r="C22">
        <v>37762</v>
      </c>
      <c r="D22">
        <v>29878</v>
      </c>
      <c r="E22">
        <v>29879</v>
      </c>
      <c r="F22" s="1">
        <f t="shared" si="0"/>
        <v>-43.103875083309532</v>
      </c>
      <c r="H22" s="19"/>
      <c r="I22" s="19"/>
    </row>
    <row r="23" spans="1:9" x14ac:dyDescent="0.25">
      <c r="A23" t="s">
        <v>16</v>
      </c>
      <c r="B23">
        <v>85939</v>
      </c>
      <c r="C23">
        <v>56906</v>
      </c>
      <c r="D23">
        <v>67783</v>
      </c>
      <c r="E23">
        <v>55436</v>
      </c>
      <c r="F23" s="1">
        <f t="shared" si="0"/>
        <v>-35.493780472195397</v>
      </c>
      <c r="H23" s="19"/>
      <c r="I23" s="19"/>
    </row>
    <row r="24" spans="1:9" x14ac:dyDescent="0.25">
      <c r="B24">
        <f>SUM(B2:B23)</f>
        <v>7941034</v>
      </c>
      <c r="C24">
        <f t="shared" ref="C24:E24" si="1">SUM(C2:C23)</f>
        <v>4746854</v>
      </c>
      <c r="D24">
        <f t="shared" si="1"/>
        <v>6189708</v>
      </c>
      <c r="E24">
        <f t="shared" si="1"/>
        <v>6796622</v>
      </c>
      <c r="F24" s="1">
        <f>(E24-B24)/B24*100</f>
        <v>-14.411372624774051</v>
      </c>
    </row>
    <row r="25" spans="1:9" x14ac:dyDescent="0.25">
      <c r="H25" s="20" t="s">
        <v>123</v>
      </c>
      <c r="I25" s="20"/>
    </row>
    <row r="26" spans="1:9" x14ac:dyDescent="0.25">
      <c r="A26" s="23" t="s">
        <v>126</v>
      </c>
      <c r="B26" s="23"/>
      <c r="C26" s="23"/>
      <c r="D26" s="23"/>
      <c r="H26" s="20"/>
      <c r="I26" s="20"/>
    </row>
    <row r="27" spans="1:9" x14ac:dyDescent="0.25">
      <c r="A27" s="23"/>
      <c r="B27" s="23"/>
      <c r="C27" s="23"/>
      <c r="D27" s="23"/>
    </row>
    <row r="28" spans="1:9" x14ac:dyDescent="0.25">
      <c r="A28" s="23"/>
      <c r="B28" s="23"/>
      <c r="C28" s="23"/>
      <c r="D28" s="23"/>
      <c r="H28" s="21" t="s">
        <v>124</v>
      </c>
      <c r="I28" s="21"/>
    </row>
    <row r="29" spans="1:9" x14ac:dyDescent="0.25">
      <c r="A29" s="23"/>
      <c r="B29" s="23"/>
      <c r="C29" s="23"/>
      <c r="D29" s="23"/>
      <c r="H29" s="21"/>
      <c r="I29" s="21"/>
    </row>
    <row r="30" spans="1:9" x14ac:dyDescent="0.25">
      <c r="A30" s="23"/>
      <c r="B30" s="23"/>
      <c r="C30" s="23"/>
      <c r="D30" s="23"/>
    </row>
    <row r="31" spans="1:9" x14ac:dyDescent="0.25">
      <c r="A31" s="23"/>
      <c r="B31" s="23"/>
      <c r="C31" s="23"/>
      <c r="D31" s="23"/>
      <c r="H31" s="22" t="s">
        <v>125</v>
      </c>
      <c r="I31" s="22"/>
    </row>
    <row r="32" spans="1:9" x14ac:dyDescent="0.25">
      <c r="A32" s="23"/>
      <c r="B32" s="23"/>
      <c r="C32" s="23"/>
      <c r="D32" s="23"/>
      <c r="H32" s="22"/>
      <c r="I32" s="22"/>
    </row>
    <row r="33" spans="8:9" x14ac:dyDescent="0.25">
      <c r="H33" s="22"/>
      <c r="I33" s="22"/>
    </row>
    <row r="34" spans="8:9" x14ac:dyDescent="0.25">
      <c r="H34" s="22"/>
      <c r="I34" s="22"/>
    </row>
  </sheetData>
  <mergeCells count="5">
    <mergeCell ref="H15:I23"/>
    <mergeCell ref="H25:I26"/>
    <mergeCell ref="H28:I29"/>
    <mergeCell ref="H31:I34"/>
    <mergeCell ref="A26:D32"/>
  </mergeCells>
  <pageMargins left="0.7" right="0.7" top="0.75" bottom="0.75" header="0.3" footer="0.3"/>
  <pageSetup paperSize="9" orientation="portrait" r:id="rId1"/>
  <drawing r:id="rId2"/>
  <tableParts count="3"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CAB15-91A6-4D93-95AE-FEA4817B2603}">
  <sheetPr codeName="Sheet2"/>
  <dimension ref="A1:G75"/>
  <sheetViews>
    <sheetView topLeftCell="A29" workbookViewId="0">
      <selection activeCell="G40" sqref="G40"/>
    </sheetView>
  </sheetViews>
  <sheetFormatPr defaultRowHeight="15" x14ac:dyDescent="0.25"/>
  <cols>
    <col min="1" max="1" width="17.28515625" bestFit="1" customWidth="1"/>
    <col min="2" max="2" width="45.42578125" bestFit="1" customWidth="1"/>
    <col min="3" max="3" width="8" bestFit="1" customWidth="1"/>
    <col min="4" max="6" width="7.28515625" bestFit="1" customWidth="1"/>
    <col min="7" max="7" width="27.1406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723</v>
      </c>
      <c r="B2" t="s">
        <v>91</v>
      </c>
      <c r="C2">
        <v>19951</v>
      </c>
      <c r="D2">
        <v>27653</v>
      </c>
      <c r="E2">
        <v>40912</v>
      </c>
      <c r="F2">
        <v>59794</v>
      </c>
      <c r="G2" t="s">
        <v>92</v>
      </c>
    </row>
    <row r="3" spans="1:7" x14ac:dyDescent="0.25">
      <c r="A3">
        <v>724</v>
      </c>
      <c r="B3" t="s">
        <v>93</v>
      </c>
      <c r="C3">
        <v>0</v>
      </c>
      <c r="D3">
        <v>194</v>
      </c>
      <c r="E3">
        <v>11756</v>
      </c>
      <c r="F3">
        <v>32071</v>
      </c>
      <c r="G3" t="s">
        <v>92</v>
      </c>
    </row>
    <row r="4" spans="1:7" x14ac:dyDescent="0.25">
      <c r="A4">
        <v>441</v>
      </c>
      <c r="B4" t="s">
        <v>30</v>
      </c>
      <c r="C4">
        <v>2019</v>
      </c>
      <c r="D4">
        <v>4759</v>
      </c>
      <c r="E4">
        <v>6817</v>
      </c>
      <c r="F4">
        <v>6090</v>
      </c>
      <c r="G4" t="s">
        <v>31</v>
      </c>
    </row>
    <row r="5" spans="1:7" x14ac:dyDescent="0.25">
      <c r="A5">
        <v>442</v>
      </c>
      <c r="B5" t="s">
        <v>32</v>
      </c>
      <c r="C5">
        <v>107</v>
      </c>
      <c r="D5">
        <v>1119</v>
      </c>
      <c r="E5">
        <v>2793</v>
      </c>
      <c r="F5">
        <v>3114</v>
      </c>
      <c r="G5" t="s">
        <v>31</v>
      </c>
    </row>
    <row r="6" spans="1:7" x14ac:dyDescent="0.25">
      <c r="A6">
        <v>698</v>
      </c>
      <c r="B6" t="s">
        <v>86</v>
      </c>
      <c r="C6">
        <v>444106</v>
      </c>
      <c r="D6">
        <v>267387</v>
      </c>
      <c r="E6">
        <v>308318</v>
      </c>
      <c r="F6">
        <v>386028</v>
      </c>
      <c r="G6" t="s">
        <v>84</v>
      </c>
    </row>
    <row r="7" spans="1:7" x14ac:dyDescent="0.25">
      <c r="A7">
        <v>694</v>
      </c>
      <c r="B7" t="s">
        <v>83</v>
      </c>
      <c r="C7">
        <v>621903</v>
      </c>
      <c r="D7">
        <v>348202</v>
      </c>
      <c r="E7">
        <v>468418</v>
      </c>
      <c r="F7">
        <v>553532</v>
      </c>
      <c r="G7" t="s">
        <v>84</v>
      </c>
    </row>
    <row r="8" spans="1:7" x14ac:dyDescent="0.25">
      <c r="A8">
        <v>722</v>
      </c>
      <c r="B8" t="s">
        <v>90</v>
      </c>
      <c r="C8">
        <v>80599</v>
      </c>
      <c r="D8">
        <v>79469</v>
      </c>
      <c r="E8">
        <v>132142</v>
      </c>
      <c r="F8">
        <v>171221</v>
      </c>
      <c r="G8" t="s">
        <v>84</v>
      </c>
    </row>
    <row r="9" spans="1:7" x14ac:dyDescent="0.25">
      <c r="A9">
        <v>699</v>
      </c>
      <c r="B9" t="s">
        <v>87</v>
      </c>
      <c r="C9">
        <v>492554</v>
      </c>
      <c r="D9">
        <v>304943</v>
      </c>
      <c r="E9">
        <v>458494</v>
      </c>
      <c r="F9">
        <v>533453</v>
      </c>
      <c r="G9" t="s">
        <v>88</v>
      </c>
    </row>
    <row r="10" spans="1:7" x14ac:dyDescent="0.25">
      <c r="A10">
        <v>721</v>
      </c>
      <c r="B10" t="s">
        <v>89</v>
      </c>
      <c r="C10">
        <v>14491</v>
      </c>
      <c r="D10">
        <v>19407</v>
      </c>
      <c r="E10">
        <v>45421</v>
      </c>
      <c r="F10">
        <v>72744</v>
      </c>
      <c r="G10" t="s">
        <v>88</v>
      </c>
    </row>
    <row r="11" spans="1:7" x14ac:dyDescent="0.25">
      <c r="A11">
        <v>696</v>
      </c>
      <c r="B11" t="s">
        <v>85</v>
      </c>
      <c r="C11">
        <v>7653</v>
      </c>
      <c r="D11">
        <v>3530</v>
      </c>
      <c r="E11">
        <v>8031</v>
      </c>
      <c r="F11">
        <v>7273</v>
      </c>
      <c r="G11" t="s">
        <v>23</v>
      </c>
    </row>
    <row r="12" spans="1:7" x14ac:dyDescent="0.25">
      <c r="A12">
        <v>687</v>
      </c>
      <c r="B12" t="s">
        <v>82</v>
      </c>
      <c r="C12">
        <v>2051</v>
      </c>
      <c r="D12">
        <v>1500</v>
      </c>
      <c r="E12">
        <v>4555</v>
      </c>
      <c r="F12">
        <v>2626</v>
      </c>
      <c r="G12" t="s">
        <v>23</v>
      </c>
    </row>
    <row r="13" spans="1:7" x14ac:dyDescent="0.25">
      <c r="A13">
        <v>339</v>
      </c>
      <c r="B13" t="s">
        <v>22</v>
      </c>
      <c r="C13">
        <v>14</v>
      </c>
      <c r="D13">
        <v>6</v>
      </c>
      <c r="E13">
        <v>509</v>
      </c>
      <c r="F13">
        <v>454</v>
      </c>
      <c r="G13" t="s">
        <v>23</v>
      </c>
    </row>
    <row r="14" spans="1:7" x14ac:dyDescent="0.25">
      <c r="A14">
        <v>359</v>
      </c>
      <c r="B14" t="s">
        <v>24</v>
      </c>
      <c r="C14">
        <v>29</v>
      </c>
      <c r="D14">
        <v>61</v>
      </c>
      <c r="E14">
        <v>763</v>
      </c>
      <c r="F14">
        <v>1307</v>
      </c>
      <c r="G14" t="s">
        <v>25</v>
      </c>
    </row>
    <row r="15" spans="1:7" x14ac:dyDescent="0.25">
      <c r="A15">
        <v>887</v>
      </c>
      <c r="B15" t="s">
        <v>99</v>
      </c>
      <c r="C15">
        <v>4320</v>
      </c>
      <c r="D15">
        <v>3512</v>
      </c>
      <c r="E15">
        <v>5170</v>
      </c>
      <c r="F15">
        <v>3350</v>
      </c>
      <c r="G15" t="s">
        <v>20</v>
      </c>
    </row>
    <row r="16" spans="1:7" x14ac:dyDescent="0.25">
      <c r="A16">
        <v>889</v>
      </c>
      <c r="B16" t="s">
        <v>101</v>
      </c>
      <c r="C16">
        <v>2381</v>
      </c>
      <c r="D16">
        <v>2761</v>
      </c>
      <c r="E16">
        <v>5660</v>
      </c>
      <c r="F16">
        <v>4809</v>
      </c>
      <c r="G16" t="s">
        <v>20</v>
      </c>
    </row>
    <row r="17" spans="1:7" x14ac:dyDescent="0.25">
      <c r="A17">
        <v>133</v>
      </c>
      <c r="B17" t="s">
        <v>18</v>
      </c>
      <c r="C17">
        <v>1</v>
      </c>
      <c r="D17">
        <v>0</v>
      </c>
      <c r="E17">
        <v>1</v>
      </c>
      <c r="F17">
        <v>1</v>
      </c>
      <c r="G17" t="s">
        <v>16</v>
      </c>
    </row>
    <row r="18" spans="1:7" x14ac:dyDescent="0.25">
      <c r="A18">
        <v>403</v>
      </c>
      <c r="B18" t="s">
        <v>26</v>
      </c>
      <c r="C18">
        <v>160</v>
      </c>
      <c r="D18">
        <v>221</v>
      </c>
      <c r="E18">
        <v>115</v>
      </c>
      <c r="F18">
        <v>117</v>
      </c>
      <c r="G18" t="s">
        <v>16</v>
      </c>
    </row>
    <row r="19" spans="1:7" x14ac:dyDescent="0.25">
      <c r="A19">
        <v>404</v>
      </c>
      <c r="B19" t="s">
        <v>27</v>
      </c>
      <c r="C19">
        <v>283</v>
      </c>
      <c r="D19">
        <v>250</v>
      </c>
      <c r="E19">
        <v>315</v>
      </c>
      <c r="F19">
        <v>111</v>
      </c>
      <c r="G19" t="s">
        <v>16</v>
      </c>
    </row>
    <row r="20" spans="1:7" x14ac:dyDescent="0.25">
      <c r="A20">
        <v>458</v>
      </c>
      <c r="B20" t="s">
        <v>37</v>
      </c>
      <c r="C20">
        <v>7295</v>
      </c>
      <c r="D20">
        <v>3552</v>
      </c>
      <c r="E20">
        <v>6021</v>
      </c>
      <c r="F20">
        <v>2994</v>
      </c>
      <c r="G20" t="s">
        <v>16</v>
      </c>
    </row>
    <row r="21" spans="1:7" x14ac:dyDescent="0.25">
      <c r="A21">
        <v>608</v>
      </c>
      <c r="B21" t="s">
        <v>45</v>
      </c>
      <c r="C21">
        <v>152285</v>
      </c>
      <c r="D21">
        <v>86741</v>
      </c>
      <c r="E21">
        <v>87244</v>
      </c>
      <c r="F21">
        <v>120106</v>
      </c>
      <c r="G21" t="s">
        <v>46</v>
      </c>
    </row>
    <row r="22" spans="1:7" x14ac:dyDescent="0.25">
      <c r="A22">
        <v>617</v>
      </c>
      <c r="B22" t="s">
        <v>51</v>
      </c>
      <c r="C22">
        <v>0</v>
      </c>
      <c r="D22">
        <v>0</v>
      </c>
      <c r="E22">
        <v>0</v>
      </c>
      <c r="F22">
        <v>2</v>
      </c>
      <c r="G22" t="s">
        <v>49</v>
      </c>
    </row>
    <row r="23" spans="1:7" x14ac:dyDescent="0.25">
      <c r="A23">
        <v>612</v>
      </c>
      <c r="B23" t="s">
        <v>48</v>
      </c>
      <c r="C23">
        <v>1050050</v>
      </c>
      <c r="D23">
        <v>626009</v>
      </c>
      <c r="E23">
        <v>668957</v>
      </c>
      <c r="F23">
        <v>812111</v>
      </c>
      <c r="G23" t="s">
        <v>49</v>
      </c>
    </row>
    <row r="24" spans="1:7" x14ac:dyDescent="0.25">
      <c r="A24">
        <v>614</v>
      </c>
      <c r="B24" t="s">
        <v>50</v>
      </c>
      <c r="C24">
        <v>918723</v>
      </c>
      <c r="D24">
        <v>606968</v>
      </c>
      <c r="E24">
        <v>798457</v>
      </c>
      <c r="F24">
        <v>975714</v>
      </c>
      <c r="G24" t="s">
        <v>49</v>
      </c>
    </row>
    <row r="25" spans="1:7" x14ac:dyDescent="0.25">
      <c r="A25">
        <v>634</v>
      </c>
      <c r="B25" t="s">
        <v>64</v>
      </c>
      <c r="C25">
        <v>25808</v>
      </c>
      <c r="D25">
        <v>7110</v>
      </c>
      <c r="E25">
        <v>9617</v>
      </c>
      <c r="F25">
        <v>22244</v>
      </c>
      <c r="G25" t="s">
        <v>49</v>
      </c>
    </row>
    <row r="26" spans="1:7" x14ac:dyDescent="0.25">
      <c r="A26">
        <v>888</v>
      </c>
      <c r="B26" t="s">
        <v>100</v>
      </c>
      <c r="C26">
        <v>376450</v>
      </c>
      <c r="D26">
        <v>206171</v>
      </c>
      <c r="E26">
        <v>307582</v>
      </c>
      <c r="F26">
        <v>335474</v>
      </c>
      <c r="G26" t="s">
        <v>49</v>
      </c>
    </row>
    <row r="27" spans="1:7" x14ac:dyDescent="0.25">
      <c r="A27">
        <v>622</v>
      </c>
      <c r="B27" t="s">
        <v>52</v>
      </c>
      <c r="C27">
        <v>143537</v>
      </c>
      <c r="D27">
        <v>65010</v>
      </c>
      <c r="E27">
        <v>75301</v>
      </c>
      <c r="F27">
        <v>101487</v>
      </c>
      <c r="G27" t="s">
        <v>53</v>
      </c>
    </row>
    <row r="28" spans="1:7" x14ac:dyDescent="0.25">
      <c r="A28">
        <v>623</v>
      </c>
      <c r="B28" t="s">
        <v>54</v>
      </c>
      <c r="C28">
        <v>33048</v>
      </c>
      <c r="D28">
        <v>18647</v>
      </c>
      <c r="E28">
        <v>29478</v>
      </c>
      <c r="F28">
        <v>26695</v>
      </c>
      <c r="G28" t="s">
        <v>53</v>
      </c>
    </row>
    <row r="29" spans="1:7" x14ac:dyDescent="0.25">
      <c r="A29">
        <v>625</v>
      </c>
      <c r="B29" t="s">
        <v>57</v>
      </c>
      <c r="C29">
        <v>0</v>
      </c>
      <c r="D29">
        <v>2</v>
      </c>
      <c r="E29">
        <v>0</v>
      </c>
      <c r="F29">
        <v>0</v>
      </c>
      <c r="G29" t="s">
        <v>56</v>
      </c>
    </row>
    <row r="30" spans="1:7" x14ac:dyDescent="0.25">
      <c r="A30">
        <v>626</v>
      </c>
      <c r="B30" t="s">
        <v>58</v>
      </c>
      <c r="C30">
        <v>14285</v>
      </c>
      <c r="D30">
        <v>11407</v>
      </c>
      <c r="E30">
        <v>23136</v>
      </c>
      <c r="F30">
        <v>18315</v>
      </c>
      <c r="G30" t="s">
        <v>56</v>
      </c>
    </row>
    <row r="31" spans="1:7" x14ac:dyDescent="0.25">
      <c r="A31">
        <v>624</v>
      </c>
      <c r="B31" t="s">
        <v>55</v>
      </c>
      <c r="C31">
        <v>3793</v>
      </c>
      <c r="D31">
        <v>2446</v>
      </c>
      <c r="E31">
        <v>12774</v>
      </c>
      <c r="F31">
        <v>5188</v>
      </c>
      <c r="G31" t="s">
        <v>56</v>
      </c>
    </row>
    <row r="32" spans="1:7" x14ac:dyDescent="0.25">
      <c r="A32">
        <v>627</v>
      </c>
      <c r="B32" t="s">
        <v>59</v>
      </c>
      <c r="C32">
        <v>18616</v>
      </c>
      <c r="D32">
        <v>9592</v>
      </c>
      <c r="E32">
        <v>16522</v>
      </c>
      <c r="F32">
        <v>16448</v>
      </c>
      <c r="G32" t="s">
        <v>60</v>
      </c>
    </row>
    <row r="33" spans="1:7" x14ac:dyDescent="0.25">
      <c r="A33">
        <v>637</v>
      </c>
      <c r="B33" t="s">
        <v>65</v>
      </c>
      <c r="C33">
        <v>978</v>
      </c>
      <c r="D33">
        <v>1385</v>
      </c>
      <c r="E33">
        <v>7194</v>
      </c>
      <c r="F33">
        <v>5158</v>
      </c>
      <c r="G33" t="s">
        <v>60</v>
      </c>
    </row>
    <row r="34" spans="1:7" x14ac:dyDescent="0.25">
      <c r="A34">
        <v>837</v>
      </c>
      <c r="B34" t="s">
        <v>95</v>
      </c>
      <c r="C34">
        <v>2055</v>
      </c>
      <c r="D34">
        <v>1576</v>
      </c>
      <c r="E34">
        <v>1187</v>
      </c>
      <c r="F34">
        <v>2698</v>
      </c>
      <c r="G34" t="s">
        <v>20</v>
      </c>
    </row>
    <row r="35" spans="1:7" x14ac:dyDescent="0.25">
      <c r="A35">
        <v>838</v>
      </c>
      <c r="B35" t="s">
        <v>96</v>
      </c>
      <c r="C35">
        <v>12423</v>
      </c>
      <c r="D35">
        <v>6</v>
      </c>
      <c r="E35">
        <v>61398</v>
      </c>
      <c r="F35">
        <v>92556</v>
      </c>
      <c r="G35" t="s">
        <v>97</v>
      </c>
    </row>
    <row r="36" spans="1:7" x14ac:dyDescent="0.25">
      <c r="A36">
        <v>839</v>
      </c>
      <c r="B36" t="s">
        <v>98</v>
      </c>
      <c r="C36">
        <v>1974</v>
      </c>
      <c r="D36">
        <v>0</v>
      </c>
      <c r="E36">
        <v>29892</v>
      </c>
      <c r="F36">
        <v>59421</v>
      </c>
      <c r="G36" t="s">
        <v>97</v>
      </c>
    </row>
    <row r="37" spans="1:7" x14ac:dyDescent="0.25">
      <c r="A37">
        <v>609</v>
      </c>
      <c r="B37" t="s">
        <v>47</v>
      </c>
      <c r="C37">
        <v>0</v>
      </c>
      <c r="D37">
        <v>0</v>
      </c>
      <c r="E37">
        <v>0</v>
      </c>
      <c r="F37">
        <v>1</v>
      </c>
      <c r="G37" t="s">
        <v>81</v>
      </c>
    </row>
    <row r="38" spans="1:7" x14ac:dyDescent="0.25">
      <c r="A38">
        <v>658</v>
      </c>
      <c r="B38" t="s">
        <v>70</v>
      </c>
      <c r="C38">
        <v>3</v>
      </c>
      <c r="D38">
        <v>0</v>
      </c>
      <c r="E38">
        <v>0</v>
      </c>
      <c r="F38">
        <v>0</v>
      </c>
      <c r="G38" t="s">
        <v>81</v>
      </c>
    </row>
    <row r="39" spans="1:7" x14ac:dyDescent="0.25">
      <c r="A39">
        <v>669</v>
      </c>
      <c r="B39" t="s">
        <v>71</v>
      </c>
      <c r="C39">
        <v>199</v>
      </c>
      <c r="D39">
        <v>51</v>
      </c>
      <c r="E39">
        <v>14</v>
      </c>
      <c r="F39">
        <v>13</v>
      </c>
      <c r="G39" t="s">
        <v>81</v>
      </c>
    </row>
    <row r="40" spans="1:7" x14ac:dyDescent="0.25">
      <c r="A40">
        <v>530</v>
      </c>
      <c r="B40" t="s">
        <v>43</v>
      </c>
      <c r="C40">
        <v>4609</v>
      </c>
      <c r="D40">
        <v>32057</v>
      </c>
      <c r="E40">
        <v>58149</v>
      </c>
      <c r="F40">
        <v>50833</v>
      </c>
      <c r="G40" t="s">
        <v>128</v>
      </c>
    </row>
    <row r="41" spans="1:7" x14ac:dyDescent="0.25">
      <c r="A41">
        <v>469</v>
      </c>
      <c r="B41" t="s">
        <v>39</v>
      </c>
      <c r="C41">
        <v>732</v>
      </c>
      <c r="D41">
        <v>0</v>
      </c>
      <c r="E41">
        <v>0</v>
      </c>
      <c r="F41">
        <v>0</v>
      </c>
      <c r="G41" t="s">
        <v>16</v>
      </c>
    </row>
    <row r="42" spans="1:7" x14ac:dyDescent="0.25">
      <c r="A42">
        <v>638</v>
      </c>
      <c r="B42" t="s">
        <v>66</v>
      </c>
      <c r="C42">
        <v>498181</v>
      </c>
      <c r="D42">
        <v>352665</v>
      </c>
      <c r="E42">
        <v>436861</v>
      </c>
      <c r="F42">
        <v>402679</v>
      </c>
      <c r="G42" t="s">
        <v>128</v>
      </c>
    </row>
    <row r="43" spans="1:7" x14ac:dyDescent="0.25">
      <c r="A43">
        <v>628</v>
      </c>
      <c r="B43" t="s">
        <v>61</v>
      </c>
      <c r="C43">
        <v>91</v>
      </c>
      <c r="D43">
        <v>0</v>
      </c>
      <c r="E43">
        <v>0</v>
      </c>
      <c r="F43">
        <v>0</v>
      </c>
      <c r="G43" t="s">
        <v>127</v>
      </c>
    </row>
    <row r="44" spans="1:7" x14ac:dyDescent="0.25">
      <c r="A44">
        <v>629</v>
      </c>
      <c r="B44" t="s">
        <v>62</v>
      </c>
      <c r="C44">
        <v>591929</v>
      </c>
      <c r="D44">
        <v>307612</v>
      </c>
      <c r="E44">
        <v>369495</v>
      </c>
      <c r="F44">
        <v>295102</v>
      </c>
      <c r="G44" t="s">
        <v>127</v>
      </c>
    </row>
    <row r="45" spans="1:7" x14ac:dyDescent="0.25">
      <c r="A45">
        <v>631</v>
      </c>
      <c r="B45" t="s">
        <v>63</v>
      </c>
      <c r="C45">
        <v>387779</v>
      </c>
      <c r="D45">
        <v>216109</v>
      </c>
      <c r="E45">
        <v>269829</v>
      </c>
      <c r="F45">
        <v>241803</v>
      </c>
      <c r="G45" t="s">
        <v>128</v>
      </c>
    </row>
    <row r="46" spans="1:7" x14ac:dyDescent="0.25">
      <c r="A46">
        <v>36</v>
      </c>
      <c r="B46" t="s">
        <v>10</v>
      </c>
      <c r="C46">
        <v>4</v>
      </c>
      <c r="D46">
        <v>7</v>
      </c>
      <c r="E46">
        <v>3</v>
      </c>
      <c r="F46">
        <v>0</v>
      </c>
      <c r="G46" t="s">
        <v>8</v>
      </c>
    </row>
    <row r="47" spans="1:7" x14ac:dyDescent="0.25">
      <c r="A47">
        <v>30</v>
      </c>
      <c r="B47" t="s">
        <v>7</v>
      </c>
      <c r="C47">
        <v>12</v>
      </c>
      <c r="D47">
        <v>8</v>
      </c>
      <c r="E47">
        <v>0</v>
      </c>
      <c r="F47">
        <v>1</v>
      </c>
      <c r="G47" t="s">
        <v>8</v>
      </c>
    </row>
    <row r="48" spans="1:7" x14ac:dyDescent="0.25">
      <c r="A48">
        <v>416</v>
      </c>
      <c r="B48" t="s">
        <v>29</v>
      </c>
      <c r="C48">
        <v>21621</v>
      </c>
      <c r="D48">
        <v>14621</v>
      </c>
      <c r="E48">
        <v>14544</v>
      </c>
      <c r="F48">
        <v>4402</v>
      </c>
      <c r="G48" t="s">
        <v>8</v>
      </c>
    </row>
    <row r="49" spans="1:7" x14ac:dyDescent="0.25">
      <c r="A49">
        <v>685</v>
      </c>
      <c r="B49" t="s">
        <v>80</v>
      </c>
      <c r="C49">
        <v>2</v>
      </c>
      <c r="D49">
        <v>0</v>
      </c>
      <c r="E49">
        <v>0</v>
      </c>
      <c r="F49">
        <v>0</v>
      </c>
      <c r="G49" t="s">
        <v>81</v>
      </c>
    </row>
    <row r="50" spans="1:7" x14ac:dyDescent="0.25">
      <c r="A50">
        <v>35</v>
      </c>
      <c r="B50" t="s">
        <v>9</v>
      </c>
      <c r="C50">
        <v>63</v>
      </c>
      <c r="D50">
        <v>36</v>
      </c>
      <c r="E50">
        <v>22</v>
      </c>
      <c r="F50">
        <v>0</v>
      </c>
      <c r="G50" t="s">
        <v>8</v>
      </c>
    </row>
    <row r="51" spans="1:7" x14ac:dyDescent="0.25">
      <c r="A51">
        <v>415</v>
      </c>
      <c r="B51" t="s">
        <v>28</v>
      </c>
      <c r="C51">
        <v>6376</v>
      </c>
      <c r="D51">
        <v>5852</v>
      </c>
      <c r="E51">
        <v>2843</v>
      </c>
      <c r="F51">
        <v>14077</v>
      </c>
      <c r="G51" t="s">
        <v>8</v>
      </c>
    </row>
    <row r="52" spans="1:7" x14ac:dyDescent="0.25">
      <c r="A52">
        <v>125</v>
      </c>
      <c r="B52" t="s">
        <v>15</v>
      </c>
      <c r="C52">
        <v>56353</v>
      </c>
      <c r="D52">
        <v>44648</v>
      </c>
      <c r="E52">
        <v>52609</v>
      </c>
      <c r="F52">
        <v>43617</v>
      </c>
      <c r="G52" t="s">
        <v>16</v>
      </c>
    </row>
    <row r="53" spans="1:7" x14ac:dyDescent="0.25">
      <c r="A53">
        <v>40</v>
      </c>
      <c r="B53" t="s">
        <v>11</v>
      </c>
      <c r="C53">
        <v>1255</v>
      </c>
      <c r="D53">
        <v>727</v>
      </c>
      <c r="E53">
        <v>1221</v>
      </c>
      <c r="F53">
        <v>1461</v>
      </c>
      <c r="G53" t="s">
        <v>8</v>
      </c>
    </row>
    <row r="54" spans="1:7" x14ac:dyDescent="0.25">
      <c r="A54">
        <v>42</v>
      </c>
      <c r="B54" t="s">
        <v>12</v>
      </c>
      <c r="C54">
        <v>2634</v>
      </c>
      <c r="D54">
        <v>730</v>
      </c>
      <c r="E54">
        <v>1647</v>
      </c>
      <c r="F54">
        <v>1818</v>
      </c>
      <c r="G54" t="s">
        <v>8</v>
      </c>
    </row>
    <row r="55" spans="1:7" x14ac:dyDescent="0.25">
      <c r="A55">
        <v>482</v>
      </c>
      <c r="B55" t="s">
        <v>41</v>
      </c>
      <c r="C55">
        <v>73211</v>
      </c>
      <c r="D55">
        <v>49321</v>
      </c>
      <c r="E55">
        <v>56923</v>
      </c>
      <c r="F55">
        <v>43261</v>
      </c>
      <c r="G55" t="s">
        <v>42</v>
      </c>
    </row>
    <row r="56" spans="1:7" x14ac:dyDescent="0.25">
      <c r="A56">
        <v>449</v>
      </c>
      <c r="B56" t="s">
        <v>33</v>
      </c>
      <c r="C56">
        <v>0</v>
      </c>
      <c r="D56">
        <v>0</v>
      </c>
      <c r="E56">
        <v>132</v>
      </c>
      <c r="F56">
        <v>576</v>
      </c>
      <c r="G56" t="s">
        <v>34</v>
      </c>
    </row>
    <row r="57" spans="1:7" x14ac:dyDescent="0.25">
      <c r="A57">
        <v>632</v>
      </c>
      <c r="B57" t="s">
        <v>34</v>
      </c>
      <c r="C57">
        <v>2865</v>
      </c>
      <c r="D57">
        <v>1520</v>
      </c>
      <c r="E57">
        <v>2083</v>
      </c>
      <c r="F57">
        <v>2732</v>
      </c>
      <c r="G57" t="s">
        <v>34</v>
      </c>
    </row>
    <row r="58" spans="1:7" x14ac:dyDescent="0.25">
      <c r="A58">
        <v>678</v>
      </c>
      <c r="B58" t="s">
        <v>79</v>
      </c>
      <c r="C58">
        <v>135365</v>
      </c>
      <c r="D58">
        <v>40374</v>
      </c>
      <c r="E58">
        <v>61600</v>
      </c>
      <c r="F58">
        <v>84470</v>
      </c>
      <c r="G58" t="s">
        <v>73</v>
      </c>
    </row>
    <row r="59" spans="1:7" x14ac:dyDescent="0.25">
      <c r="A59">
        <v>461</v>
      </c>
      <c r="B59" t="s">
        <v>38</v>
      </c>
      <c r="C59">
        <v>4</v>
      </c>
      <c r="D59">
        <v>0</v>
      </c>
      <c r="E59">
        <v>0</v>
      </c>
      <c r="F59">
        <v>0</v>
      </c>
      <c r="G59" t="s">
        <v>16</v>
      </c>
    </row>
    <row r="60" spans="1:7" x14ac:dyDescent="0.25">
      <c r="A60">
        <v>748</v>
      </c>
      <c r="B60" t="s">
        <v>94</v>
      </c>
      <c r="C60">
        <v>0</v>
      </c>
      <c r="D60">
        <v>0</v>
      </c>
      <c r="E60">
        <v>1765</v>
      </c>
      <c r="F60">
        <v>3788</v>
      </c>
      <c r="G60" t="s">
        <v>128</v>
      </c>
    </row>
    <row r="61" spans="1:7" x14ac:dyDescent="0.25">
      <c r="A61">
        <v>673</v>
      </c>
      <c r="B61" t="s">
        <v>72</v>
      </c>
      <c r="C61">
        <v>774032</v>
      </c>
      <c r="D61">
        <v>588557</v>
      </c>
      <c r="E61">
        <v>866198</v>
      </c>
      <c r="F61">
        <v>839281</v>
      </c>
      <c r="G61" t="s">
        <v>128</v>
      </c>
    </row>
    <row r="62" spans="1:7" x14ac:dyDescent="0.25">
      <c r="A62">
        <v>674</v>
      </c>
      <c r="B62" t="s">
        <v>74</v>
      </c>
      <c r="C62">
        <v>9118</v>
      </c>
      <c r="D62">
        <v>7511</v>
      </c>
      <c r="E62">
        <v>6922</v>
      </c>
      <c r="F62">
        <v>8035</v>
      </c>
      <c r="G62" t="s">
        <v>127</v>
      </c>
    </row>
    <row r="63" spans="1:7" x14ac:dyDescent="0.25">
      <c r="A63">
        <v>676</v>
      </c>
      <c r="B63" t="s">
        <v>77</v>
      </c>
      <c r="C63">
        <v>94324</v>
      </c>
      <c r="D63">
        <v>38220</v>
      </c>
      <c r="E63">
        <v>4958</v>
      </c>
      <c r="F63">
        <v>0</v>
      </c>
      <c r="G63" t="s">
        <v>127</v>
      </c>
    </row>
    <row r="64" spans="1:7" x14ac:dyDescent="0.25">
      <c r="A64">
        <v>675</v>
      </c>
      <c r="B64" t="s">
        <v>76</v>
      </c>
      <c r="C64">
        <v>474317</v>
      </c>
      <c r="D64">
        <v>230639</v>
      </c>
      <c r="E64">
        <v>280102</v>
      </c>
      <c r="F64">
        <v>254870</v>
      </c>
      <c r="G64" t="s">
        <v>127</v>
      </c>
    </row>
    <row r="65" spans="1:7" x14ac:dyDescent="0.25">
      <c r="A65">
        <v>677</v>
      </c>
      <c r="B65" t="s">
        <v>78</v>
      </c>
      <c r="C65">
        <v>99205</v>
      </c>
      <c r="D65">
        <v>48759</v>
      </c>
      <c r="E65">
        <v>48486</v>
      </c>
      <c r="F65">
        <v>52380</v>
      </c>
      <c r="G65" t="s">
        <v>128</v>
      </c>
    </row>
    <row r="66" spans="1:7" x14ac:dyDescent="0.25">
      <c r="A66">
        <v>455</v>
      </c>
      <c r="B66" t="s">
        <v>35</v>
      </c>
      <c r="C66">
        <v>363</v>
      </c>
      <c r="D66">
        <v>628</v>
      </c>
      <c r="E66">
        <v>624</v>
      </c>
      <c r="F66">
        <v>1158</v>
      </c>
      <c r="G66" t="s">
        <v>16</v>
      </c>
    </row>
    <row r="67" spans="1:7" x14ac:dyDescent="0.25">
      <c r="A67">
        <v>91</v>
      </c>
      <c r="B67" t="s">
        <v>14</v>
      </c>
      <c r="C67">
        <v>222</v>
      </c>
      <c r="D67">
        <v>110</v>
      </c>
      <c r="E67">
        <v>270</v>
      </c>
      <c r="F67">
        <v>314</v>
      </c>
      <c r="G67" t="s">
        <v>8</v>
      </c>
    </row>
    <row r="68" spans="1:7" x14ac:dyDescent="0.25">
      <c r="A68">
        <v>655</v>
      </c>
      <c r="B68" t="s">
        <v>67</v>
      </c>
      <c r="C68">
        <v>156820</v>
      </c>
      <c r="D68">
        <v>22143</v>
      </c>
      <c r="E68">
        <v>0</v>
      </c>
      <c r="F68">
        <v>0</v>
      </c>
      <c r="G68" t="s">
        <v>68</v>
      </c>
    </row>
    <row r="69" spans="1:7" x14ac:dyDescent="0.25">
      <c r="A69">
        <v>656</v>
      </c>
      <c r="B69" t="s">
        <v>69</v>
      </c>
      <c r="C69">
        <v>54297</v>
      </c>
      <c r="D69">
        <v>9052</v>
      </c>
      <c r="E69">
        <v>0</v>
      </c>
      <c r="F69">
        <v>0</v>
      </c>
      <c r="G69" t="s">
        <v>68</v>
      </c>
    </row>
    <row r="70" spans="1:7" x14ac:dyDescent="0.25">
      <c r="A70">
        <v>131</v>
      </c>
      <c r="B70" t="s">
        <v>17</v>
      </c>
      <c r="C70">
        <v>8208</v>
      </c>
      <c r="D70">
        <v>6502</v>
      </c>
      <c r="E70">
        <v>7942</v>
      </c>
      <c r="F70">
        <v>7438</v>
      </c>
      <c r="G70" t="s">
        <v>16</v>
      </c>
    </row>
    <row r="71" spans="1:7" x14ac:dyDescent="0.25">
      <c r="A71">
        <v>479</v>
      </c>
      <c r="B71" t="s">
        <v>40</v>
      </c>
      <c r="C71">
        <v>20294</v>
      </c>
      <c r="D71">
        <v>15658</v>
      </c>
      <c r="E71">
        <v>9200</v>
      </c>
      <c r="F71">
        <v>7800</v>
      </c>
      <c r="G71" t="s">
        <v>8</v>
      </c>
    </row>
    <row r="72" spans="1:7" x14ac:dyDescent="0.25">
      <c r="A72">
        <v>194</v>
      </c>
      <c r="B72" t="s">
        <v>19</v>
      </c>
      <c r="C72">
        <v>30</v>
      </c>
      <c r="D72">
        <v>23</v>
      </c>
      <c r="E72">
        <v>32</v>
      </c>
      <c r="F72">
        <v>0</v>
      </c>
      <c r="G72" t="s">
        <v>20</v>
      </c>
    </row>
    <row r="73" spans="1:7" x14ac:dyDescent="0.25">
      <c r="A73">
        <v>79</v>
      </c>
      <c r="B73" t="s">
        <v>13</v>
      </c>
      <c r="C73">
        <v>34</v>
      </c>
      <c r="D73">
        <v>13</v>
      </c>
      <c r="E73">
        <v>128</v>
      </c>
      <c r="F73">
        <v>6</v>
      </c>
      <c r="G73" t="s">
        <v>8</v>
      </c>
    </row>
    <row r="74" spans="1:7" x14ac:dyDescent="0.25">
      <c r="A74">
        <v>195</v>
      </c>
      <c r="B74" t="s">
        <v>21</v>
      </c>
      <c r="C74">
        <v>13</v>
      </c>
      <c r="D74">
        <v>6</v>
      </c>
      <c r="E74">
        <v>6</v>
      </c>
      <c r="F74">
        <v>0</v>
      </c>
      <c r="G74" t="s">
        <v>16</v>
      </c>
    </row>
    <row r="75" spans="1:7" x14ac:dyDescent="0.25">
      <c r="A75">
        <v>456</v>
      </c>
      <c r="B75" t="s">
        <v>36</v>
      </c>
      <c r="C75">
        <v>12527</v>
      </c>
      <c r="D75">
        <v>1099</v>
      </c>
      <c r="E75">
        <v>150</v>
      </c>
      <c r="F75">
        <v>0</v>
      </c>
      <c r="G75" t="s">
        <v>16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664BC-FB3A-4732-8A05-A78AD7D4D294}">
  <sheetPr codeName="Sheet3"/>
  <dimension ref="A1:S75"/>
  <sheetViews>
    <sheetView workbookViewId="0"/>
  </sheetViews>
  <sheetFormatPr defaultRowHeight="15" x14ac:dyDescent="0.25"/>
  <cols>
    <col min="1" max="1" width="17.28515625" bestFit="1" customWidth="1"/>
    <col min="2" max="2" width="45.42578125" bestFit="1" customWidth="1"/>
    <col min="3" max="18" width="9.7109375" bestFit="1" customWidth="1"/>
    <col min="19" max="19" width="20" bestFit="1" customWidth="1"/>
  </cols>
  <sheetData>
    <row r="1" spans="1:19" x14ac:dyDescent="0.25">
      <c r="A1" t="s">
        <v>0</v>
      </c>
      <c r="B1" t="s">
        <v>1</v>
      </c>
      <c r="C1" t="s">
        <v>102</v>
      </c>
      <c r="D1" t="s">
        <v>103</v>
      </c>
      <c r="E1" t="s">
        <v>104</v>
      </c>
      <c r="F1" t="s">
        <v>105</v>
      </c>
      <c r="G1" t="s">
        <v>106</v>
      </c>
      <c r="H1" t="s">
        <v>107</v>
      </c>
      <c r="I1" t="s">
        <v>108</v>
      </c>
      <c r="J1" t="s">
        <v>109</v>
      </c>
      <c r="K1" t="s">
        <v>110</v>
      </c>
      <c r="L1" t="s">
        <v>111</v>
      </c>
      <c r="M1" t="s">
        <v>112</v>
      </c>
      <c r="N1" t="s">
        <v>113</v>
      </c>
      <c r="O1" t="s">
        <v>114</v>
      </c>
      <c r="P1" t="s">
        <v>115</v>
      </c>
      <c r="Q1" t="s">
        <v>116</v>
      </c>
      <c r="R1" t="s">
        <v>117</v>
      </c>
      <c r="S1" t="s">
        <v>6</v>
      </c>
    </row>
    <row r="2" spans="1:19" x14ac:dyDescent="0.25">
      <c r="A2">
        <v>30</v>
      </c>
      <c r="B2" t="s">
        <v>7</v>
      </c>
      <c r="C2">
        <v>2</v>
      </c>
      <c r="D2">
        <v>3</v>
      </c>
      <c r="E2">
        <v>4</v>
      </c>
      <c r="F2">
        <v>3</v>
      </c>
      <c r="G2">
        <v>8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1</v>
      </c>
      <c r="P2">
        <v>0</v>
      </c>
      <c r="Q2">
        <v>0</v>
      </c>
      <c r="R2">
        <v>0</v>
      </c>
      <c r="S2" t="s">
        <v>8</v>
      </c>
    </row>
    <row r="3" spans="1:19" x14ac:dyDescent="0.25">
      <c r="A3">
        <v>35</v>
      </c>
      <c r="B3" t="s">
        <v>9</v>
      </c>
      <c r="C3">
        <v>17</v>
      </c>
      <c r="D3">
        <v>20</v>
      </c>
      <c r="E3">
        <v>5</v>
      </c>
      <c r="F3">
        <v>21</v>
      </c>
      <c r="G3">
        <v>9</v>
      </c>
      <c r="H3">
        <v>11</v>
      </c>
      <c r="I3">
        <v>7</v>
      </c>
      <c r="J3">
        <v>9</v>
      </c>
      <c r="K3">
        <v>4</v>
      </c>
      <c r="L3">
        <v>10</v>
      </c>
      <c r="M3">
        <v>8</v>
      </c>
      <c r="N3">
        <v>0</v>
      </c>
      <c r="O3">
        <v>0</v>
      </c>
      <c r="P3">
        <v>0</v>
      </c>
      <c r="Q3">
        <v>0</v>
      </c>
      <c r="R3">
        <v>0</v>
      </c>
      <c r="S3" t="s">
        <v>8</v>
      </c>
    </row>
    <row r="4" spans="1:19" x14ac:dyDescent="0.25">
      <c r="A4">
        <v>36</v>
      </c>
      <c r="B4" t="s">
        <v>10</v>
      </c>
      <c r="C4">
        <v>0</v>
      </c>
      <c r="D4">
        <v>0</v>
      </c>
      <c r="E4">
        <v>2</v>
      </c>
      <c r="F4">
        <v>2</v>
      </c>
      <c r="G4">
        <v>3</v>
      </c>
      <c r="H4">
        <v>3</v>
      </c>
      <c r="I4">
        <v>1</v>
      </c>
      <c r="J4">
        <v>0</v>
      </c>
      <c r="K4">
        <v>1</v>
      </c>
      <c r="L4">
        <v>2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 t="s">
        <v>8</v>
      </c>
    </row>
    <row r="5" spans="1:19" x14ac:dyDescent="0.25">
      <c r="A5">
        <v>40</v>
      </c>
      <c r="B5" t="s">
        <v>11</v>
      </c>
      <c r="C5">
        <v>176</v>
      </c>
      <c r="D5">
        <v>401</v>
      </c>
      <c r="E5">
        <v>492</v>
      </c>
      <c r="F5">
        <v>186</v>
      </c>
      <c r="G5">
        <v>172</v>
      </c>
      <c r="H5">
        <v>53</v>
      </c>
      <c r="I5">
        <v>472</v>
      </c>
      <c r="J5">
        <v>30</v>
      </c>
      <c r="K5">
        <v>7</v>
      </c>
      <c r="L5">
        <v>337</v>
      </c>
      <c r="M5">
        <v>756</v>
      </c>
      <c r="N5">
        <v>121</v>
      </c>
      <c r="O5">
        <v>69</v>
      </c>
      <c r="P5">
        <v>542</v>
      </c>
      <c r="Q5">
        <v>675</v>
      </c>
      <c r="R5">
        <v>175</v>
      </c>
      <c r="S5" t="s">
        <v>8</v>
      </c>
    </row>
    <row r="6" spans="1:19" x14ac:dyDescent="0.25">
      <c r="A6">
        <v>42</v>
      </c>
      <c r="B6" t="s">
        <v>12</v>
      </c>
      <c r="C6">
        <v>340</v>
      </c>
      <c r="D6">
        <v>943</v>
      </c>
      <c r="E6">
        <v>956</v>
      </c>
      <c r="F6">
        <v>395</v>
      </c>
      <c r="G6">
        <v>192</v>
      </c>
      <c r="H6">
        <v>40</v>
      </c>
      <c r="I6">
        <v>450</v>
      </c>
      <c r="J6">
        <v>48</v>
      </c>
      <c r="K6">
        <v>5</v>
      </c>
      <c r="L6">
        <v>488</v>
      </c>
      <c r="M6">
        <v>984</v>
      </c>
      <c r="N6">
        <v>170</v>
      </c>
      <c r="O6">
        <v>159</v>
      </c>
      <c r="P6">
        <v>444</v>
      </c>
      <c r="Q6">
        <v>911</v>
      </c>
      <c r="R6">
        <v>304</v>
      </c>
      <c r="S6" t="s">
        <v>8</v>
      </c>
    </row>
    <row r="7" spans="1:19" x14ac:dyDescent="0.25">
      <c r="A7">
        <v>79</v>
      </c>
      <c r="B7" t="s">
        <v>13</v>
      </c>
      <c r="C7">
        <v>4</v>
      </c>
      <c r="D7">
        <v>9</v>
      </c>
      <c r="E7">
        <v>21</v>
      </c>
      <c r="F7">
        <v>0</v>
      </c>
      <c r="G7">
        <v>0</v>
      </c>
      <c r="H7">
        <v>2</v>
      </c>
      <c r="I7">
        <v>9</v>
      </c>
      <c r="J7">
        <v>2</v>
      </c>
      <c r="K7">
        <v>16</v>
      </c>
      <c r="L7">
        <v>91</v>
      </c>
      <c r="M7">
        <v>7</v>
      </c>
      <c r="N7">
        <v>14</v>
      </c>
      <c r="O7">
        <v>6</v>
      </c>
      <c r="P7">
        <v>0</v>
      </c>
      <c r="Q7">
        <v>0</v>
      </c>
      <c r="R7">
        <v>0</v>
      </c>
      <c r="S7" t="s">
        <v>8</v>
      </c>
    </row>
    <row r="8" spans="1:19" x14ac:dyDescent="0.25">
      <c r="A8">
        <v>91</v>
      </c>
      <c r="B8" t="s">
        <v>14</v>
      </c>
      <c r="C8">
        <v>15</v>
      </c>
      <c r="D8">
        <v>20</v>
      </c>
      <c r="E8">
        <v>142</v>
      </c>
      <c r="F8">
        <v>45</v>
      </c>
      <c r="G8">
        <v>4</v>
      </c>
      <c r="H8">
        <v>8</v>
      </c>
      <c r="I8">
        <v>93</v>
      </c>
      <c r="J8">
        <v>5</v>
      </c>
      <c r="K8">
        <v>0</v>
      </c>
      <c r="L8">
        <v>101</v>
      </c>
      <c r="M8">
        <v>139</v>
      </c>
      <c r="N8">
        <v>30</v>
      </c>
      <c r="O8">
        <v>21</v>
      </c>
      <c r="P8">
        <v>132</v>
      </c>
      <c r="Q8">
        <v>114</v>
      </c>
      <c r="R8">
        <v>47</v>
      </c>
      <c r="S8" t="s">
        <v>8</v>
      </c>
    </row>
    <row r="9" spans="1:19" x14ac:dyDescent="0.25">
      <c r="A9">
        <v>125</v>
      </c>
      <c r="B9" t="s">
        <v>15</v>
      </c>
      <c r="C9">
        <v>10332</v>
      </c>
      <c r="D9">
        <v>13761</v>
      </c>
      <c r="E9">
        <v>19488</v>
      </c>
      <c r="F9">
        <v>12772</v>
      </c>
      <c r="G9">
        <v>11110</v>
      </c>
      <c r="H9">
        <v>9388</v>
      </c>
      <c r="I9">
        <v>13521</v>
      </c>
      <c r="J9">
        <v>10629</v>
      </c>
      <c r="K9">
        <v>8993</v>
      </c>
      <c r="L9">
        <v>13024</v>
      </c>
      <c r="M9">
        <v>18318</v>
      </c>
      <c r="N9">
        <v>12274</v>
      </c>
      <c r="O9">
        <v>9020</v>
      </c>
      <c r="P9">
        <v>11231</v>
      </c>
      <c r="Q9">
        <v>13397</v>
      </c>
      <c r="R9">
        <v>9969</v>
      </c>
      <c r="S9" t="s">
        <v>16</v>
      </c>
    </row>
    <row r="10" spans="1:19" x14ac:dyDescent="0.25">
      <c r="A10">
        <v>131</v>
      </c>
      <c r="B10" t="s">
        <v>17</v>
      </c>
      <c r="C10">
        <v>1224</v>
      </c>
      <c r="D10">
        <v>1990</v>
      </c>
      <c r="E10">
        <v>3530</v>
      </c>
      <c r="F10">
        <v>1464</v>
      </c>
      <c r="G10">
        <v>1065</v>
      </c>
      <c r="H10">
        <v>903</v>
      </c>
      <c r="I10">
        <v>3155</v>
      </c>
      <c r="J10">
        <v>1379</v>
      </c>
      <c r="K10">
        <v>1087</v>
      </c>
      <c r="L10">
        <v>2136</v>
      </c>
      <c r="M10">
        <v>3181</v>
      </c>
      <c r="N10">
        <v>1538</v>
      </c>
      <c r="O10">
        <v>1139</v>
      </c>
      <c r="P10">
        <v>2065</v>
      </c>
      <c r="Q10">
        <v>2679</v>
      </c>
      <c r="R10">
        <v>1555</v>
      </c>
      <c r="S10" t="s">
        <v>16</v>
      </c>
    </row>
    <row r="11" spans="1:19" x14ac:dyDescent="0.25">
      <c r="A11">
        <v>133</v>
      </c>
      <c r="B11" t="s">
        <v>18</v>
      </c>
      <c r="C11">
        <v>0</v>
      </c>
      <c r="D11">
        <v>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1</v>
      </c>
      <c r="N11">
        <v>0</v>
      </c>
      <c r="O11">
        <v>1</v>
      </c>
      <c r="P11">
        <v>0</v>
      </c>
      <c r="Q11">
        <v>0</v>
      </c>
      <c r="R11">
        <v>0</v>
      </c>
      <c r="S11" t="s">
        <v>16</v>
      </c>
    </row>
    <row r="12" spans="1:19" x14ac:dyDescent="0.25">
      <c r="A12">
        <v>194</v>
      </c>
      <c r="B12" t="s">
        <v>19</v>
      </c>
      <c r="C12">
        <v>5</v>
      </c>
      <c r="D12">
        <v>14</v>
      </c>
      <c r="E12">
        <v>1</v>
      </c>
      <c r="F12">
        <v>10</v>
      </c>
      <c r="G12">
        <v>14</v>
      </c>
      <c r="H12">
        <v>2</v>
      </c>
      <c r="I12">
        <v>2</v>
      </c>
      <c r="J12">
        <v>5</v>
      </c>
      <c r="K12">
        <v>5</v>
      </c>
      <c r="L12">
        <v>3</v>
      </c>
      <c r="M12">
        <v>24</v>
      </c>
      <c r="N12">
        <v>0</v>
      </c>
      <c r="O12">
        <v>0</v>
      </c>
      <c r="P12">
        <v>0</v>
      </c>
      <c r="Q12">
        <v>0</v>
      </c>
      <c r="R12">
        <v>0</v>
      </c>
      <c r="S12" t="s">
        <v>20</v>
      </c>
    </row>
    <row r="13" spans="1:19" x14ac:dyDescent="0.25">
      <c r="A13">
        <v>195</v>
      </c>
      <c r="B13" t="s">
        <v>21</v>
      </c>
      <c r="C13">
        <v>3</v>
      </c>
      <c r="D13">
        <v>0</v>
      </c>
      <c r="E13">
        <v>0</v>
      </c>
      <c r="F13">
        <v>10</v>
      </c>
      <c r="G13">
        <v>2</v>
      </c>
      <c r="H13">
        <v>0</v>
      </c>
      <c r="I13">
        <v>0</v>
      </c>
      <c r="J13">
        <v>4</v>
      </c>
      <c r="K13">
        <v>4</v>
      </c>
      <c r="L13">
        <v>2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 t="s">
        <v>16</v>
      </c>
    </row>
    <row r="14" spans="1:19" x14ac:dyDescent="0.25">
      <c r="A14">
        <v>339</v>
      </c>
      <c r="B14" t="s">
        <v>22</v>
      </c>
      <c r="C14">
        <v>0</v>
      </c>
      <c r="D14">
        <v>0</v>
      </c>
      <c r="E14">
        <v>1</v>
      </c>
      <c r="F14">
        <v>13</v>
      </c>
      <c r="G14">
        <v>0</v>
      </c>
      <c r="H14">
        <v>2</v>
      </c>
      <c r="I14">
        <v>2</v>
      </c>
      <c r="J14">
        <v>2</v>
      </c>
      <c r="K14">
        <v>36</v>
      </c>
      <c r="L14">
        <v>63</v>
      </c>
      <c r="M14">
        <v>211</v>
      </c>
      <c r="N14">
        <v>199</v>
      </c>
      <c r="O14">
        <v>151</v>
      </c>
      <c r="P14">
        <v>68</v>
      </c>
      <c r="Q14">
        <v>105</v>
      </c>
      <c r="R14">
        <v>130</v>
      </c>
      <c r="S14" t="s">
        <v>23</v>
      </c>
    </row>
    <row r="15" spans="1:19" x14ac:dyDescent="0.25">
      <c r="A15">
        <v>359</v>
      </c>
      <c r="B15" t="s">
        <v>24</v>
      </c>
      <c r="C15">
        <v>14</v>
      </c>
      <c r="D15">
        <v>6</v>
      </c>
      <c r="E15">
        <v>7</v>
      </c>
      <c r="F15">
        <v>2</v>
      </c>
      <c r="G15">
        <v>9</v>
      </c>
      <c r="H15">
        <v>2</v>
      </c>
      <c r="I15">
        <v>21</v>
      </c>
      <c r="J15">
        <v>29</v>
      </c>
      <c r="K15">
        <v>43</v>
      </c>
      <c r="L15">
        <v>281</v>
      </c>
      <c r="M15">
        <v>131</v>
      </c>
      <c r="N15">
        <v>308</v>
      </c>
      <c r="O15">
        <v>480</v>
      </c>
      <c r="P15">
        <v>132</v>
      </c>
      <c r="Q15">
        <v>308</v>
      </c>
      <c r="R15">
        <v>387</v>
      </c>
      <c r="S15" t="s">
        <v>25</v>
      </c>
    </row>
    <row r="16" spans="1:19" x14ac:dyDescent="0.25">
      <c r="A16">
        <v>403</v>
      </c>
      <c r="B16" t="s">
        <v>26</v>
      </c>
      <c r="C16">
        <v>30</v>
      </c>
      <c r="D16">
        <v>33</v>
      </c>
      <c r="E16">
        <v>40</v>
      </c>
      <c r="F16">
        <v>57</v>
      </c>
      <c r="G16">
        <v>82</v>
      </c>
      <c r="H16">
        <v>80</v>
      </c>
      <c r="I16">
        <v>26</v>
      </c>
      <c r="J16">
        <v>33</v>
      </c>
      <c r="K16">
        <v>27</v>
      </c>
      <c r="L16">
        <v>14</v>
      </c>
      <c r="M16">
        <v>42</v>
      </c>
      <c r="N16">
        <v>32</v>
      </c>
      <c r="O16">
        <v>43</v>
      </c>
      <c r="P16">
        <v>74</v>
      </c>
      <c r="Q16">
        <v>0</v>
      </c>
      <c r="R16">
        <v>0</v>
      </c>
      <c r="S16" t="s">
        <v>16</v>
      </c>
    </row>
    <row r="17" spans="1:19" x14ac:dyDescent="0.25">
      <c r="A17">
        <v>404</v>
      </c>
      <c r="B17" t="s">
        <v>27</v>
      </c>
      <c r="C17">
        <v>78</v>
      </c>
      <c r="D17">
        <v>70</v>
      </c>
      <c r="E17">
        <v>75</v>
      </c>
      <c r="F17">
        <v>60</v>
      </c>
      <c r="G17">
        <v>42</v>
      </c>
      <c r="H17">
        <v>32</v>
      </c>
      <c r="I17">
        <v>92</v>
      </c>
      <c r="J17">
        <v>84</v>
      </c>
      <c r="K17">
        <v>82</v>
      </c>
      <c r="L17">
        <v>100</v>
      </c>
      <c r="M17">
        <v>63</v>
      </c>
      <c r="N17">
        <v>70</v>
      </c>
      <c r="O17">
        <v>64</v>
      </c>
      <c r="P17">
        <v>47</v>
      </c>
      <c r="Q17">
        <v>0</v>
      </c>
      <c r="R17">
        <v>0</v>
      </c>
      <c r="S17" t="s">
        <v>16</v>
      </c>
    </row>
    <row r="18" spans="1:19" x14ac:dyDescent="0.25">
      <c r="A18">
        <v>415</v>
      </c>
      <c r="B18" t="s">
        <v>28</v>
      </c>
      <c r="C18">
        <v>1541</v>
      </c>
      <c r="D18">
        <v>1655</v>
      </c>
      <c r="E18">
        <v>1696</v>
      </c>
      <c r="F18">
        <v>1484</v>
      </c>
      <c r="G18">
        <v>1549</v>
      </c>
      <c r="H18">
        <v>1477</v>
      </c>
      <c r="I18">
        <v>1434</v>
      </c>
      <c r="J18">
        <v>1392</v>
      </c>
      <c r="K18">
        <v>1046</v>
      </c>
      <c r="L18">
        <v>699</v>
      </c>
      <c r="M18">
        <v>548</v>
      </c>
      <c r="N18">
        <v>550</v>
      </c>
      <c r="O18">
        <v>2242</v>
      </c>
      <c r="P18">
        <v>3634</v>
      </c>
      <c r="Q18">
        <v>3745</v>
      </c>
      <c r="R18">
        <v>4456</v>
      </c>
      <c r="S18" t="s">
        <v>8</v>
      </c>
    </row>
    <row r="19" spans="1:19" x14ac:dyDescent="0.25">
      <c r="A19">
        <v>416</v>
      </c>
      <c r="B19" t="s">
        <v>29</v>
      </c>
      <c r="C19">
        <v>4877</v>
      </c>
      <c r="D19">
        <v>5651</v>
      </c>
      <c r="E19">
        <v>6383</v>
      </c>
      <c r="F19">
        <v>4710</v>
      </c>
      <c r="G19">
        <v>3719</v>
      </c>
      <c r="H19">
        <v>3073</v>
      </c>
      <c r="I19">
        <v>4158</v>
      </c>
      <c r="J19">
        <v>3671</v>
      </c>
      <c r="K19">
        <v>2530</v>
      </c>
      <c r="L19">
        <v>3628</v>
      </c>
      <c r="M19">
        <v>4821</v>
      </c>
      <c r="N19">
        <v>3565</v>
      </c>
      <c r="O19">
        <v>1434</v>
      </c>
      <c r="P19">
        <v>605</v>
      </c>
      <c r="Q19">
        <v>1678</v>
      </c>
      <c r="R19">
        <v>685</v>
      </c>
      <c r="S19" t="s">
        <v>8</v>
      </c>
    </row>
    <row r="20" spans="1:19" x14ac:dyDescent="0.25">
      <c r="A20">
        <v>441</v>
      </c>
      <c r="B20" t="s">
        <v>30</v>
      </c>
      <c r="C20">
        <v>0</v>
      </c>
      <c r="D20">
        <v>162</v>
      </c>
      <c r="E20">
        <v>589</v>
      </c>
      <c r="F20">
        <v>1268</v>
      </c>
      <c r="G20">
        <v>1995</v>
      </c>
      <c r="H20">
        <v>364</v>
      </c>
      <c r="I20">
        <v>1070</v>
      </c>
      <c r="J20">
        <v>1330</v>
      </c>
      <c r="K20">
        <v>1449</v>
      </c>
      <c r="L20">
        <v>1908</v>
      </c>
      <c r="M20">
        <v>1810</v>
      </c>
      <c r="N20">
        <v>1650</v>
      </c>
      <c r="O20">
        <v>1248</v>
      </c>
      <c r="P20">
        <v>1635</v>
      </c>
      <c r="Q20">
        <v>1647</v>
      </c>
      <c r="R20">
        <v>1560</v>
      </c>
      <c r="S20" t="s">
        <v>31</v>
      </c>
    </row>
    <row r="21" spans="1:19" x14ac:dyDescent="0.25">
      <c r="A21">
        <v>442</v>
      </c>
      <c r="B21" t="s">
        <v>32</v>
      </c>
      <c r="C21">
        <v>0</v>
      </c>
      <c r="D21">
        <v>0</v>
      </c>
      <c r="E21">
        <v>0</v>
      </c>
      <c r="F21">
        <v>107</v>
      </c>
      <c r="G21">
        <v>491</v>
      </c>
      <c r="H21">
        <v>51</v>
      </c>
      <c r="I21">
        <v>233</v>
      </c>
      <c r="J21">
        <v>344</v>
      </c>
      <c r="K21">
        <v>411</v>
      </c>
      <c r="L21">
        <v>655</v>
      </c>
      <c r="M21">
        <v>832</v>
      </c>
      <c r="N21">
        <v>895</v>
      </c>
      <c r="O21">
        <v>599</v>
      </c>
      <c r="P21">
        <v>707</v>
      </c>
      <c r="Q21">
        <v>757</v>
      </c>
      <c r="R21">
        <v>1051</v>
      </c>
      <c r="S21" t="s">
        <v>31</v>
      </c>
    </row>
    <row r="22" spans="1:19" x14ac:dyDescent="0.25">
      <c r="A22">
        <v>449</v>
      </c>
      <c r="B22" t="s">
        <v>33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55</v>
      </c>
      <c r="N22">
        <v>77</v>
      </c>
      <c r="O22">
        <v>281</v>
      </c>
      <c r="P22">
        <v>110</v>
      </c>
      <c r="Q22">
        <v>101</v>
      </c>
      <c r="R22">
        <v>84</v>
      </c>
      <c r="S22" t="s">
        <v>34</v>
      </c>
    </row>
    <row r="23" spans="1:19" x14ac:dyDescent="0.25">
      <c r="A23">
        <v>455</v>
      </c>
      <c r="B23" t="s">
        <v>35</v>
      </c>
      <c r="C23">
        <v>0</v>
      </c>
      <c r="D23">
        <v>50</v>
      </c>
      <c r="E23">
        <v>158</v>
      </c>
      <c r="F23">
        <v>155</v>
      </c>
      <c r="G23">
        <v>156</v>
      </c>
      <c r="H23">
        <v>156</v>
      </c>
      <c r="I23">
        <v>158</v>
      </c>
      <c r="J23">
        <v>158</v>
      </c>
      <c r="K23">
        <v>152</v>
      </c>
      <c r="L23">
        <v>155</v>
      </c>
      <c r="M23">
        <v>159</v>
      </c>
      <c r="N23">
        <v>158</v>
      </c>
      <c r="O23">
        <v>154</v>
      </c>
      <c r="P23">
        <v>207</v>
      </c>
      <c r="Q23">
        <v>321</v>
      </c>
      <c r="R23">
        <v>476</v>
      </c>
      <c r="S23" t="s">
        <v>16</v>
      </c>
    </row>
    <row r="24" spans="1:19" x14ac:dyDescent="0.25">
      <c r="A24">
        <v>456</v>
      </c>
      <c r="B24" t="s">
        <v>36</v>
      </c>
      <c r="C24">
        <v>3721</v>
      </c>
      <c r="D24">
        <v>3614</v>
      </c>
      <c r="E24">
        <v>3044</v>
      </c>
      <c r="F24">
        <v>2148</v>
      </c>
      <c r="G24">
        <v>746</v>
      </c>
      <c r="H24">
        <v>57</v>
      </c>
      <c r="I24">
        <v>200</v>
      </c>
      <c r="J24">
        <v>96</v>
      </c>
      <c r="K24">
        <v>57</v>
      </c>
      <c r="L24">
        <v>55</v>
      </c>
      <c r="M24">
        <v>38</v>
      </c>
      <c r="N24">
        <v>0</v>
      </c>
      <c r="O24">
        <v>0</v>
      </c>
      <c r="P24">
        <v>0</v>
      </c>
      <c r="Q24">
        <v>0</v>
      </c>
      <c r="R24">
        <v>0</v>
      </c>
      <c r="S24" t="s">
        <v>16</v>
      </c>
    </row>
    <row r="25" spans="1:19" x14ac:dyDescent="0.25">
      <c r="A25">
        <v>458</v>
      </c>
      <c r="B25" t="s">
        <v>37</v>
      </c>
      <c r="C25">
        <v>1891</v>
      </c>
      <c r="D25">
        <v>2020</v>
      </c>
      <c r="E25">
        <v>2132</v>
      </c>
      <c r="F25">
        <v>1252</v>
      </c>
      <c r="G25">
        <v>506</v>
      </c>
      <c r="H25">
        <v>595</v>
      </c>
      <c r="I25">
        <v>718</v>
      </c>
      <c r="J25">
        <v>1733</v>
      </c>
      <c r="K25">
        <v>1841</v>
      </c>
      <c r="L25">
        <v>1604</v>
      </c>
      <c r="M25">
        <v>1537</v>
      </c>
      <c r="N25">
        <v>1039</v>
      </c>
      <c r="O25">
        <v>884</v>
      </c>
      <c r="P25">
        <v>817</v>
      </c>
      <c r="Q25">
        <v>790</v>
      </c>
      <c r="R25">
        <v>503</v>
      </c>
      <c r="S25" t="s">
        <v>16</v>
      </c>
    </row>
    <row r="26" spans="1:19" x14ac:dyDescent="0.25">
      <c r="A26">
        <v>461</v>
      </c>
      <c r="B26" t="s">
        <v>38</v>
      </c>
      <c r="C26">
        <v>4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 t="s">
        <v>16</v>
      </c>
    </row>
    <row r="27" spans="1:19" x14ac:dyDescent="0.25">
      <c r="A27">
        <v>469</v>
      </c>
      <c r="B27" t="s">
        <v>39</v>
      </c>
      <c r="C27">
        <v>732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 t="s">
        <v>16</v>
      </c>
    </row>
    <row r="28" spans="1:19" x14ac:dyDescent="0.25">
      <c r="A28">
        <v>479</v>
      </c>
      <c r="B28" t="s">
        <v>40</v>
      </c>
      <c r="C28">
        <v>4261</v>
      </c>
      <c r="D28">
        <v>4845</v>
      </c>
      <c r="E28">
        <v>6128</v>
      </c>
      <c r="F28">
        <v>5060</v>
      </c>
      <c r="G28">
        <v>4493</v>
      </c>
      <c r="H28">
        <v>3949</v>
      </c>
      <c r="I28">
        <v>4381</v>
      </c>
      <c r="J28">
        <v>2835</v>
      </c>
      <c r="K28">
        <v>2039</v>
      </c>
      <c r="L28">
        <v>2303</v>
      </c>
      <c r="M28">
        <v>2943</v>
      </c>
      <c r="N28">
        <v>1915</v>
      </c>
      <c r="O28">
        <v>1662</v>
      </c>
      <c r="P28">
        <v>2091</v>
      </c>
      <c r="Q28">
        <v>2679</v>
      </c>
      <c r="R28">
        <v>1368</v>
      </c>
      <c r="S28" t="s">
        <v>8</v>
      </c>
    </row>
    <row r="29" spans="1:19" x14ac:dyDescent="0.25">
      <c r="A29">
        <v>482</v>
      </c>
      <c r="B29" t="s">
        <v>41</v>
      </c>
      <c r="C29">
        <v>17717</v>
      </c>
      <c r="D29">
        <v>18279</v>
      </c>
      <c r="E29">
        <v>18345</v>
      </c>
      <c r="F29">
        <v>18870</v>
      </c>
      <c r="G29">
        <v>16577</v>
      </c>
      <c r="H29">
        <v>5792</v>
      </c>
      <c r="I29">
        <v>13605</v>
      </c>
      <c r="J29">
        <v>13347</v>
      </c>
      <c r="K29">
        <v>13536</v>
      </c>
      <c r="L29">
        <v>16213</v>
      </c>
      <c r="M29">
        <v>16280</v>
      </c>
      <c r="N29">
        <v>10894</v>
      </c>
      <c r="O29">
        <v>12603</v>
      </c>
      <c r="P29">
        <v>13791</v>
      </c>
      <c r="Q29">
        <v>12384</v>
      </c>
      <c r="R29">
        <v>4483</v>
      </c>
      <c r="S29" t="s">
        <v>42</v>
      </c>
    </row>
    <row r="30" spans="1:19" x14ac:dyDescent="0.25">
      <c r="A30">
        <v>530</v>
      </c>
      <c r="B30" t="s">
        <v>43</v>
      </c>
      <c r="C30">
        <v>0</v>
      </c>
      <c r="D30">
        <v>0</v>
      </c>
      <c r="E30">
        <v>0</v>
      </c>
      <c r="F30">
        <v>4609</v>
      </c>
      <c r="G30">
        <v>11129</v>
      </c>
      <c r="H30">
        <v>3697</v>
      </c>
      <c r="I30">
        <v>6999</v>
      </c>
      <c r="J30">
        <v>10232</v>
      </c>
      <c r="K30">
        <v>9270</v>
      </c>
      <c r="L30">
        <v>13783</v>
      </c>
      <c r="M30">
        <v>18362</v>
      </c>
      <c r="N30">
        <v>16734</v>
      </c>
      <c r="O30">
        <v>14381</v>
      </c>
      <c r="P30">
        <v>13901</v>
      </c>
      <c r="Q30">
        <v>12289</v>
      </c>
      <c r="R30">
        <v>10262</v>
      </c>
      <c r="S30" t="s">
        <v>44</v>
      </c>
    </row>
    <row r="31" spans="1:19" x14ac:dyDescent="0.25">
      <c r="A31">
        <v>608</v>
      </c>
      <c r="B31" t="s">
        <v>45</v>
      </c>
      <c r="C31">
        <v>35097</v>
      </c>
      <c r="D31">
        <v>39243</v>
      </c>
      <c r="E31">
        <v>40057</v>
      </c>
      <c r="F31">
        <v>37888</v>
      </c>
      <c r="G31">
        <v>37446</v>
      </c>
      <c r="H31">
        <v>11811</v>
      </c>
      <c r="I31">
        <v>19511</v>
      </c>
      <c r="J31">
        <v>17973</v>
      </c>
      <c r="K31">
        <v>18128</v>
      </c>
      <c r="L31">
        <v>20510</v>
      </c>
      <c r="M31">
        <v>24746</v>
      </c>
      <c r="N31">
        <v>23860</v>
      </c>
      <c r="O31">
        <v>24018</v>
      </c>
      <c r="P31">
        <v>31118</v>
      </c>
      <c r="Q31">
        <v>33060</v>
      </c>
      <c r="R31">
        <v>31910</v>
      </c>
      <c r="S31" t="s">
        <v>46</v>
      </c>
    </row>
    <row r="32" spans="1:19" x14ac:dyDescent="0.25">
      <c r="A32">
        <v>609</v>
      </c>
      <c r="B32" t="s">
        <v>47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1</v>
      </c>
      <c r="Q32">
        <v>0</v>
      </c>
      <c r="R32">
        <v>0</v>
      </c>
      <c r="S32" t="s">
        <v>44</v>
      </c>
    </row>
    <row r="33" spans="1:19" x14ac:dyDescent="0.25">
      <c r="A33">
        <v>612</v>
      </c>
      <c r="B33" t="s">
        <v>48</v>
      </c>
      <c r="C33">
        <v>242583</v>
      </c>
      <c r="D33">
        <v>269885</v>
      </c>
      <c r="E33">
        <v>272087</v>
      </c>
      <c r="F33">
        <v>265495</v>
      </c>
      <c r="G33">
        <v>238935</v>
      </c>
      <c r="H33">
        <v>100699</v>
      </c>
      <c r="I33">
        <v>157320</v>
      </c>
      <c r="J33">
        <v>129055</v>
      </c>
      <c r="K33">
        <v>122259</v>
      </c>
      <c r="L33">
        <v>162483</v>
      </c>
      <c r="M33">
        <v>191396</v>
      </c>
      <c r="N33">
        <v>192819</v>
      </c>
      <c r="O33">
        <v>184285</v>
      </c>
      <c r="P33">
        <v>206067</v>
      </c>
      <c r="Q33">
        <v>220871</v>
      </c>
      <c r="R33">
        <v>200888</v>
      </c>
      <c r="S33" t="s">
        <v>49</v>
      </c>
    </row>
    <row r="34" spans="1:19" x14ac:dyDescent="0.25">
      <c r="A34">
        <v>614</v>
      </c>
      <c r="B34" t="s">
        <v>50</v>
      </c>
      <c r="C34">
        <v>212805</v>
      </c>
      <c r="D34">
        <v>231229</v>
      </c>
      <c r="E34">
        <v>237836</v>
      </c>
      <c r="F34">
        <v>236853</v>
      </c>
      <c r="G34">
        <v>205868</v>
      </c>
      <c r="H34">
        <v>93755</v>
      </c>
      <c r="I34">
        <v>156292</v>
      </c>
      <c r="J34">
        <v>151053</v>
      </c>
      <c r="K34">
        <v>141808</v>
      </c>
      <c r="L34">
        <v>195371</v>
      </c>
      <c r="M34">
        <v>232529</v>
      </c>
      <c r="N34">
        <v>228749</v>
      </c>
      <c r="O34">
        <v>214042</v>
      </c>
      <c r="P34">
        <v>241518</v>
      </c>
      <c r="Q34">
        <v>257971</v>
      </c>
      <c r="R34">
        <v>262183</v>
      </c>
      <c r="S34" t="s">
        <v>49</v>
      </c>
    </row>
    <row r="35" spans="1:19" x14ac:dyDescent="0.25">
      <c r="A35">
        <v>617</v>
      </c>
      <c r="B35" t="s">
        <v>51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2</v>
      </c>
      <c r="Q35">
        <v>0</v>
      </c>
      <c r="R35">
        <v>0</v>
      </c>
      <c r="S35" t="s">
        <v>49</v>
      </c>
    </row>
    <row r="36" spans="1:19" x14ac:dyDescent="0.25">
      <c r="A36">
        <v>622</v>
      </c>
      <c r="B36" t="s">
        <v>52</v>
      </c>
      <c r="C36">
        <v>33083</v>
      </c>
      <c r="D36">
        <v>36071</v>
      </c>
      <c r="E36">
        <v>36008</v>
      </c>
      <c r="F36">
        <v>38375</v>
      </c>
      <c r="G36">
        <v>33711</v>
      </c>
      <c r="H36">
        <v>3960</v>
      </c>
      <c r="I36">
        <v>12409</v>
      </c>
      <c r="J36">
        <v>14930</v>
      </c>
      <c r="K36">
        <v>12252</v>
      </c>
      <c r="L36">
        <v>19420</v>
      </c>
      <c r="M36">
        <v>21367</v>
      </c>
      <c r="N36">
        <v>22262</v>
      </c>
      <c r="O36">
        <v>22494</v>
      </c>
      <c r="P36">
        <v>22254</v>
      </c>
      <c r="Q36">
        <v>28489</v>
      </c>
      <c r="R36">
        <v>28250</v>
      </c>
      <c r="S36" t="s">
        <v>53</v>
      </c>
    </row>
    <row r="37" spans="1:19" x14ac:dyDescent="0.25">
      <c r="A37">
        <v>623</v>
      </c>
      <c r="B37" t="s">
        <v>54</v>
      </c>
      <c r="C37">
        <v>7736</v>
      </c>
      <c r="D37">
        <v>8541</v>
      </c>
      <c r="E37">
        <v>8320</v>
      </c>
      <c r="F37">
        <v>8451</v>
      </c>
      <c r="G37">
        <v>7418</v>
      </c>
      <c r="H37">
        <v>655</v>
      </c>
      <c r="I37">
        <v>4584</v>
      </c>
      <c r="J37">
        <v>5990</v>
      </c>
      <c r="K37">
        <v>6436</v>
      </c>
      <c r="L37">
        <v>7511</v>
      </c>
      <c r="M37">
        <v>7959</v>
      </c>
      <c r="N37">
        <v>7572</v>
      </c>
      <c r="O37">
        <v>6996</v>
      </c>
      <c r="P37">
        <v>6230</v>
      </c>
      <c r="Q37">
        <v>6709</v>
      </c>
      <c r="R37">
        <v>6760</v>
      </c>
      <c r="S37" t="s">
        <v>53</v>
      </c>
    </row>
    <row r="38" spans="1:19" x14ac:dyDescent="0.25">
      <c r="A38">
        <v>624</v>
      </c>
      <c r="B38" t="s">
        <v>55</v>
      </c>
      <c r="C38">
        <v>1035</v>
      </c>
      <c r="D38">
        <v>1068</v>
      </c>
      <c r="E38">
        <v>1091</v>
      </c>
      <c r="F38">
        <v>599</v>
      </c>
      <c r="G38">
        <v>521</v>
      </c>
      <c r="H38">
        <v>13</v>
      </c>
      <c r="I38">
        <v>463</v>
      </c>
      <c r="J38">
        <v>1449</v>
      </c>
      <c r="K38">
        <v>2311</v>
      </c>
      <c r="L38">
        <v>3200</v>
      </c>
      <c r="M38">
        <v>3850</v>
      </c>
      <c r="N38">
        <v>3413</v>
      </c>
      <c r="O38">
        <v>2822</v>
      </c>
      <c r="P38">
        <v>1046</v>
      </c>
      <c r="Q38">
        <v>445</v>
      </c>
      <c r="R38">
        <v>875</v>
      </c>
      <c r="S38" t="s">
        <v>56</v>
      </c>
    </row>
    <row r="39" spans="1:19" x14ac:dyDescent="0.25">
      <c r="A39">
        <v>625</v>
      </c>
      <c r="B39" t="s">
        <v>57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2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 t="s">
        <v>56</v>
      </c>
    </row>
    <row r="40" spans="1:19" x14ac:dyDescent="0.25">
      <c r="A40">
        <v>626</v>
      </c>
      <c r="B40" t="s">
        <v>58</v>
      </c>
      <c r="C40">
        <v>3958</v>
      </c>
      <c r="D40">
        <v>3428</v>
      </c>
      <c r="E40">
        <v>2612</v>
      </c>
      <c r="F40">
        <v>4287</v>
      </c>
      <c r="G40">
        <v>4860</v>
      </c>
      <c r="H40">
        <v>595</v>
      </c>
      <c r="I40">
        <v>2365</v>
      </c>
      <c r="J40">
        <v>3587</v>
      </c>
      <c r="K40">
        <v>3589</v>
      </c>
      <c r="L40">
        <v>5485</v>
      </c>
      <c r="M40">
        <v>7186</v>
      </c>
      <c r="N40">
        <v>6876</v>
      </c>
      <c r="O40">
        <v>6100</v>
      </c>
      <c r="P40">
        <v>4426</v>
      </c>
      <c r="Q40">
        <v>3714</v>
      </c>
      <c r="R40">
        <v>4075</v>
      </c>
      <c r="S40" t="s">
        <v>56</v>
      </c>
    </row>
    <row r="41" spans="1:19" x14ac:dyDescent="0.25">
      <c r="A41">
        <v>627</v>
      </c>
      <c r="B41" t="s">
        <v>59</v>
      </c>
      <c r="C41">
        <v>4018</v>
      </c>
      <c r="D41">
        <v>4738</v>
      </c>
      <c r="E41">
        <v>4984</v>
      </c>
      <c r="F41">
        <v>4876</v>
      </c>
      <c r="G41">
        <v>4023</v>
      </c>
      <c r="H41">
        <v>655</v>
      </c>
      <c r="I41">
        <v>1812</v>
      </c>
      <c r="J41">
        <v>3102</v>
      </c>
      <c r="K41">
        <v>3354</v>
      </c>
      <c r="L41">
        <v>3839</v>
      </c>
      <c r="M41">
        <v>4393</v>
      </c>
      <c r="N41">
        <v>4936</v>
      </c>
      <c r="O41">
        <v>3818</v>
      </c>
      <c r="P41">
        <v>2732</v>
      </c>
      <c r="Q41">
        <v>4390</v>
      </c>
      <c r="R41">
        <v>5508</v>
      </c>
      <c r="S41" t="s">
        <v>60</v>
      </c>
    </row>
    <row r="42" spans="1:19" x14ac:dyDescent="0.25">
      <c r="A42">
        <v>628</v>
      </c>
      <c r="B42" t="s">
        <v>61</v>
      </c>
      <c r="C42">
        <v>1</v>
      </c>
      <c r="D42">
        <v>39</v>
      </c>
      <c r="E42">
        <v>35</v>
      </c>
      <c r="F42">
        <v>16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 t="s">
        <v>44</v>
      </c>
    </row>
    <row r="43" spans="1:19" x14ac:dyDescent="0.25">
      <c r="A43">
        <v>629</v>
      </c>
      <c r="B43" t="s">
        <v>62</v>
      </c>
      <c r="C43">
        <v>142211</v>
      </c>
      <c r="D43">
        <v>151574</v>
      </c>
      <c r="E43">
        <v>152399</v>
      </c>
      <c r="F43">
        <v>145745</v>
      </c>
      <c r="G43">
        <v>137573</v>
      </c>
      <c r="H43">
        <v>35167</v>
      </c>
      <c r="I43">
        <v>58778</v>
      </c>
      <c r="J43">
        <v>76094</v>
      </c>
      <c r="K43">
        <v>71024</v>
      </c>
      <c r="L43">
        <v>88645</v>
      </c>
      <c r="M43">
        <v>115735</v>
      </c>
      <c r="N43">
        <v>94091</v>
      </c>
      <c r="O43">
        <v>81493</v>
      </c>
      <c r="P43">
        <v>81712</v>
      </c>
      <c r="Q43">
        <v>74170</v>
      </c>
      <c r="R43">
        <v>57727</v>
      </c>
      <c r="S43" t="s">
        <v>44</v>
      </c>
    </row>
    <row r="44" spans="1:19" x14ac:dyDescent="0.25">
      <c r="A44">
        <v>631</v>
      </c>
      <c r="B44" t="s">
        <v>63</v>
      </c>
      <c r="C44">
        <v>94483</v>
      </c>
      <c r="D44">
        <v>102351</v>
      </c>
      <c r="E44">
        <v>99003</v>
      </c>
      <c r="F44">
        <v>91942</v>
      </c>
      <c r="G44">
        <v>81452</v>
      </c>
      <c r="H44">
        <v>30281</v>
      </c>
      <c r="I44">
        <v>51302</v>
      </c>
      <c r="J44">
        <v>53074</v>
      </c>
      <c r="K44">
        <v>50645</v>
      </c>
      <c r="L44">
        <v>70083</v>
      </c>
      <c r="M44">
        <v>76724</v>
      </c>
      <c r="N44">
        <v>72377</v>
      </c>
      <c r="O44">
        <v>63020</v>
      </c>
      <c r="P44">
        <v>68700</v>
      </c>
      <c r="Q44">
        <v>59356</v>
      </c>
      <c r="R44">
        <v>50727</v>
      </c>
      <c r="S44" t="s">
        <v>44</v>
      </c>
    </row>
    <row r="45" spans="1:19" x14ac:dyDescent="0.25">
      <c r="A45">
        <v>632</v>
      </c>
      <c r="B45" t="s">
        <v>34</v>
      </c>
      <c r="C45">
        <v>607</v>
      </c>
      <c r="D45">
        <v>784</v>
      </c>
      <c r="E45">
        <v>925</v>
      </c>
      <c r="F45">
        <v>549</v>
      </c>
      <c r="G45">
        <v>356</v>
      </c>
      <c r="H45">
        <v>242</v>
      </c>
      <c r="I45">
        <v>498</v>
      </c>
      <c r="J45">
        <v>424</v>
      </c>
      <c r="K45">
        <v>588</v>
      </c>
      <c r="L45">
        <v>386</v>
      </c>
      <c r="M45">
        <v>554</v>
      </c>
      <c r="N45">
        <v>555</v>
      </c>
      <c r="O45">
        <v>895</v>
      </c>
      <c r="P45">
        <v>524</v>
      </c>
      <c r="Q45">
        <v>771</v>
      </c>
      <c r="R45">
        <v>542</v>
      </c>
      <c r="S45" t="s">
        <v>34</v>
      </c>
    </row>
    <row r="46" spans="1:19" x14ac:dyDescent="0.25">
      <c r="A46">
        <v>634</v>
      </c>
      <c r="B46" t="s">
        <v>64</v>
      </c>
      <c r="C46">
        <v>5555</v>
      </c>
      <c r="D46">
        <v>6298</v>
      </c>
      <c r="E46">
        <v>7099</v>
      </c>
      <c r="F46">
        <v>6856</v>
      </c>
      <c r="G46">
        <v>5498</v>
      </c>
      <c r="H46">
        <v>424</v>
      </c>
      <c r="I46">
        <v>636</v>
      </c>
      <c r="J46">
        <v>552</v>
      </c>
      <c r="K46">
        <v>1272</v>
      </c>
      <c r="L46">
        <v>2167</v>
      </c>
      <c r="M46">
        <v>2896</v>
      </c>
      <c r="N46">
        <v>3282</v>
      </c>
      <c r="O46">
        <v>3794</v>
      </c>
      <c r="P46">
        <v>5482</v>
      </c>
      <c r="Q46">
        <v>5647</v>
      </c>
      <c r="R46">
        <v>7321</v>
      </c>
      <c r="S46" t="s">
        <v>49</v>
      </c>
    </row>
    <row r="47" spans="1:19" x14ac:dyDescent="0.25">
      <c r="A47">
        <v>637</v>
      </c>
      <c r="B47" t="s">
        <v>65</v>
      </c>
      <c r="C47">
        <v>93</v>
      </c>
      <c r="D47">
        <v>247</v>
      </c>
      <c r="E47">
        <v>409</v>
      </c>
      <c r="F47">
        <v>229</v>
      </c>
      <c r="G47">
        <v>188</v>
      </c>
      <c r="H47">
        <v>168</v>
      </c>
      <c r="I47">
        <v>312</v>
      </c>
      <c r="J47">
        <v>717</v>
      </c>
      <c r="K47">
        <v>523</v>
      </c>
      <c r="L47">
        <v>1432</v>
      </c>
      <c r="M47">
        <v>2949</v>
      </c>
      <c r="N47">
        <v>2290</v>
      </c>
      <c r="O47">
        <v>1754</v>
      </c>
      <c r="P47">
        <v>1433</v>
      </c>
      <c r="Q47">
        <v>1093</v>
      </c>
      <c r="R47">
        <v>878</v>
      </c>
      <c r="S47" t="s">
        <v>60</v>
      </c>
    </row>
    <row r="48" spans="1:19" x14ac:dyDescent="0.25">
      <c r="A48">
        <v>638</v>
      </c>
      <c r="B48" t="s">
        <v>66</v>
      </c>
      <c r="C48">
        <v>113713</v>
      </c>
      <c r="D48">
        <v>132157</v>
      </c>
      <c r="E48">
        <v>126998</v>
      </c>
      <c r="F48">
        <v>125313</v>
      </c>
      <c r="G48">
        <v>119631</v>
      </c>
      <c r="H48">
        <v>47318</v>
      </c>
      <c r="I48">
        <v>88044</v>
      </c>
      <c r="J48">
        <v>97672</v>
      </c>
      <c r="K48">
        <v>91967</v>
      </c>
      <c r="L48">
        <v>115570</v>
      </c>
      <c r="M48">
        <v>115380</v>
      </c>
      <c r="N48">
        <v>113944</v>
      </c>
      <c r="O48">
        <v>100982</v>
      </c>
      <c r="P48">
        <v>105232</v>
      </c>
      <c r="Q48">
        <v>101317</v>
      </c>
      <c r="R48">
        <v>95148</v>
      </c>
      <c r="S48" t="s">
        <v>44</v>
      </c>
    </row>
    <row r="49" spans="1:19" x14ac:dyDescent="0.25">
      <c r="A49">
        <v>655</v>
      </c>
      <c r="B49" t="s">
        <v>67</v>
      </c>
      <c r="C49">
        <v>45847</v>
      </c>
      <c r="D49">
        <v>47963</v>
      </c>
      <c r="E49">
        <v>40668</v>
      </c>
      <c r="F49">
        <v>22342</v>
      </c>
      <c r="G49">
        <v>17881</v>
      </c>
      <c r="H49">
        <v>4262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 t="s">
        <v>68</v>
      </c>
    </row>
    <row r="50" spans="1:19" x14ac:dyDescent="0.25">
      <c r="A50">
        <v>656</v>
      </c>
      <c r="B50" t="s">
        <v>69</v>
      </c>
      <c r="C50">
        <v>14459</v>
      </c>
      <c r="D50">
        <v>14828</v>
      </c>
      <c r="E50">
        <v>13625</v>
      </c>
      <c r="F50">
        <v>11385</v>
      </c>
      <c r="G50">
        <v>8472</v>
      </c>
      <c r="H50">
        <v>580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 t="s">
        <v>68</v>
      </c>
    </row>
    <row r="51" spans="1:19" x14ac:dyDescent="0.25">
      <c r="A51">
        <v>658</v>
      </c>
      <c r="B51" t="s">
        <v>70</v>
      </c>
      <c r="C51">
        <v>0</v>
      </c>
      <c r="D51">
        <v>3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 t="s">
        <v>44</v>
      </c>
    </row>
    <row r="52" spans="1:19" x14ac:dyDescent="0.25">
      <c r="A52">
        <v>669</v>
      </c>
      <c r="B52" t="s">
        <v>71</v>
      </c>
      <c r="C52">
        <v>0</v>
      </c>
      <c r="D52">
        <v>170</v>
      </c>
      <c r="E52">
        <v>21</v>
      </c>
      <c r="F52">
        <v>8</v>
      </c>
      <c r="G52">
        <v>25</v>
      </c>
      <c r="H52">
        <v>17</v>
      </c>
      <c r="I52">
        <v>9</v>
      </c>
      <c r="J52">
        <v>0</v>
      </c>
      <c r="K52">
        <v>0</v>
      </c>
      <c r="L52">
        <v>8</v>
      </c>
      <c r="M52">
        <v>0</v>
      </c>
      <c r="N52">
        <v>6</v>
      </c>
      <c r="O52">
        <v>0</v>
      </c>
      <c r="P52">
        <v>6</v>
      </c>
      <c r="Q52">
        <v>7</v>
      </c>
      <c r="R52">
        <v>0</v>
      </c>
      <c r="S52" t="s">
        <v>44</v>
      </c>
    </row>
    <row r="53" spans="1:19" x14ac:dyDescent="0.25">
      <c r="A53">
        <v>673</v>
      </c>
      <c r="B53" t="s">
        <v>72</v>
      </c>
      <c r="C53">
        <v>179256</v>
      </c>
      <c r="D53">
        <v>187259</v>
      </c>
      <c r="E53">
        <v>204343</v>
      </c>
      <c r="F53">
        <v>203174</v>
      </c>
      <c r="G53">
        <v>198293</v>
      </c>
      <c r="H53">
        <v>77901</v>
      </c>
      <c r="I53">
        <v>149747</v>
      </c>
      <c r="J53">
        <v>162616</v>
      </c>
      <c r="K53">
        <v>176925</v>
      </c>
      <c r="L53">
        <v>224296</v>
      </c>
      <c r="M53">
        <v>240275</v>
      </c>
      <c r="N53">
        <v>224702</v>
      </c>
      <c r="O53">
        <v>198319</v>
      </c>
      <c r="P53">
        <v>219473</v>
      </c>
      <c r="Q53">
        <v>218094</v>
      </c>
      <c r="R53">
        <v>203395</v>
      </c>
      <c r="S53" t="s">
        <v>73</v>
      </c>
    </row>
    <row r="54" spans="1:19" x14ac:dyDescent="0.25">
      <c r="A54">
        <v>674</v>
      </c>
      <c r="B54" t="s">
        <v>74</v>
      </c>
      <c r="C54">
        <v>1639</v>
      </c>
      <c r="D54">
        <v>2314</v>
      </c>
      <c r="E54">
        <v>2742</v>
      </c>
      <c r="F54">
        <v>2423</v>
      </c>
      <c r="G54">
        <v>2511</v>
      </c>
      <c r="H54">
        <v>1737</v>
      </c>
      <c r="I54">
        <v>1788</v>
      </c>
      <c r="J54">
        <v>1475</v>
      </c>
      <c r="K54">
        <v>1478</v>
      </c>
      <c r="L54">
        <v>1847</v>
      </c>
      <c r="M54">
        <v>1687</v>
      </c>
      <c r="N54">
        <v>1910</v>
      </c>
      <c r="O54">
        <v>1516</v>
      </c>
      <c r="P54">
        <v>1735</v>
      </c>
      <c r="Q54">
        <v>2194</v>
      </c>
      <c r="R54">
        <v>2590</v>
      </c>
      <c r="S54" t="s">
        <v>75</v>
      </c>
    </row>
    <row r="55" spans="1:19" x14ac:dyDescent="0.25">
      <c r="A55">
        <v>675</v>
      </c>
      <c r="B55" t="s">
        <v>76</v>
      </c>
      <c r="C55">
        <v>112542</v>
      </c>
      <c r="D55">
        <v>117569</v>
      </c>
      <c r="E55">
        <v>122853</v>
      </c>
      <c r="F55">
        <v>121353</v>
      </c>
      <c r="G55">
        <v>111487</v>
      </c>
      <c r="H55">
        <v>31454</v>
      </c>
      <c r="I55">
        <v>45746</v>
      </c>
      <c r="J55">
        <v>41952</v>
      </c>
      <c r="K55">
        <v>53473</v>
      </c>
      <c r="L55">
        <v>71569</v>
      </c>
      <c r="M55">
        <v>78082</v>
      </c>
      <c r="N55">
        <v>76978</v>
      </c>
      <c r="O55">
        <v>66806</v>
      </c>
      <c r="P55">
        <v>67016</v>
      </c>
      <c r="Q55">
        <v>66890</v>
      </c>
      <c r="R55">
        <v>54158</v>
      </c>
      <c r="S55" t="s">
        <v>75</v>
      </c>
    </row>
    <row r="56" spans="1:19" x14ac:dyDescent="0.25">
      <c r="A56">
        <v>676</v>
      </c>
      <c r="B56" t="s">
        <v>77</v>
      </c>
      <c r="C56">
        <v>22502</v>
      </c>
      <c r="D56">
        <v>23405</v>
      </c>
      <c r="E56">
        <v>25034</v>
      </c>
      <c r="F56">
        <v>23383</v>
      </c>
      <c r="G56">
        <v>19671</v>
      </c>
      <c r="H56">
        <v>4660</v>
      </c>
      <c r="I56">
        <v>8764</v>
      </c>
      <c r="J56">
        <v>5125</v>
      </c>
      <c r="K56">
        <v>2767</v>
      </c>
      <c r="L56">
        <v>1666</v>
      </c>
      <c r="M56">
        <v>525</v>
      </c>
      <c r="N56">
        <v>0</v>
      </c>
      <c r="O56">
        <v>0</v>
      </c>
      <c r="P56">
        <v>0</v>
      </c>
      <c r="Q56">
        <v>0</v>
      </c>
      <c r="R56">
        <v>0</v>
      </c>
      <c r="S56" t="s">
        <v>75</v>
      </c>
    </row>
    <row r="57" spans="1:19" x14ac:dyDescent="0.25">
      <c r="A57">
        <v>677</v>
      </c>
      <c r="B57" t="s">
        <v>78</v>
      </c>
      <c r="C57">
        <v>22794</v>
      </c>
      <c r="D57">
        <v>24629</v>
      </c>
      <c r="E57">
        <v>26334</v>
      </c>
      <c r="F57">
        <v>25448</v>
      </c>
      <c r="G57">
        <v>23127</v>
      </c>
      <c r="H57">
        <v>2380</v>
      </c>
      <c r="I57">
        <v>9916</v>
      </c>
      <c r="J57">
        <v>13336</v>
      </c>
      <c r="K57">
        <v>11709</v>
      </c>
      <c r="L57">
        <v>7716</v>
      </c>
      <c r="M57">
        <v>14575</v>
      </c>
      <c r="N57">
        <v>14486</v>
      </c>
      <c r="O57">
        <v>13936</v>
      </c>
      <c r="P57">
        <v>14721</v>
      </c>
      <c r="Q57">
        <v>12637</v>
      </c>
      <c r="R57">
        <v>11086</v>
      </c>
      <c r="S57" t="s">
        <v>73</v>
      </c>
    </row>
    <row r="58" spans="1:19" x14ac:dyDescent="0.25">
      <c r="A58">
        <v>678</v>
      </c>
      <c r="B58" t="s">
        <v>79</v>
      </c>
      <c r="C58">
        <v>32073</v>
      </c>
      <c r="D58">
        <v>34999</v>
      </c>
      <c r="E58">
        <v>35865</v>
      </c>
      <c r="F58">
        <v>32428</v>
      </c>
      <c r="G58">
        <v>29342</v>
      </c>
      <c r="H58">
        <v>2884</v>
      </c>
      <c r="I58">
        <v>3018</v>
      </c>
      <c r="J58">
        <v>5130</v>
      </c>
      <c r="K58">
        <v>7116</v>
      </c>
      <c r="L58">
        <v>14865</v>
      </c>
      <c r="M58">
        <v>19599</v>
      </c>
      <c r="N58">
        <v>20020</v>
      </c>
      <c r="O58">
        <v>20236</v>
      </c>
      <c r="P58">
        <v>21630</v>
      </c>
      <c r="Q58">
        <v>22404</v>
      </c>
      <c r="R58">
        <v>20200</v>
      </c>
      <c r="S58" t="s">
        <v>73</v>
      </c>
    </row>
    <row r="59" spans="1:19" x14ac:dyDescent="0.25">
      <c r="A59">
        <v>685</v>
      </c>
      <c r="B59" t="s">
        <v>80</v>
      </c>
      <c r="C59">
        <v>2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 t="s">
        <v>81</v>
      </c>
    </row>
    <row r="60" spans="1:19" x14ac:dyDescent="0.25">
      <c r="A60">
        <v>687</v>
      </c>
      <c r="B60" t="s">
        <v>82</v>
      </c>
      <c r="C60">
        <v>1109</v>
      </c>
      <c r="D60">
        <v>216</v>
      </c>
      <c r="E60">
        <v>229</v>
      </c>
      <c r="F60">
        <v>497</v>
      </c>
      <c r="G60">
        <v>1087</v>
      </c>
      <c r="H60">
        <v>77</v>
      </c>
      <c r="I60">
        <v>120</v>
      </c>
      <c r="J60">
        <v>216</v>
      </c>
      <c r="K60">
        <v>1055</v>
      </c>
      <c r="L60">
        <v>983</v>
      </c>
      <c r="M60">
        <v>1397</v>
      </c>
      <c r="N60">
        <v>1120</v>
      </c>
      <c r="O60">
        <v>1675</v>
      </c>
      <c r="P60">
        <v>635</v>
      </c>
      <c r="Q60">
        <v>179</v>
      </c>
      <c r="R60">
        <v>137</v>
      </c>
      <c r="S60" t="s">
        <v>23</v>
      </c>
    </row>
    <row r="61" spans="1:19" x14ac:dyDescent="0.25">
      <c r="A61">
        <v>694</v>
      </c>
      <c r="B61" t="s">
        <v>83</v>
      </c>
      <c r="C61">
        <v>143092</v>
      </c>
      <c r="D61">
        <v>159175</v>
      </c>
      <c r="E61">
        <v>160838</v>
      </c>
      <c r="F61">
        <v>158798</v>
      </c>
      <c r="G61">
        <v>149415</v>
      </c>
      <c r="H61">
        <v>33550</v>
      </c>
      <c r="I61">
        <v>78581</v>
      </c>
      <c r="J61">
        <v>86656</v>
      </c>
      <c r="K61">
        <v>88699</v>
      </c>
      <c r="L61">
        <v>118924</v>
      </c>
      <c r="M61">
        <v>130643</v>
      </c>
      <c r="N61">
        <v>130152</v>
      </c>
      <c r="O61">
        <v>127301</v>
      </c>
      <c r="P61">
        <v>142727</v>
      </c>
      <c r="Q61">
        <v>144905</v>
      </c>
      <c r="R61">
        <v>138599</v>
      </c>
      <c r="S61" t="s">
        <v>84</v>
      </c>
    </row>
    <row r="62" spans="1:19" x14ac:dyDescent="0.25">
      <c r="A62">
        <v>696</v>
      </c>
      <c r="B62" t="s">
        <v>85</v>
      </c>
      <c r="C62">
        <v>2396</v>
      </c>
      <c r="D62">
        <v>1742</v>
      </c>
      <c r="E62">
        <v>1503</v>
      </c>
      <c r="F62">
        <v>2012</v>
      </c>
      <c r="G62">
        <v>2220</v>
      </c>
      <c r="H62">
        <v>281</v>
      </c>
      <c r="I62">
        <v>413</v>
      </c>
      <c r="J62">
        <v>616</v>
      </c>
      <c r="K62">
        <v>1233</v>
      </c>
      <c r="L62">
        <v>2101</v>
      </c>
      <c r="M62">
        <v>2226</v>
      </c>
      <c r="N62">
        <v>2471</v>
      </c>
      <c r="O62">
        <v>2196</v>
      </c>
      <c r="P62">
        <v>1891</v>
      </c>
      <c r="Q62">
        <v>1691</v>
      </c>
      <c r="R62">
        <v>1495</v>
      </c>
      <c r="S62" t="s">
        <v>23</v>
      </c>
    </row>
    <row r="63" spans="1:19" x14ac:dyDescent="0.25">
      <c r="A63">
        <v>698</v>
      </c>
      <c r="B63" t="s">
        <v>86</v>
      </c>
      <c r="C63">
        <v>103903</v>
      </c>
      <c r="D63">
        <v>113180</v>
      </c>
      <c r="E63">
        <v>114770</v>
      </c>
      <c r="F63">
        <v>112253</v>
      </c>
      <c r="G63">
        <v>98601</v>
      </c>
      <c r="H63">
        <v>41871</v>
      </c>
      <c r="I63">
        <v>68931</v>
      </c>
      <c r="J63">
        <v>57984</v>
      </c>
      <c r="K63">
        <v>52587</v>
      </c>
      <c r="L63">
        <v>75444</v>
      </c>
      <c r="M63">
        <v>87075</v>
      </c>
      <c r="N63">
        <v>93212</v>
      </c>
      <c r="O63">
        <v>88348</v>
      </c>
      <c r="P63">
        <v>96684</v>
      </c>
      <c r="Q63">
        <v>100955</v>
      </c>
      <c r="R63">
        <v>100041</v>
      </c>
      <c r="S63" t="s">
        <v>84</v>
      </c>
    </row>
    <row r="64" spans="1:19" x14ac:dyDescent="0.25">
      <c r="A64">
        <v>699</v>
      </c>
      <c r="B64" t="s">
        <v>87</v>
      </c>
      <c r="C64">
        <v>113572</v>
      </c>
      <c r="D64">
        <v>121085</v>
      </c>
      <c r="E64">
        <v>127405</v>
      </c>
      <c r="F64">
        <v>130492</v>
      </c>
      <c r="G64">
        <v>122386</v>
      </c>
      <c r="H64">
        <v>30283</v>
      </c>
      <c r="I64">
        <v>71420</v>
      </c>
      <c r="J64">
        <v>80854</v>
      </c>
      <c r="K64">
        <v>91118</v>
      </c>
      <c r="L64">
        <v>115047</v>
      </c>
      <c r="M64">
        <v>124173</v>
      </c>
      <c r="N64">
        <v>128156</v>
      </c>
      <c r="O64">
        <v>129256</v>
      </c>
      <c r="P64">
        <v>132505</v>
      </c>
      <c r="Q64">
        <v>133874</v>
      </c>
      <c r="R64">
        <v>137818</v>
      </c>
      <c r="S64" t="s">
        <v>88</v>
      </c>
    </row>
    <row r="65" spans="1:19" x14ac:dyDescent="0.25">
      <c r="A65">
        <v>721</v>
      </c>
      <c r="B65" t="s">
        <v>89</v>
      </c>
      <c r="C65">
        <v>2634</v>
      </c>
      <c r="D65">
        <v>2986</v>
      </c>
      <c r="E65">
        <v>4455</v>
      </c>
      <c r="F65">
        <v>4416</v>
      </c>
      <c r="G65">
        <v>5384</v>
      </c>
      <c r="H65">
        <v>2790</v>
      </c>
      <c r="I65">
        <v>4456</v>
      </c>
      <c r="J65">
        <v>6777</v>
      </c>
      <c r="K65">
        <v>7849</v>
      </c>
      <c r="L65">
        <v>10950</v>
      </c>
      <c r="M65">
        <v>12315</v>
      </c>
      <c r="N65">
        <v>14307</v>
      </c>
      <c r="O65">
        <v>14189</v>
      </c>
      <c r="P65">
        <v>16914</v>
      </c>
      <c r="Q65">
        <v>18779</v>
      </c>
      <c r="R65">
        <v>22862</v>
      </c>
      <c r="S65" t="s">
        <v>88</v>
      </c>
    </row>
    <row r="66" spans="1:19" x14ac:dyDescent="0.25">
      <c r="A66">
        <v>722</v>
      </c>
      <c r="B66" t="s">
        <v>90</v>
      </c>
      <c r="C66">
        <v>13851</v>
      </c>
      <c r="D66">
        <v>19808</v>
      </c>
      <c r="E66">
        <v>22872</v>
      </c>
      <c r="F66">
        <v>24068</v>
      </c>
      <c r="G66">
        <v>25277</v>
      </c>
      <c r="H66">
        <v>10694</v>
      </c>
      <c r="I66">
        <v>20453</v>
      </c>
      <c r="J66">
        <v>23045</v>
      </c>
      <c r="K66">
        <v>23283</v>
      </c>
      <c r="L66">
        <v>32621</v>
      </c>
      <c r="M66">
        <v>37715</v>
      </c>
      <c r="N66">
        <v>38523</v>
      </c>
      <c r="O66">
        <v>37777</v>
      </c>
      <c r="P66">
        <v>40955</v>
      </c>
      <c r="Q66">
        <v>44284</v>
      </c>
      <c r="R66">
        <v>48205</v>
      </c>
      <c r="S66" t="s">
        <v>84</v>
      </c>
    </row>
    <row r="67" spans="1:19" x14ac:dyDescent="0.25">
      <c r="A67">
        <v>723</v>
      </c>
      <c r="B67" t="s">
        <v>91</v>
      </c>
      <c r="C67">
        <v>823</v>
      </c>
      <c r="D67">
        <v>3373</v>
      </c>
      <c r="E67">
        <v>6735</v>
      </c>
      <c r="F67">
        <v>9020</v>
      </c>
      <c r="G67">
        <v>8724</v>
      </c>
      <c r="H67">
        <v>4735</v>
      </c>
      <c r="I67">
        <v>8870</v>
      </c>
      <c r="J67">
        <v>5324</v>
      </c>
      <c r="K67">
        <v>5456</v>
      </c>
      <c r="L67">
        <v>9293</v>
      </c>
      <c r="M67">
        <v>12760</v>
      </c>
      <c r="N67">
        <v>13403</v>
      </c>
      <c r="O67">
        <v>13801</v>
      </c>
      <c r="P67">
        <v>15361</v>
      </c>
      <c r="Q67">
        <v>15964</v>
      </c>
      <c r="R67">
        <v>14668</v>
      </c>
      <c r="S67" t="s">
        <v>92</v>
      </c>
    </row>
    <row r="68" spans="1:19" x14ac:dyDescent="0.25">
      <c r="A68">
        <v>724</v>
      </c>
      <c r="B68" t="s">
        <v>93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194</v>
      </c>
      <c r="K68">
        <v>1290</v>
      </c>
      <c r="L68">
        <v>2396</v>
      </c>
      <c r="M68">
        <v>3511</v>
      </c>
      <c r="N68">
        <v>4559</v>
      </c>
      <c r="O68">
        <v>5438</v>
      </c>
      <c r="P68">
        <v>7152</v>
      </c>
      <c r="Q68">
        <v>8918</v>
      </c>
      <c r="R68">
        <v>10563</v>
      </c>
      <c r="S68" t="s">
        <v>92</v>
      </c>
    </row>
    <row r="69" spans="1:19" x14ac:dyDescent="0.25">
      <c r="A69">
        <v>748</v>
      </c>
      <c r="B69" t="s">
        <v>94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932</v>
      </c>
      <c r="N69">
        <v>833</v>
      </c>
      <c r="O69">
        <v>814</v>
      </c>
      <c r="P69">
        <v>809</v>
      </c>
      <c r="Q69">
        <v>872</v>
      </c>
      <c r="R69">
        <v>1293</v>
      </c>
      <c r="S69" t="s">
        <v>73</v>
      </c>
    </row>
    <row r="70" spans="1:19" x14ac:dyDescent="0.25">
      <c r="A70">
        <v>837</v>
      </c>
      <c r="B70" t="s">
        <v>95</v>
      </c>
      <c r="C70">
        <v>441</v>
      </c>
      <c r="D70">
        <v>587</v>
      </c>
      <c r="E70">
        <v>501</v>
      </c>
      <c r="F70">
        <v>526</v>
      </c>
      <c r="G70">
        <v>678</v>
      </c>
      <c r="H70">
        <v>222</v>
      </c>
      <c r="I70">
        <v>368</v>
      </c>
      <c r="J70">
        <v>308</v>
      </c>
      <c r="K70">
        <v>292</v>
      </c>
      <c r="L70">
        <v>163</v>
      </c>
      <c r="M70">
        <v>364</v>
      </c>
      <c r="N70">
        <v>368</v>
      </c>
      <c r="O70">
        <v>638</v>
      </c>
      <c r="P70">
        <v>674</v>
      </c>
      <c r="Q70">
        <v>703</v>
      </c>
      <c r="R70">
        <v>683</v>
      </c>
      <c r="S70" t="s">
        <v>20</v>
      </c>
    </row>
    <row r="71" spans="1:19" x14ac:dyDescent="0.25">
      <c r="A71">
        <v>838</v>
      </c>
      <c r="B71" t="s">
        <v>96</v>
      </c>
      <c r="C71">
        <v>12423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6</v>
      </c>
      <c r="K71">
        <v>3140</v>
      </c>
      <c r="L71">
        <v>19119</v>
      </c>
      <c r="M71">
        <v>18943</v>
      </c>
      <c r="N71">
        <v>20196</v>
      </c>
      <c r="O71">
        <v>20088</v>
      </c>
      <c r="P71">
        <v>21785</v>
      </c>
      <c r="Q71">
        <v>23718</v>
      </c>
      <c r="R71">
        <v>26965</v>
      </c>
      <c r="S71" t="s">
        <v>97</v>
      </c>
    </row>
    <row r="72" spans="1:19" x14ac:dyDescent="0.25">
      <c r="A72">
        <v>839</v>
      </c>
      <c r="B72" t="s">
        <v>98</v>
      </c>
      <c r="C72">
        <v>1974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2652</v>
      </c>
      <c r="L72">
        <v>6990</v>
      </c>
      <c r="M72">
        <v>10018</v>
      </c>
      <c r="N72">
        <v>10232</v>
      </c>
      <c r="O72">
        <v>9759</v>
      </c>
      <c r="P72">
        <v>12863</v>
      </c>
      <c r="Q72">
        <v>16593</v>
      </c>
      <c r="R72">
        <v>20206</v>
      </c>
      <c r="S72" t="s">
        <v>97</v>
      </c>
    </row>
    <row r="73" spans="1:19" x14ac:dyDescent="0.25">
      <c r="A73">
        <v>887</v>
      </c>
      <c r="B73" t="s">
        <v>99</v>
      </c>
      <c r="C73">
        <v>1274</v>
      </c>
      <c r="D73">
        <v>946</v>
      </c>
      <c r="E73">
        <v>714</v>
      </c>
      <c r="F73">
        <v>1386</v>
      </c>
      <c r="G73">
        <v>1269</v>
      </c>
      <c r="H73">
        <v>593</v>
      </c>
      <c r="I73">
        <v>589</v>
      </c>
      <c r="J73">
        <v>1061</v>
      </c>
      <c r="K73">
        <v>939</v>
      </c>
      <c r="L73">
        <v>1206</v>
      </c>
      <c r="M73">
        <v>1363</v>
      </c>
      <c r="N73">
        <v>1662</v>
      </c>
      <c r="O73">
        <v>1062</v>
      </c>
      <c r="P73">
        <v>554</v>
      </c>
      <c r="Q73">
        <v>608</v>
      </c>
      <c r="R73">
        <v>1126</v>
      </c>
      <c r="S73" t="s">
        <v>20</v>
      </c>
    </row>
    <row r="74" spans="1:19" x14ac:dyDescent="0.25">
      <c r="A74">
        <v>888</v>
      </c>
      <c r="B74" t="s">
        <v>100</v>
      </c>
      <c r="C74">
        <v>84123</v>
      </c>
      <c r="D74">
        <v>94682</v>
      </c>
      <c r="E74">
        <v>100623</v>
      </c>
      <c r="F74">
        <v>97022</v>
      </c>
      <c r="G74">
        <v>83965</v>
      </c>
      <c r="H74">
        <v>16011</v>
      </c>
      <c r="I74">
        <v>46219</v>
      </c>
      <c r="J74">
        <v>59976</v>
      </c>
      <c r="K74">
        <v>60071</v>
      </c>
      <c r="L74">
        <v>75159</v>
      </c>
      <c r="M74">
        <v>86575</v>
      </c>
      <c r="N74">
        <v>85777</v>
      </c>
      <c r="O74">
        <v>78208</v>
      </c>
      <c r="P74">
        <v>85197</v>
      </c>
      <c r="Q74">
        <v>86410</v>
      </c>
      <c r="R74">
        <v>85659</v>
      </c>
      <c r="S74" t="s">
        <v>49</v>
      </c>
    </row>
    <row r="75" spans="1:19" x14ac:dyDescent="0.25">
      <c r="A75">
        <v>889</v>
      </c>
      <c r="B75" t="s">
        <v>101</v>
      </c>
      <c r="C75">
        <v>570</v>
      </c>
      <c r="D75">
        <v>649</v>
      </c>
      <c r="E75">
        <v>527</v>
      </c>
      <c r="F75">
        <v>635</v>
      </c>
      <c r="G75">
        <v>884</v>
      </c>
      <c r="H75">
        <v>282</v>
      </c>
      <c r="I75">
        <v>764</v>
      </c>
      <c r="J75">
        <v>831</v>
      </c>
      <c r="K75">
        <v>760</v>
      </c>
      <c r="L75">
        <v>976</v>
      </c>
      <c r="M75">
        <v>1831</v>
      </c>
      <c r="N75">
        <v>2093</v>
      </c>
      <c r="O75">
        <v>1698</v>
      </c>
      <c r="P75">
        <v>1167</v>
      </c>
      <c r="Q75">
        <v>712</v>
      </c>
      <c r="R75">
        <v>1232</v>
      </c>
      <c r="S75" t="s">
        <v>20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6DB75-6632-42E7-84F3-F66009DCF93E}">
  <sheetPr filterMode="1"/>
  <dimension ref="A1:G13"/>
  <sheetViews>
    <sheetView workbookViewId="0">
      <selection activeCell="A2" sqref="A2:G2"/>
    </sheetView>
  </sheetViews>
  <sheetFormatPr defaultRowHeight="15" x14ac:dyDescent="0.25"/>
  <cols>
    <col min="1" max="1" width="14" customWidth="1"/>
    <col min="2" max="2" width="28" customWidth="1"/>
    <col min="6" max="6" width="18.42578125" customWidth="1"/>
    <col min="7" max="7" width="27" customWidth="1"/>
  </cols>
  <sheetData>
    <row r="1" spans="1:7" x14ac:dyDescent="0.25">
      <c r="A1" s="10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8" t="s">
        <v>6</v>
      </c>
    </row>
    <row r="2" spans="1:7" x14ac:dyDescent="0.25">
      <c r="A2" s="12">
        <v>530</v>
      </c>
      <c r="B2" s="13" t="s">
        <v>43</v>
      </c>
      <c r="C2" s="13">
        <v>4609</v>
      </c>
      <c r="D2" s="13">
        <v>32057</v>
      </c>
      <c r="E2" s="13">
        <v>58149</v>
      </c>
      <c r="F2" s="13">
        <v>50833</v>
      </c>
      <c r="G2" s="17" t="s">
        <v>127</v>
      </c>
    </row>
    <row r="3" spans="1:7" hidden="1" x14ac:dyDescent="0.25">
      <c r="A3" s="14">
        <v>638</v>
      </c>
      <c r="B3" s="15" t="s">
        <v>66</v>
      </c>
      <c r="C3" s="15">
        <v>498181</v>
      </c>
      <c r="D3" s="15">
        <v>352665</v>
      </c>
      <c r="E3" s="15">
        <v>436861</v>
      </c>
      <c r="F3" s="15">
        <v>402679</v>
      </c>
      <c r="G3" s="16" t="s">
        <v>128</v>
      </c>
    </row>
    <row r="4" spans="1:7" x14ac:dyDescent="0.25">
      <c r="A4" s="12">
        <v>628</v>
      </c>
      <c r="B4" s="13" t="s">
        <v>61</v>
      </c>
      <c r="C4" s="13">
        <v>91</v>
      </c>
      <c r="D4" s="13">
        <v>0</v>
      </c>
      <c r="E4" s="13">
        <v>0</v>
      </c>
      <c r="F4" s="13">
        <v>0</v>
      </c>
      <c r="G4" s="17" t="s">
        <v>127</v>
      </c>
    </row>
    <row r="5" spans="1:7" x14ac:dyDescent="0.25">
      <c r="A5" s="14">
        <v>629</v>
      </c>
      <c r="B5" s="15" t="s">
        <v>62</v>
      </c>
      <c r="C5" s="15">
        <v>591929</v>
      </c>
      <c r="D5" s="15">
        <v>307612</v>
      </c>
      <c r="E5" s="15">
        <v>369495</v>
      </c>
      <c r="F5" s="15">
        <v>295102</v>
      </c>
      <c r="G5" s="16" t="s">
        <v>127</v>
      </c>
    </row>
    <row r="6" spans="1:7" hidden="1" x14ac:dyDescent="0.25">
      <c r="A6" s="12">
        <v>631</v>
      </c>
      <c r="B6" s="13" t="s">
        <v>63</v>
      </c>
      <c r="C6" s="13">
        <v>387779</v>
      </c>
      <c r="D6" s="13">
        <v>216109</v>
      </c>
      <c r="E6" s="13">
        <v>269829</v>
      </c>
      <c r="F6" s="13">
        <v>241803</v>
      </c>
      <c r="G6" s="17" t="s">
        <v>128</v>
      </c>
    </row>
    <row r="7" spans="1:7" hidden="1" x14ac:dyDescent="0.25">
      <c r="A7" s="14">
        <v>748</v>
      </c>
      <c r="B7" s="15" t="s">
        <v>94</v>
      </c>
      <c r="C7" s="15">
        <v>0</v>
      </c>
      <c r="D7" s="15">
        <v>0</v>
      </c>
      <c r="E7" s="15">
        <v>1765</v>
      </c>
      <c r="F7" s="15">
        <v>3788</v>
      </c>
      <c r="G7" s="16" t="s">
        <v>128</v>
      </c>
    </row>
    <row r="8" spans="1:7" hidden="1" x14ac:dyDescent="0.25">
      <c r="A8" s="12">
        <v>673</v>
      </c>
      <c r="B8" s="13" t="s">
        <v>72</v>
      </c>
      <c r="C8" s="13">
        <v>774032</v>
      </c>
      <c r="D8" s="13">
        <v>588557</v>
      </c>
      <c r="E8" s="13">
        <v>866198</v>
      </c>
      <c r="F8" s="13">
        <v>839281</v>
      </c>
      <c r="G8" s="17" t="s">
        <v>128</v>
      </c>
    </row>
    <row r="9" spans="1:7" x14ac:dyDescent="0.25">
      <c r="A9" s="14">
        <v>674</v>
      </c>
      <c r="B9" s="15" t="s">
        <v>74</v>
      </c>
      <c r="C9" s="15">
        <v>9118</v>
      </c>
      <c r="D9" s="15">
        <v>7511</v>
      </c>
      <c r="E9" s="15">
        <v>6922</v>
      </c>
      <c r="F9" s="15">
        <v>8035</v>
      </c>
      <c r="G9" s="16" t="s">
        <v>127</v>
      </c>
    </row>
    <row r="10" spans="1:7" x14ac:dyDescent="0.25">
      <c r="A10" s="12">
        <v>676</v>
      </c>
      <c r="B10" s="13" t="s">
        <v>77</v>
      </c>
      <c r="C10" s="13">
        <v>94324</v>
      </c>
      <c r="D10" s="13">
        <v>38220</v>
      </c>
      <c r="E10" s="13">
        <v>4958</v>
      </c>
      <c r="F10" s="13">
        <v>0</v>
      </c>
      <c r="G10" s="17" t="s">
        <v>127</v>
      </c>
    </row>
    <row r="11" spans="1:7" x14ac:dyDescent="0.25">
      <c r="A11" s="14">
        <v>675</v>
      </c>
      <c r="B11" s="15" t="s">
        <v>76</v>
      </c>
      <c r="C11" s="15">
        <v>474317</v>
      </c>
      <c r="D11" s="15">
        <v>230639</v>
      </c>
      <c r="E11" s="15">
        <v>280102</v>
      </c>
      <c r="F11" s="15">
        <v>254870</v>
      </c>
      <c r="G11" s="16" t="s">
        <v>127</v>
      </c>
    </row>
    <row r="12" spans="1:7" hidden="1" x14ac:dyDescent="0.25">
      <c r="A12" s="12">
        <v>677</v>
      </c>
      <c r="B12" s="13" t="s">
        <v>78</v>
      </c>
      <c r="C12" s="13">
        <v>99205</v>
      </c>
      <c r="D12" s="13">
        <v>48759</v>
      </c>
      <c r="E12" s="13">
        <v>48486</v>
      </c>
      <c r="F12" s="13">
        <v>52380</v>
      </c>
      <c r="G12" s="17" t="s">
        <v>128</v>
      </c>
    </row>
    <row r="13" spans="1:7" hidden="1" x14ac:dyDescent="0.25">
      <c r="C13">
        <f>SUM(C2:C12)</f>
        <v>2933585</v>
      </c>
      <c r="D13">
        <f t="shared" ref="D13:F13" si="0">SUM(D2:D12)</f>
        <v>1822129</v>
      </c>
      <c r="E13">
        <f t="shared" si="0"/>
        <v>2342765</v>
      </c>
      <c r="F13">
        <f t="shared" si="0"/>
        <v>2148771</v>
      </c>
    </row>
  </sheetData>
  <autoFilter ref="A1:G13" xr:uid="{19D6DB75-6632-42E7-84F3-F66009DCF93E}">
    <filterColumn colId="6">
      <filters>
        <filter val="Small regional jet"/>
      </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8B951-07F2-45AB-920C-B54D9670C093}">
  <dimension ref="A1:G9"/>
  <sheetViews>
    <sheetView tabSelected="1" workbookViewId="0">
      <selection activeCell="K10" sqref="K10"/>
    </sheetView>
  </sheetViews>
  <sheetFormatPr defaultRowHeight="15" x14ac:dyDescent="0.25"/>
  <cols>
    <col min="1" max="1" width="15.28515625" customWidth="1"/>
    <col min="2" max="2" width="25.5703125" customWidth="1"/>
    <col min="6" max="6" width="17.85546875" customWidth="1"/>
    <col min="7" max="7" width="18.28515625" customWidth="1"/>
  </cols>
  <sheetData>
    <row r="1" spans="1:7" x14ac:dyDescent="0.25">
      <c r="A1" s="10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8" t="s">
        <v>6</v>
      </c>
    </row>
    <row r="2" spans="1:7" x14ac:dyDescent="0.25">
      <c r="A2" s="12">
        <v>628</v>
      </c>
      <c r="B2" s="13" t="s">
        <v>61</v>
      </c>
      <c r="C2" s="13">
        <v>91</v>
      </c>
      <c r="D2" s="13">
        <v>0</v>
      </c>
      <c r="E2" s="13">
        <v>0</v>
      </c>
      <c r="F2" s="13">
        <v>0</v>
      </c>
      <c r="G2" s="17" t="s">
        <v>127</v>
      </c>
    </row>
    <row r="3" spans="1:7" x14ac:dyDescent="0.25">
      <c r="A3" s="14">
        <v>629</v>
      </c>
      <c r="B3" s="15" t="s">
        <v>62</v>
      </c>
      <c r="C3" s="15">
        <v>591929</v>
      </c>
      <c r="D3" s="15">
        <v>307612</v>
      </c>
      <c r="E3" s="15">
        <v>369495</v>
      </c>
      <c r="F3" s="15">
        <v>295102</v>
      </c>
      <c r="G3" s="16" t="s">
        <v>127</v>
      </c>
    </row>
    <row r="4" spans="1:7" x14ac:dyDescent="0.25">
      <c r="A4" s="14">
        <v>674</v>
      </c>
      <c r="B4" s="15" t="s">
        <v>74</v>
      </c>
      <c r="C4" s="15">
        <v>9118</v>
      </c>
      <c r="D4" s="15">
        <v>7511</v>
      </c>
      <c r="E4" s="15">
        <v>6922</v>
      </c>
      <c r="F4" s="15">
        <v>8035</v>
      </c>
      <c r="G4" s="16" t="s">
        <v>127</v>
      </c>
    </row>
    <row r="5" spans="1:7" x14ac:dyDescent="0.25">
      <c r="A5" s="12">
        <v>676</v>
      </c>
      <c r="B5" s="13" t="s">
        <v>77</v>
      </c>
      <c r="C5" s="13">
        <v>94324</v>
      </c>
      <c r="D5" s="13">
        <v>38220</v>
      </c>
      <c r="E5" s="13">
        <v>4958</v>
      </c>
      <c r="F5" s="13">
        <v>0</v>
      </c>
      <c r="G5" s="17" t="s">
        <v>127</v>
      </c>
    </row>
    <row r="6" spans="1:7" x14ac:dyDescent="0.25">
      <c r="A6" s="14">
        <v>675</v>
      </c>
      <c r="B6" s="15" t="s">
        <v>76</v>
      </c>
      <c r="C6" s="15">
        <v>474317</v>
      </c>
      <c r="D6" s="15">
        <v>230639</v>
      </c>
      <c r="E6" s="15">
        <v>280102</v>
      </c>
      <c r="F6" s="15">
        <v>254870</v>
      </c>
      <c r="G6" s="16" t="s">
        <v>127</v>
      </c>
    </row>
    <row r="7" spans="1:7" x14ac:dyDescent="0.25">
      <c r="C7">
        <f>SUM(C2:C6)</f>
        <v>1169779</v>
      </c>
      <c r="D7">
        <f>SUM(D2:D6)</f>
        <v>583982</v>
      </c>
      <c r="E7">
        <f>SUM(E2:E6)</f>
        <v>661477</v>
      </c>
      <c r="F7">
        <f>SUM(F2:F6)</f>
        <v>558007</v>
      </c>
      <c r="G7">
        <f>(F7-C7)/C7*100</f>
        <v>-52.298083655117765</v>
      </c>
    </row>
    <row r="8" spans="1:7" x14ac:dyDescent="0.25">
      <c r="C8">
        <v>7941034</v>
      </c>
      <c r="D8">
        <v>4746854</v>
      </c>
      <c r="E8">
        <v>6189708</v>
      </c>
      <c r="F8">
        <v>6796622</v>
      </c>
    </row>
    <row r="9" spans="1:7" x14ac:dyDescent="0.25">
      <c r="C9">
        <f>(C7/C8)</f>
        <v>0.14730814652096944</v>
      </c>
      <c r="D9">
        <f t="shared" ref="D9:F9" si="0">(D7/D8)</f>
        <v>0.12302506038736392</v>
      </c>
      <c r="E9">
        <f t="shared" si="0"/>
        <v>0.10686723832529742</v>
      </c>
      <c r="F9">
        <f t="shared" si="0"/>
        <v>8.2100637640286606E-2</v>
      </c>
    </row>
  </sheetData>
  <autoFilter ref="A1:G6" xr:uid="{A138B951-07F2-45AB-920C-B54D9670C093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57D62-89CA-4FA8-A4C1-58ADDE7BEE3B}">
  <dimension ref="A1:G8"/>
  <sheetViews>
    <sheetView workbookViewId="0">
      <selection activeCell="G13" sqref="G13"/>
    </sheetView>
  </sheetViews>
  <sheetFormatPr defaultRowHeight="15" x14ac:dyDescent="0.25"/>
  <cols>
    <col min="2" max="2" width="18" customWidth="1"/>
    <col min="6" max="6" width="10.7109375" customWidth="1"/>
    <col min="7" max="7" width="21.28515625" customWidth="1"/>
  </cols>
  <sheetData>
    <row r="1" spans="1:7" x14ac:dyDescent="0.25">
      <c r="A1" s="10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8" t="s">
        <v>6</v>
      </c>
    </row>
    <row r="2" spans="1:7" x14ac:dyDescent="0.25">
      <c r="A2" s="12">
        <v>530</v>
      </c>
      <c r="B2" s="13" t="s">
        <v>43</v>
      </c>
      <c r="C2" s="13">
        <v>4609</v>
      </c>
      <c r="D2" s="13">
        <v>32057</v>
      </c>
      <c r="E2" s="13">
        <v>58149</v>
      </c>
      <c r="F2" s="13">
        <v>50833</v>
      </c>
      <c r="G2" s="17" t="s">
        <v>128</v>
      </c>
    </row>
    <row r="3" spans="1:7" x14ac:dyDescent="0.25">
      <c r="A3" s="14">
        <v>638</v>
      </c>
      <c r="B3" s="15" t="s">
        <v>66</v>
      </c>
      <c r="C3" s="15">
        <v>498181</v>
      </c>
      <c r="D3" s="15">
        <v>352665</v>
      </c>
      <c r="E3" s="15">
        <v>436861</v>
      </c>
      <c r="F3" s="15">
        <v>402679</v>
      </c>
      <c r="G3" s="16" t="s">
        <v>128</v>
      </c>
    </row>
    <row r="4" spans="1:7" x14ac:dyDescent="0.25">
      <c r="A4" s="12">
        <v>631</v>
      </c>
      <c r="B4" s="13" t="s">
        <v>63</v>
      </c>
      <c r="C4" s="13">
        <v>387779</v>
      </c>
      <c r="D4" s="13">
        <v>216109</v>
      </c>
      <c r="E4" s="13">
        <v>269829</v>
      </c>
      <c r="F4" s="13">
        <v>241803</v>
      </c>
      <c r="G4" s="17" t="s">
        <v>128</v>
      </c>
    </row>
    <row r="5" spans="1:7" x14ac:dyDescent="0.25">
      <c r="A5" s="14">
        <v>748</v>
      </c>
      <c r="B5" s="15" t="s">
        <v>94</v>
      </c>
      <c r="C5" s="15">
        <v>0</v>
      </c>
      <c r="D5" s="15">
        <v>0</v>
      </c>
      <c r="E5" s="15">
        <v>1765</v>
      </c>
      <c r="F5" s="15">
        <v>3788</v>
      </c>
      <c r="G5" s="16" t="s">
        <v>128</v>
      </c>
    </row>
    <row r="6" spans="1:7" x14ac:dyDescent="0.25">
      <c r="A6" s="12">
        <v>673</v>
      </c>
      <c r="B6" s="13" t="s">
        <v>72</v>
      </c>
      <c r="C6" s="13">
        <v>774032</v>
      </c>
      <c r="D6" s="13">
        <v>588557</v>
      </c>
      <c r="E6" s="13">
        <v>866198</v>
      </c>
      <c r="F6" s="13">
        <v>839281</v>
      </c>
      <c r="G6" s="17" t="s">
        <v>128</v>
      </c>
    </row>
    <row r="7" spans="1:7" x14ac:dyDescent="0.25">
      <c r="A7" s="12">
        <v>677</v>
      </c>
      <c r="B7" s="13" t="s">
        <v>78</v>
      </c>
      <c r="C7" s="13">
        <v>99205</v>
      </c>
      <c r="D7" s="13">
        <v>48759</v>
      </c>
      <c r="E7" s="13">
        <v>48486</v>
      </c>
      <c r="F7" s="13">
        <v>52380</v>
      </c>
      <c r="G7" s="17" t="s">
        <v>128</v>
      </c>
    </row>
    <row r="8" spans="1:7" x14ac:dyDescent="0.25">
      <c r="C8">
        <f>SUM(C2:C7)</f>
        <v>1763806</v>
      </c>
      <c r="D8">
        <f t="shared" ref="D8:F8" si="0">SUM(D2:D7)</f>
        <v>1238147</v>
      </c>
      <c r="E8">
        <f t="shared" si="0"/>
        <v>1681288</v>
      </c>
      <c r="F8">
        <f t="shared" si="0"/>
        <v>1590764</v>
      </c>
      <c r="G8">
        <f>(F8-C8)/F8*100</f>
        <v>-10.877917780387286</v>
      </c>
    </row>
  </sheetData>
  <autoFilter ref="A1:G8" xr:uid="{6AF57D62-89CA-4FA8-A4C1-58ADDE7BEE3B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Y F A A B Q S w M E F A A C A A g A O W H E V m s k 6 J W l A A A A 9 g A A A B I A H A B D b 2 5 m a W c v U G F j a 2 F n Z S 5 4 b W w g o h g A K K A U A A A A A A A A A A A A A A A A A A A A A A A A A A A A h Y 9 L D o I w G I S v Q r q n D y T G k F I W b i U x I R q 3 T a n Q C D + G F s v d X H g k r y B G U X c u Z + a b Z O Z + v f F s b J v g o n t r O k g R w x Q F G l R X G q h S N L h j u E K Z 4 F u p T r L S w Q S D T U Z r U l Q 7 d 0 4 I 8 d 5 j v 8 B d X 5 G I U k Y O + a Z Q t W 5 l a M A 6 C U q j T 6 v 8 3 0 K C 7 1 9 j R I Q Z W + K Y x p h y M p s 8 N / A F o m n v M / 0 x + X p o 3 N B r o S H c F Z z M k p P 3 B / E A U E s D B B Q A A g A I A D l h x F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5 Y c R W X 0 h D B W 8 C A A D r E g A A E w A c A E Z v c m 1 1 b G F z L 1 N l Y 3 R p b 2 4 x L m 0 g o h g A K K A U A A A A A A A A A A A A A A A A A A A A A A A A A A A A 7 V V d b 9 o w F H 1 H 4 j 9 Y 6 Q t I E S I B W n V T p E U h r K w r o p A 9 V M 1 k m e C 2 0 R K b 2 Q 4 b q v r f 5 x A Y t M Q j Z S p i E 7 x A z n X u x + E c X 4 4 D E V I C h t m 3 8 b 5 c K p f 4 A 2 J 4 D B A h C Y q g C G M M O W Y h 5 n A 0 g y g Q s w m G S E A 0 o l N s 1 C 8 h C t m E M s G B B S I s y i U g P 0 O a s A B L x O H T W p s G S Y y J q H T C C N c c S o R 8 4 B X N e e d / k Z m 5 / y l 5 Q A T 5 b c y / C T r x r x A X E o Y 9 / M O 3 H X i H 4 j C a + R v 1 / F d 3 W A v 4 V K v q t 2 0 c h X E o a 1 i a r u n A o V E S E 2 6 d 6 c A l A R 2 H 5 N 4 y z J a p g + u E C j w U s w h b q 5 + 1 H i X 4 a 1 X P J j 3 R H N n 8 v S T M k 2 U 1 O b K H R v K Q x x D h d 5 T F W f Y 0 y C s Z L f r j o 5 a h h q y e d g s E / i m e d L D E T Q X e k H i X i N N m L c 2 3 F m i q A i 1 V 4 F Q V O H t W + 2 k 1 Z 5 / R W H I w B h c Y j e X / s 5 p 1 E V n g l R e U 6 O B 2 c c C O o m G A I s S 4 J V i i 4 t D Y Q m J O J y m j d n f g D O y O B 7 2 b v r s 5 n B R X w M J J K v M N c s 2 6 c b 7 5 h l k 3 6 7 m o k Y u a m + j v l j r 2 V f f z z Q t i y 6 W Q 5 M + / b s P v C W J S q d H s k J 2 4 S 5 N b z G i c 7 + b G w i p d e P G V 4 t y 7 N o 1 r h T o V e E O B N x V 4 m j 9 X 5 w q 8 o c C b C n y e P 8 8 x C r y h w J s K f J 4 / x 3 u m A m 8 o 8 K Y C 3 8 3 D W p F N m t n p M B y 8 Q 4 9 b D N w 6 q G 2 a u + r + e p 3 + g 9 s x R 8 Z v t Q K L r r g T b R I I O H 9 4 r r q Q w L Q v + G G p P W 3 v v i j a 2 R Y z m P / j M v u D l G D f H T h u z 7 M / u n B 4 Y Q / c 5 S m S x C P M i t 6 c x Z U B K m b 1 q I 6 j O l b 8 m + a h 3 h v r n R 2 V s a Y M S c y + l X F 4 9 8 Z R H W + i j l 9 Q S w E C L Q A U A A I A C A A 5 Y c R W a y T o l a U A A A D 2 A A A A E g A A A A A A A A A A A A A A A A A A A A A A Q 2 9 u Z m l n L 1 B h Y 2 t h Z 2 U u e G 1 s U E s B A i 0 A F A A C A A g A O W H E V g / K 6 a u k A A A A 6 Q A A A B M A A A A A A A A A A A A A A A A A 8 Q A A A F t D b 2 5 0 Z W 5 0 X 1 R 5 c G V z X S 5 4 b W x Q S w E C L Q A U A A I A C A A 5 Y c R W X 0 h D B W 8 C A A D r E g A A E w A A A A A A A A A A A A A A A A D i A Q A A R m 9 y b X V s Y X M v U 2 V j d G l v b j E u b V B L B Q Y A A A A A A w A D A M I A A A C e B A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/ W A A A A A A A A F 1 Y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5 u d W F s X 3 R p b W V f c 2 V y a W V z X 2 J 5 X 2 F j d H l w Z V 9 h d F 9 h Y m 9 2 Z T E w S 1 9 h a X J w b 3 J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Y W J s Z V 9 h b m 5 1 Y W x f d G l t Z V 9 z Z X J p Z X N f Y n l f Y W N 0 e X B l X 2 F 0 X 2 F i b 3 Z l M T B L X 2 F p c n B v c n R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A 0 V D E 0 O j M 1 O j E z L j c 3 N T k 0 N D l a I i A v P j x F b n R y e S B U e X B l P S J G a W x s Q 2 9 s d W 1 u V H l w Z X M i I F Z h b H V l P S J z Q X d Z R E F 3 T U R C Z z 0 9 I i A v P j x F b n R y e S B U e X B l P S J G a W x s Q 2 9 s d W 1 u T m F t Z X M i I F Z h b H V l P S J z W y Z x d W 9 0 O 0 F J U k N S Q U Z U X 1 R Z U E U m c X V v d D s s J n F 1 b 3 Q 7 R G V z Y 3 J p c H R p b 2 4 m c X V v d D s s J n F 1 b 3 Q 7 M j A x O S Z x d W 9 0 O y w m c X V v d D s y M D I w J n F 1 b 3 Q 7 L C Z x d W 9 0 O z I w M j E m c X V v d D s s J n F 1 b 3 Q 7 M j A y M i Z x d W 9 0 O y w m c X V v d D t B S V J D U k F G V F 9 G Q U 1 J T F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b m 5 1 Y W x f d G l t Z V 9 z Z X J p Z X N f Y n l f Y W N 0 e X B l X 2 F 0 X 2 F i b 3 Z l M T B L X 2 F p c n B v c n R z L 0 F 1 d G 9 S Z W 1 v d m V k Q 2 9 s d W 1 u c z E u e 0 F J U k N S Q U Z U X 1 R Z U E U s M H 0 m c X V v d D s s J n F 1 b 3 Q 7 U 2 V j d G l v b j E v Y W 5 u d W F s X 3 R p b W V f c 2 V y a W V z X 2 J 5 X 2 F j d H l w Z V 9 h d F 9 h Y m 9 2 Z T E w S 1 9 h a X J w b 3 J 0 c y 9 B d X R v U m V t b 3 Z l Z E N v b H V t b n M x L n t E Z X N j c m l w d G l v b i w x f S Z x d W 9 0 O y w m c X V v d D t T Z W N 0 a W 9 u M S 9 h b m 5 1 Y W x f d G l t Z V 9 z Z X J p Z X N f Y n l f Y W N 0 e X B l X 2 F 0 X 2 F i b 3 Z l M T B L X 2 F p c n B v c n R z L 0 F 1 d G 9 S Z W 1 v d m V k Q 2 9 s d W 1 u c z E u e z I w M T k s M n 0 m c X V v d D s s J n F 1 b 3 Q 7 U 2 V j d G l v b j E v Y W 5 u d W F s X 3 R p b W V f c 2 V y a W V z X 2 J 5 X 2 F j d H l w Z V 9 h d F 9 h Y m 9 2 Z T E w S 1 9 h a X J w b 3 J 0 c y 9 B d X R v U m V t b 3 Z l Z E N v b H V t b n M x L n s y M D I w L D N 9 J n F 1 b 3 Q 7 L C Z x d W 9 0 O 1 N l Y 3 R p b 2 4 x L 2 F u b n V h b F 9 0 a W 1 l X 3 N l c m l l c 1 9 i e V 9 h Y 3 R 5 c G V f Y X R f Y W J v d m U x M E t f Y W l y c G 9 y d H M v Q X V 0 b 1 J l b W 9 2 Z W R D b 2 x 1 b W 5 z M S 5 7 M j A y M S w 0 f S Z x d W 9 0 O y w m c X V v d D t T Z W N 0 a W 9 u M S 9 h b m 5 1 Y W x f d G l t Z V 9 z Z X J p Z X N f Y n l f Y W N 0 e X B l X 2 F 0 X 2 F i b 3 Z l M T B L X 2 F p c n B v c n R z L 0 F 1 d G 9 S Z W 1 v d m V k Q 2 9 s d W 1 u c z E u e z I w M j I s N X 0 m c X V v d D s s J n F 1 b 3 Q 7 U 2 V j d G l v b j E v Y W 5 u d W F s X 3 R p b W V f c 2 V y a W V z X 2 J 5 X 2 F j d H l w Z V 9 h d F 9 h Y m 9 2 Z T E w S 1 9 h a X J w b 3 J 0 c y 9 B d X R v U m V t b 3 Z l Z E N v b H V t b n M x L n t B S V J D U k F G V F 9 G Q U 1 J T F k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Y W 5 u d W F s X 3 R p b W V f c 2 V y a W V z X 2 J 5 X 2 F j d H l w Z V 9 h d F 9 h Y m 9 2 Z T E w S 1 9 h a X J w b 3 J 0 c y 9 B d X R v U m V t b 3 Z l Z E N v b H V t b n M x L n t B S V J D U k F G V F 9 U W V B F L D B 9 J n F 1 b 3 Q 7 L C Z x d W 9 0 O 1 N l Y 3 R p b 2 4 x L 2 F u b n V h b F 9 0 a W 1 l X 3 N l c m l l c 1 9 i e V 9 h Y 3 R 5 c G V f Y X R f Y W J v d m U x M E t f Y W l y c G 9 y d H M v Q X V 0 b 1 J l b W 9 2 Z W R D b 2 x 1 b W 5 z M S 5 7 R G V z Y 3 J p c H R p b 2 4 s M X 0 m c X V v d D s s J n F 1 b 3 Q 7 U 2 V j d G l v b j E v Y W 5 u d W F s X 3 R p b W V f c 2 V y a W V z X 2 J 5 X 2 F j d H l w Z V 9 h d F 9 h Y m 9 2 Z T E w S 1 9 h a X J w b 3 J 0 c y 9 B d X R v U m V t b 3 Z l Z E N v b H V t b n M x L n s y M D E 5 L D J 9 J n F 1 b 3 Q 7 L C Z x d W 9 0 O 1 N l Y 3 R p b 2 4 x L 2 F u b n V h b F 9 0 a W 1 l X 3 N l c m l l c 1 9 i e V 9 h Y 3 R 5 c G V f Y X R f Y W J v d m U x M E t f Y W l y c G 9 y d H M v Q X V 0 b 1 J l b W 9 2 Z W R D b 2 x 1 b W 5 z M S 5 7 M j A y M C w z f S Z x d W 9 0 O y w m c X V v d D t T Z W N 0 a W 9 u M S 9 h b m 5 1 Y W x f d G l t Z V 9 z Z X J p Z X N f Y n l f Y W N 0 e X B l X 2 F 0 X 2 F i b 3 Z l M T B L X 2 F p c n B v c n R z L 0 F 1 d G 9 S Z W 1 v d m V k Q 2 9 s d W 1 u c z E u e z I w M j E s N H 0 m c X V v d D s s J n F 1 b 3 Q 7 U 2 V j d G l v b j E v Y W 5 u d W F s X 3 R p b W V f c 2 V y a W V z X 2 J 5 X 2 F j d H l w Z V 9 h d F 9 h Y m 9 2 Z T E w S 1 9 h a X J w b 3 J 0 c y 9 B d X R v U m V t b 3 Z l Z E N v b H V t b n M x L n s y M D I y L D V 9 J n F 1 b 3 Q 7 L C Z x d W 9 0 O 1 N l Y 3 R p b 2 4 x L 2 F u b n V h b F 9 0 a W 1 l X 3 N l c m l l c 1 9 i e V 9 h Y 3 R 5 c G V f Y X R f Y W J v d m U x M E t f Y W l y c G 9 y d H M v Q X V 0 b 1 J l b W 9 2 Z W R D b 2 x 1 b W 5 z M S 5 7 Q U l S Q 1 J B R l R f R k F N S U x Z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b m 5 1 Y W x f d G l t Z V 9 z Z X J p Z X N f Y n l f Y W N 0 e X B l X 2 F 0 X 2 F i b 3 Z l M T B L X 2 F p c n B v c n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u b n V h b F 9 0 a W 1 l X 3 N l c m l l c 1 9 i e V 9 h Y 3 R 5 c G V f Y X R f Y W J v d m U x M E t f Y W l y c G 9 y d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m 5 1 Y W x f d G l t Z V 9 z Z X J p Z X N f Y n l f Y W N 0 e X B l X 2 F 0 X 2 F i b 3 Z l M T B L X 2 F p c n B v c n R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u b n V h b F 9 0 a W 1 l X 3 N l c m l l c 1 9 i e V 9 h Y 3 R 5 c G V f Y X R f Y W J v d m U x M E t f Y W l y c G 9 y d H M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X V h c n R l c m x 5 X 3 R p b W V f c 2 V y a W V z X 2 J 5 X 2 F j d H l w Z V 9 h d F 9 h Y m 9 2 Z T E w S 1 9 h a X J w b 3 J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X 3 F 1 Y X J 0 Z X J s e V 9 0 a W 1 l X 3 N l c m l l c 1 9 i e V 9 h Y 3 R 5 c G V f Y X R f Y W J v d m U x M E t f Y W l y c G 9 y d H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D R U M T Q 6 M z c 6 N T Q u M D Y 4 M z c 5 M l o i I C 8 + P E V u d H J 5 I F R 5 c G U 9 I k Z p b G x D b 2 x 1 b W 5 U e X B l c y I g V m F s d W U 9 I n N B d 1 l E Q X d N R E F 3 T U R B d 0 1 E Q X d N R E F 3 T U R C Z z 0 9 I i A v P j x F b n R y e S B U e X B l P S J G a W x s Q 2 9 s d W 1 u T m F t Z X M i I F Z h b H V l P S J z W y Z x d W 9 0 O 0 F J U k N S Q U Z U X 1 R Z U E U m c X V v d D s s J n F 1 b 3 Q 7 R G V z Y 3 J p c H R p b 2 4 m c X V v d D s s J n F 1 b 3 Q 7 M V E y M D E 5 J n F 1 b 3 Q 7 L C Z x d W 9 0 O z J R M j A x O S Z x d W 9 0 O y w m c X V v d D s z U T I w M T k m c X V v d D s s J n F 1 b 3 Q 7 N F E y M D E 5 J n F 1 b 3 Q 7 L C Z x d W 9 0 O z F R M j A y M C Z x d W 9 0 O y w m c X V v d D s y U T I w M j A m c X V v d D s s J n F 1 b 3 Q 7 M 1 E y M D I w J n F 1 b 3 Q 7 L C Z x d W 9 0 O z R R M j A y M C Z x d W 9 0 O y w m c X V v d D s x U T I w M j E m c X V v d D s s J n F 1 b 3 Q 7 M l E y M D I x J n F 1 b 3 Q 7 L C Z x d W 9 0 O z N R M j A y M S Z x d W 9 0 O y w m c X V v d D s 0 U T I w M j E m c X V v d D s s J n F 1 b 3 Q 7 M V E y M D I y J n F 1 b 3 Q 7 L C Z x d W 9 0 O z J R M j A y M i Z x d W 9 0 O y w m c X V v d D s z U T I w M j I m c X V v d D s s J n F 1 b 3 Q 7 N F E y M D I y J n F 1 b 3 Q 7 L C Z x d W 9 0 O 0 F J U k N S Q U Z U X 0 Z B T U l M W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x d W F y d G V y b H l f d G l t Z V 9 z Z X J p Z X N f Y n l f Y W N 0 e X B l X 2 F 0 X 2 F i b 3 Z l M T B L X 2 F p c n B v c n R z L 0 F 1 d G 9 S Z W 1 v d m V k Q 2 9 s d W 1 u c z E u e 0 F J U k N S Q U Z U X 1 R Z U E U s M H 0 m c X V v d D s s J n F 1 b 3 Q 7 U 2 V j d G l v b j E v c X V h c n R l c m x 5 X 3 R p b W V f c 2 V y a W V z X 2 J 5 X 2 F j d H l w Z V 9 h d F 9 h Y m 9 2 Z T E w S 1 9 h a X J w b 3 J 0 c y 9 B d X R v U m V t b 3 Z l Z E N v b H V t b n M x L n t E Z X N j c m l w d G l v b i w x f S Z x d W 9 0 O y w m c X V v d D t T Z W N 0 a W 9 u M S 9 x d W F y d G V y b H l f d G l t Z V 9 z Z X J p Z X N f Y n l f Y W N 0 e X B l X 2 F 0 X 2 F i b 3 Z l M T B L X 2 F p c n B v c n R z L 0 F 1 d G 9 S Z W 1 v d m V k Q 2 9 s d W 1 u c z E u e z F R M j A x O S w y f S Z x d W 9 0 O y w m c X V v d D t T Z W N 0 a W 9 u M S 9 x d W F y d G V y b H l f d G l t Z V 9 z Z X J p Z X N f Y n l f Y W N 0 e X B l X 2 F 0 X 2 F i b 3 Z l M T B L X 2 F p c n B v c n R z L 0 F 1 d G 9 S Z W 1 v d m V k Q 2 9 s d W 1 u c z E u e z J R M j A x O S w z f S Z x d W 9 0 O y w m c X V v d D t T Z W N 0 a W 9 u M S 9 x d W F y d G V y b H l f d G l t Z V 9 z Z X J p Z X N f Y n l f Y W N 0 e X B l X 2 F 0 X 2 F i b 3 Z l M T B L X 2 F p c n B v c n R z L 0 F 1 d G 9 S Z W 1 v d m V k Q 2 9 s d W 1 u c z E u e z N R M j A x O S w 0 f S Z x d W 9 0 O y w m c X V v d D t T Z W N 0 a W 9 u M S 9 x d W F y d G V y b H l f d G l t Z V 9 z Z X J p Z X N f Y n l f Y W N 0 e X B l X 2 F 0 X 2 F i b 3 Z l M T B L X 2 F p c n B v c n R z L 0 F 1 d G 9 S Z W 1 v d m V k Q 2 9 s d W 1 u c z E u e z R R M j A x O S w 1 f S Z x d W 9 0 O y w m c X V v d D t T Z W N 0 a W 9 u M S 9 x d W F y d G V y b H l f d G l t Z V 9 z Z X J p Z X N f Y n l f Y W N 0 e X B l X 2 F 0 X 2 F i b 3 Z l M T B L X 2 F p c n B v c n R z L 0 F 1 d G 9 S Z W 1 v d m V k Q 2 9 s d W 1 u c z E u e z F R M j A y M C w 2 f S Z x d W 9 0 O y w m c X V v d D t T Z W N 0 a W 9 u M S 9 x d W F y d G V y b H l f d G l t Z V 9 z Z X J p Z X N f Y n l f Y W N 0 e X B l X 2 F 0 X 2 F i b 3 Z l M T B L X 2 F p c n B v c n R z L 0 F 1 d G 9 S Z W 1 v d m V k Q 2 9 s d W 1 u c z E u e z J R M j A y M C w 3 f S Z x d W 9 0 O y w m c X V v d D t T Z W N 0 a W 9 u M S 9 x d W F y d G V y b H l f d G l t Z V 9 z Z X J p Z X N f Y n l f Y W N 0 e X B l X 2 F 0 X 2 F i b 3 Z l M T B L X 2 F p c n B v c n R z L 0 F 1 d G 9 S Z W 1 v d m V k Q 2 9 s d W 1 u c z E u e z N R M j A y M C w 4 f S Z x d W 9 0 O y w m c X V v d D t T Z W N 0 a W 9 u M S 9 x d W F y d G V y b H l f d G l t Z V 9 z Z X J p Z X N f Y n l f Y W N 0 e X B l X 2 F 0 X 2 F i b 3 Z l M T B L X 2 F p c n B v c n R z L 0 F 1 d G 9 S Z W 1 v d m V k Q 2 9 s d W 1 u c z E u e z R R M j A y M C w 5 f S Z x d W 9 0 O y w m c X V v d D t T Z W N 0 a W 9 u M S 9 x d W F y d G V y b H l f d G l t Z V 9 z Z X J p Z X N f Y n l f Y W N 0 e X B l X 2 F 0 X 2 F i b 3 Z l M T B L X 2 F p c n B v c n R z L 0 F 1 d G 9 S Z W 1 v d m V k Q 2 9 s d W 1 u c z E u e z F R M j A y M S w x M H 0 m c X V v d D s s J n F 1 b 3 Q 7 U 2 V j d G l v b j E v c X V h c n R l c m x 5 X 3 R p b W V f c 2 V y a W V z X 2 J 5 X 2 F j d H l w Z V 9 h d F 9 h Y m 9 2 Z T E w S 1 9 h a X J w b 3 J 0 c y 9 B d X R v U m V t b 3 Z l Z E N v b H V t b n M x L n s y U T I w M j E s M T F 9 J n F 1 b 3 Q 7 L C Z x d W 9 0 O 1 N l Y 3 R p b 2 4 x L 3 F 1 Y X J 0 Z X J s e V 9 0 a W 1 l X 3 N l c m l l c 1 9 i e V 9 h Y 3 R 5 c G V f Y X R f Y W J v d m U x M E t f Y W l y c G 9 y d H M v Q X V 0 b 1 J l b W 9 2 Z W R D b 2 x 1 b W 5 z M S 5 7 M 1 E y M D I x L D E y f S Z x d W 9 0 O y w m c X V v d D t T Z W N 0 a W 9 u M S 9 x d W F y d G V y b H l f d G l t Z V 9 z Z X J p Z X N f Y n l f Y W N 0 e X B l X 2 F 0 X 2 F i b 3 Z l M T B L X 2 F p c n B v c n R z L 0 F 1 d G 9 S Z W 1 v d m V k Q 2 9 s d W 1 u c z E u e z R R M j A y M S w x M 3 0 m c X V v d D s s J n F 1 b 3 Q 7 U 2 V j d G l v b j E v c X V h c n R l c m x 5 X 3 R p b W V f c 2 V y a W V z X 2 J 5 X 2 F j d H l w Z V 9 h d F 9 h Y m 9 2 Z T E w S 1 9 h a X J w b 3 J 0 c y 9 B d X R v U m V t b 3 Z l Z E N v b H V t b n M x L n s x U T I w M j I s M T R 9 J n F 1 b 3 Q 7 L C Z x d W 9 0 O 1 N l Y 3 R p b 2 4 x L 3 F 1 Y X J 0 Z X J s e V 9 0 a W 1 l X 3 N l c m l l c 1 9 i e V 9 h Y 3 R 5 c G V f Y X R f Y W J v d m U x M E t f Y W l y c G 9 y d H M v Q X V 0 b 1 J l b W 9 2 Z W R D b 2 x 1 b W 5 z M S 5 7 M l E y M D I y L D E 1 f S Z x d W 9 0 O y w m c X V v d D t T Z W N 0 a W 9 u M S 9 x d W F y d G V y b H l f d G l t Z V 9 z Z X J p Z X N f Y n l f Y W N 0 e X B l X 2 F 0 X 2 F i b 3 Z l M T B L X 2 F p c n B v c n R z L 0 F 1 d G 9 S Z W 1 v d m V k Q 2 9 s d W 1 u c z E u e z N R M j A y M i w x N n 0 m c X V v d D s s J n F 1 b 3 Q 7 U 2 V j d G l v b j E v c X V h c n R l c m x 5 X 3 R p b W V f c 2 V y a W V z X 2 J 5 X 2 F j d H l w Z V 9 h d F 9 h Y m 9 2 Z T E w S 1 9 h a X J w b 3 J 0 c y 9 B d X R v U m V t b 3 Z l Z E N v b H V t b n M x L n s 0 U T I w M j I s M T d 9 J n F 1 b 3 Q 7 L C Z x d W 9 0 O 1 N l Y 3 R p b 2 4 x L 3 F 1 Y X J 0 Z X J s e V 9 0 a W 1 l X 3 N l c m l l c 1 9 i e V 9 h Y 3 R 5 c G V f Y X R f Y W J v d m U x M E t f Y W l y c G 9 y d H M v Q X V 0 b 1 J l b W 9 2 Z W R D b 2 x 1 b W 5 z M S 5 7 Q U l S Q 1 J B R l R f R k F N S U x Z L D E 4 f S Z x d W 9 0 O 1 0 s J n F 1 b 3 Q 7 Q 2 9 s d W 1 u Q 2 9 1 b n Q m c X V v d D s 6 M T k s J n F 1 b 3 Q 7 S 2 V 5 Q 2 9 s d W 1 u T m F t Z X M m c X V v d D s 6 W 1 0 s J n F 1 b 3 Q 7 Q 2 9 s d W 1 u S W R l b n R p d G l l c y Z x d W 9 0 O z p b J n F 1 b 3 Q 7 U 2 V j d G l v b j E v c X V h c n R l c m x 5 X 3 R p b W V f c 2 V y a W V z X 2 J 5 X 2 F j d H l w Z V 9 h d F 9 h Y m 9 2 Z T E w S 1 9 h a X J w b 3 J 0 c y 9 B d X R v U m V t b 3 Z l Z E N v b H V t b n M x L n t B S V J D U k F G V F 9 U W V B F L D B 9 J n F 1 b 3 Q 7 L C Z x d W 9 0 O 1 N l Y 3 R p b 2 4 x L 3 F 1 Y X J 0 Z X J s e V 9 0 a W 1 l X 3 N l c m l l c 1 9 i e V 9 h Y 3 R 5 c G V f Y X R f Y W J v d m U x M E t f Y W l y c G 9 y d H M v Q X V 0 b 1 J l b W 9 2 Z W R D b 2 x 1 b W 5 z M S 5 7 R G V z Y 3 J p c H R p b 2 4 s M X 0 m c X V v d D s s J n F 1 b 3 Q 7 U 2 V j d G l v b j E v c X V h c n R l c m x 5 X 3 R p b W V f c 2 V y a W V z X 2 J 5 X 2 F j d H l w Z V 9 h d F 9 h Y m 9 2 Z T E w S 1 9 h a X J w b 3 J 0 c y 9 B d X R v U m V t b 3 Z l Z E N v b H V t b n M x L n s x U T I w M T k s M n 0 m c X V v d D s s J n F 1 b 3 Q 7 U 2 V j d G l v b j E v c X V h c n R l c m x 5 X 3 R p b W V f c 2 V y a W V z X 2 J 5 X 2 F j d H l w Z V 9 h d F 9 h Y m 9 2 Z T E w S 1 9 h a X J w b 3 J 0 c y 9 B d X R v U m V t b 3 Z l Z E N v b H V t b n M x L n s y U T I w M T k s M 3 0 m c X V v d D s s J n F 1 b 3 Q 7 U 2 V j d G l v b j E v c X V h c n R l c m x 5 X 3 R p b W V f c 2 V y a W V z X 2 J 5 X 2 F j d H l w Z V 9 h d F 9 h Y m 9 2 Z T E w S 1 9 h a X J w b 3 J 0 c y 9 B d X R v U m V t b 3 Z l Z E N v b H V t b n M x L n s z U T I w M T k s N H 0 m c X V v d D s s J n F 1 b 3 Q 7 U 2 V j d G l v b j E v c X V h c n R l c m x 5 X 3 R p b W V f c 2 V y a W V z X 2 J 5 X 2 F j d H l w Z V 9 h d F 9 h Y m 9 2 Z T E w S 1 9 h a X J w b 3 J 0 c y 9 B d X R v U m V t b 3 Z l Z E N v b H V t b n M x L n s 0 U T I w M T k s N X 0 m c X V v d D s s J n F 1 b 3 Q 7 U 2 V j d G l v b j E v c X V h c n R l c m x 5 X 3 R p b W V f c 2 V y a W V z X 2 J 5 X 2 F j d H l w Z V 9 h d F 9 h Y m 9 2 Z T E w S 1 9 h a X J w b 3 J 0 c y 9 B d X R v U m V t b 3 Z l Z E N v b H V t b n M x L n s x U T I w M j A s N n 0 m c X V v d D s s J n F 1 b 3 Q 7 U 2 V j d G l v b j E v c X V h c n R l c m x 5 X 3 R p b W V f c 2 V y a W V z X 2 J 5 X 2 F j d H l w Z V 9 h d F 9 h Y m 9 2 Z T E w S 1 9 h a X J w b 3 J 0 c y 9 B d X R v U m V t b 3 Z l Z E N v b H V t b n M x L n s y U T I w M j A s N 3 0 m c X V v d D s s J n F 1 b 3 Q 7 U 2 V j d G l v b j E v c X V h c n R l c m x 5 X 3 R p b W V f c 2 V y a W V z X 2 J 5 X 2 F j d H l w Z V 9 h d F 9 h Y m 9 2 Z T E w S 1 9 h a X J w b 3 J 0 c y 9 B d X R v U m V t b 3 Z l Z E N v b H V t b n M x L n s z U T I w M j A s O H 0 m c X V v d D s s J n F 1 b 3 Q 7 U 2 V j d G l v b j E v c X V h c n R l c m x 5 X 3 R p b W V f c 2 V y a W V z X 2 J 5 X 2 F j d H l w Z V 9 h d F 9 h Y m 9 2 Z T E w S 1 9 h a X J w b 3 J 0 c y 9 B d X R v U m V t b 3 Z l Z E N v b H V t b n M x L n s 0 U T I w M j A s O X 0 m c X V v d D s s J n F 1 b 3 Q 7 U 2 V j d G l v b j E v c X V h c n R l c m x 5 X 3 R p b W V f c 2 V y a W V z X 2 J 5 X 2 F j d H l w Z V 9 h d F 9 h Y m 9 2 Z T E w S 1 9 h a X J w b 3 J 0 c y 9 B d X R v U m V t b 3 Z l Z E N v b H V t b n M x L n s x U T I w M j E s M T B 9 J n F 1 b 3 Q 7 L C Z x d W 9 0 O 1 N l Y 3 R p b 2 4 x L 3 F 1 Y X J 0 Z X J s e V 9 0 a W 1 l X 3 N l c m l l c 1 9 i e V 9 h Y 3 R 5 c G V f Y X R f Y W J v d m U x M E t f Y W l y c G 9 y d H M v Q X V 0 b 1 J l b W 9 2 Z W R D b 2 x 1 b W 5 z M S 5 7 M l E y M D I x L D E x f S Z x d W 9 0 O y w m c X V v d D t T Z W N 0 a W 9 u M S 9 x d W F y d G V y b H l f d G l t Z V 9 z Z X J p Z X N f Y n l f Y W N 0 e X B l X 2 F 0 X 2 F i b 3 Z l M T B L X 2 F p c n B v c n R z L 0 F 1 d G 9 S Z W 1 v d m V k Q 2 9 s d W 1 u c z E u e z N R M j A y M S w x M n 0 m c X V v d D s s J n F 1 b 3 Q 7 U 2 V j d G l v b j E v c X V h c n R l c m x 5 X 3 R p b W V f c 2 V y a W V z X 2 J 5 X 2 F j d H l w Z V 9 h d F 9 h Y m 9 2 Z T E w S 1 9 h a X J w b 3 J 0 c y 9 B d X R v U m V t b 3 Z l Z E N v b H V t b n M x L n s 0 U T I w M j E s M T N 9 J n F 1 b 3 Q 7 L C Z x d W 9 0 O 1 N l Y 3 R p b 2 4 x L 3 F 1 Y X J 0 Z X J s e V 9 0 a W 1 l X 3 N l c m l l c 1 9 i e V 9 h Y 3 R 5 c G V f Y X R f Y W J v d m U x M E t f Y W l y c G 9 y d H M v Q X V 0 b 1 J l b W 9 2 Z W R D b 2 x 1 b W 5 z M S 5 7 M V E y M D I y L D E 0 f S Z x d W 9 0 O y w m c X V v d D t T Z W N 0 a W 9 u M S 9 x d W F y d G V y b H l f d G l t Z V 9 z Z X J p Z X N f Y n l f Y W N 0 e X B l X 2 F 0 X 2 F i b 3 Z l M T B L X 2 F p c n B v c n R z L 0 F 1 d G 9 S Z W 1 v d m V k Q 2 9 s d W 1 u c z E u e z J R M j A y M i w x N X 0 m c X V v d D s s J n F 1 b 3 Q 7 U 2 V j d G l v b j E v c X V h c n R l c m x 5 X 3 R p b W V f c 2 V y a W V z X 2 J 5 X 2 F j d H l w Z V 9 h d F 9 h Y m 9 2 Z T E w S 1 9 h a X J w b 3 J 0 c y 9 B d X R v U m V t b 3 Z l Z E N v b H V t b n M x L n s z U T I w M j I s M T Z 9 J n F 1 b 3 Q 7 L C Z x d W 9 0 O 1 N l Y 3 R p b 2 4 x L 3 F 1 Y X J 0 Z X J s e V 9 0 a W 1 l X 3 N l c m l l c 1 9 i e V 9 h Y 3 R 5 c G V f Y X R f Y W J v d m U x M E t f Y W l y c G 9 y d H M v Q X V 0 b 1 J l b W 9 2 Z W R D b 2 x 1 b W 5 z M S 5 7 N F E y M D I y L D E 3 f S Z x d W 9 0 O y w m c X V v d D t T Z W N 0 a W 9 u M S 9 x d W F y d G V y b H l f d G l t Z V 9 z Z X J p Z X N f Y n l f Y W N 0 e X B l X 2 F 0 X 2 F i b 3 Z l M T B L X 2 F p c n B v c n R z L 0 F 1 d G 9 S Z W 1 v d m V k Q 2 9 s d W 1 u c z E u e 0 F J U k N S Q U Z U X 0 Z B T U l M W S w x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F 1 Y X J 0 Z X J s e V 9 0 a W 1 l X 3 N l c m l l c 1 9 i e V 9 h Y 3 R 5 c G V f Y X R f Y W J v d m U x M E t f Y W l y c G 9 y d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X V h c n R l c m x 5 X 3 R p b W V f c 2 V y a W V z X 2 J 5 X 2 F j d H l w Z V 9 h d F 9 h Y m 9 2 Z T E w S 1 9 h a X J w b 3 J 0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d W F y d G V y b H l f d G l t Z V 9 z Z X J p Z X N f Y n l f Y W N 0 e X B l X 2 F 0 X 2 F i b 3 Z l M T B L X 2 F p c n B v c n R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5 u d W F s X 3 R p b W V f c 2 V y a W V z X 2 J 5 X 2 F j Z m F t a W x 5 X 2 F 0 X 2 F i b 3 Z l M T B L X 2 F p c n B v c n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h Y m x l X 2 F u b n V h b F 9 0 a W 1 l X 3 N l c m l l c 1 9 i e V 9 h Y 2 Z h b W l s e V 9 h d F 9 h Y m 9 2 Z T E w S 1 9 h a X J w b 3 J 0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w N F Q x N D o 0 M D o w M i 4 4 O D Q 1 O T Y w W i I g L z 4 8 R W 5 0 c n k g V H l w Z T 0 i R m l s b E N v b H V t b l R 5 c G V z I i B W Y W x 1 Z T 0 i c 0 J n T U R B d 0 0 9 I i A v P j x F b n R y e S B U e X B l P S J G a W x s Q 2 9 s d W 1 u T m F t Z X M i I F Z h b H V l P S J z W y Z x d W 9 0 O 0 F J U k N S Q U Z U X 0 Z B T U l M W S Z x d W 9 0 O y w m c X V v d D s y M D E 5 J n F 1 b 3 Q 7 L C Z x d W 9 0 O z I w M j A m c X V v d D s s J n F 1 b 3 Q 7 M j A y M S Z x d W 9 0 O y w m c X V v d D s y M D I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W 5 u d W F s X 3 R p b W V f c 2 V y a W V z X 2 J 5 X 2 F j Z m F t a W x 5 X 2 F 0 X 2 F i b 3 Z l M T B L X 2 F p c n B v c n R z L 0 F 1 d G 9 S Z W 1 v d m V k Q 2 9 s d W 1 u c z E u e 0 F J U k N S Q U Z U X 0 Z B T U l M W S w w f S Z x d W 9 0 O y w m c X V v d D t T Z W N 0 a W 9 u M S 9 h b m 5 1 Y W x f d G l t Z V 9 z Z X J p Z X N f Y n l f Y W N m Y W 1 p b H l f Y X R f Y W J v d m U x M E t f Y W l y c G 9 y d H M v Q X V 0 b 1 J l b W 9 2 Z W R D b 2 x 1 b W 5 z M S 5 7 M j A x O S w x f S Z x d W 9 0 O y w m c X V v d D t T Z W N 0 a W 9 u M S 9 h b m 5 1 Y W x f d G l t Z V 9 z Z X J p Z X N f Y n l f Y W N m Y W 1 p b H l f Y X R f Y W J v d m U x M E t f Y W l y c G 9 y d H M v Q X V 0 b 1 J l b W 9 2 Z W R D b 2 x 1 b W 5 z M S 5 7 M j A y M C w y f S Z x d W 9 0 O y w m c X V v d D t T Z W N 0 a W 9 u M S 9 h b m 5 1 Y W x f d G l t Z V 9 z Z X J p Z X N f Y n l f Y W N m Y W 1 p b H l f Y X R f Y W J v d m U x M E t f Y W l y c G 9 y d H M v Q X V 0 b 1 J l b W 9 2 Z W R D b 2 x 1 b W 5 z M S 5 7 M j A y M S w z f S Z x d W 9 0 O y w m c X V v d D t T Z W N 0 a W 9 u M S 9 h b m 5 1 Y W x f d G l t Z V 9 z Z X J p Z X N f Y n l f Y W N m Y W 1 p b H l f Y X R f Y W J v d m U x M E t f Y W l y c G 9 y d H M v Q X V 0 b 1 J l b W 9 2 Z W R D b 2 x 1 b W 5 z M S 5 7 M j A y M i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h b m 5 1 Y W x f d G l t Z V 9 z Z X J p Z X N f Y n l f Y W N m Y W 1 p b H l f Y X R f Y W J v d m U x M E t f Y W l y c G 9 y d H M v Q X V 0 b 1 J l b W 9 2 Z W R D b 2 x 1 b W 5 z M S 5 7 Q U l S Q 1 J B R l R f R k F N S U x Z L D B 9 J n F 1 b 3 Q 7 L C Z x d W 9 0 O 1 N l Y 3 R p b 2 4 x L 2 F u b n V h b F 9 0 a W 1 l X 3 N l c m l l c 1 9 i e V 9 h Y 2 Z h b W l s e V 9 h d F 9 h Y m 9 2 Z T E w S 1 9 h a X J w b 3 J 0 c y 9 B d X R v U m V t b 3 Z l Z E N v b H V t b n M x L n s y M D E 5 L D F 9 J n F 1 b 3 Q 7 L C Z x d W 9 0 O 1 N l Y 3 R p b 2 4 x L 2 F u b n V h b F 9 0 a W 1 l X 3 N l c m l l c 1 9 i e V 9 h Y 2 Z h b W l s e V 9 h d F 9 h Y m 9 2 Z T E w S 1 9 h a X J w b 3 J 0 c y 9 B d X R v U m V t b 3 Z l Z E N v b H V t b n M x L n s y M D I w L D J 9 J n F 1 b 3 Q 7 L C Z x d W 9 0 O 1 N l Y 3 R p b 2 4 x L 2 F u b n V h b F 9 0 a W 1 l X 3 N l c m l l c 1 9 i e V 9 h Y 2 Z h b W l s e V 9 h d F 9 h Y m 9 2 Z T E w S 1 9 h a X J w b 3 J 0 c y 9 B d X R v U m V t b 3 Z l Z E N v b H V t b n M x L n s y M D I x L D N 9 J n F 1 b 3 Q 7 L C Z x d W 9 0 O 1 N l Y 3 R p b 2 4 x L 2 F u b n V h b F 9 0 a W 1 l X 3 N l c m l l c 1 9 i e V 9 h Y 2 Z h b W l s e V 9 h d F 9 h Y m 9 2 Z T E w S 1 9 h a X J w b 3 J 0 c y 9 B d X R v U m V t b 3 Z l Z E N v b H V t b n M x L n s y M D I y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b m 5 1 Y W x f d G l t Z V 9 z Z X J p Z X N f Y n l f Y W N m Y W 1 p b H l f Y X R f Y W J v d m U x M E t f Y W l y c G 9 y d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5 u d W F s X 3 R p b W V f c 2 V y a W V z X 2 J 5 X 2 F j Z m F t a W x 5 X 2 F 0 X 2 F i b 3 Z l M T B L X 2 F p c n B v c n R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5 u d W F s X 3 R p b W V f c 2 V y a W V z X 2 J 5 X 2 F j Z m F t a W x 5 X 2 F 0 X 2 F i b 3 Z l M T B L X 2 F p c n B v c n R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u b n V h b F 9 0 a W 1 l X 3 N l c m l l c 1 9 i e V 9 h Y 2 Z h b W l s e V 9 h d F 9 h Y m 9 2 Z T E w S 1 9 h a X J w b 3 J 0 c y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3 R f c 2 h h c m V z X 2 J 5 X 2 F j Z m F t a W x 5 X 2 l u X z I w M T l f J T Q w Y W J v d m U x M E s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A 0 V D E 0 O j Q 1 O j A 3 L j M w M j M 4 M z F a I i A v P j x F b n R y e S B U e X B l P S J G a W x s Q 2 9 s d W 1 u V H l w Z X M i I F Z h b H V l P S J z Q m d V P S I g L z 4 8 R W 5 0 c n k g V H l w Z T 0 i R m l s b E N v b H V t b k 5 h b W V z I i B W Y W x 1 Z T 0 i c 1 s m c X V v d D t B S V J D U k F G V F 9 G Q U 1 J T F k m c X V v d D s s J n F 1 b 3 Q 7 M j A x O V 9 Q R V J D R U 5 U Q U d F X 1 N I Q V J F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N 0 X 3 N o Y X J l c 1 9 i e V 9 h Y 2 Z h b W l s e V 9 p b l 8 y M D E 5 X 0 B h Y m 9 2 Z T E w S y 9 B d X R v U m V t b 3 Z l Z E N v b H V t b n M x L n t B S V J D U k F G V F 9 G Q U 1 J T F k s M H 0 m c X V v d D s s J n F 1 b 3 Q 7 U 2 V j d G l v b j E v c G N 0 X 3 N o Y X J l c 1 9 i e V 9 h Y 2 Z h b W l s e V 9 p b l 8 y M D E 5 X 0 B h Y m 9 2 Z T E w S y 9 B d X R v U m V t b 3 Z l Z E N v b H V t b n M x L n s y M D E 5 X 1 B F U k N F T l R B R 0 V f U 0 h B U k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G N 0 X 3 N o Y X J l c 1 9 i e V 9 h Y 2 Z h b W l s e V 9 p b l 8 y M D E 5 X 0 B h Y m 9 2 Z T E w S y 9 B d X R v U m V t b 3 Z l Z E N v b H V t b n M x L n t B S V J D U k F G V F 9 G Q U 1 J T F k s M H 0 m c X V v d D s s J n F 1 b 3 Q 7 U 2 V j d G l v b j E v c G N 0 X 3 N o Y X J l c 1 9 i e V 9 h Y 2 Z h b W l s e V 9 p b l 8 y M D E 5 X 0 B h Y m 9 2 Z T E w S y 9 B d X R v U m V t b 3 Z l Z E N v b H V t b n M x L n s y M D E 5 X 1 B F U k N F T l R B R 0 V f U 0 h B U k U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j d F 9 z a G F y Z X N f Y n l f Y W N m Y W 1 p b H l f a W 5 f M j A x O V 8 l N D B h Y m 9 2 Z T E w S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3 R f c 2 h h c m V z X 2 J 5 X 2 F j Z m F t a W x 5 X 2 l u X z I w M T l f J T Q w Y W J v d m U x M E s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N 0 X 3 N o Y X J l c 1 9 i e V 9 h Y 2 Z h b W l s e V 9 p b l 8 y M D E 5 X y U 0 M G F i b 3 Z l M T B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N 0 X 3 N o Y X J l c 1 9 i e V 9 h Y 2 Z h b W l s e V 9 p b l 8 y M D E 5 X y U 0 M G F i b 3 Z l M T B L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V G F i b G V f c G N 0 X 3 N o Y X J l c 1 9 i e V 9 h Y 2 Z h b W l s e V 9 p b l 8 y M D E 5 X 1 9 h Y m 9 2 Z T E w S z Y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A 0 V D E 0 O j Q 1 O j A 3 L j M w M j M 4 M z F a I i A v P j x F b n R y e S B U e X B l P S J G a W x s Q 2 9 s d W 1 u V H l w Z X M i I F Z h b H V l P S J z Q m d V P S I g L z 4 8 R W 5 0 c n k g V H l w Z T 0 i R m l s b E N v b H V t b k 5 h b W V z I i B W Y W x 1 Z T 0 i c 1 s m c X V v d D t B S V J D U k F G V F 9 G Q U 1 J T F k m c X V v d D s s J n F 1 b 3 Q 7 M j A x O V 9 Q R V J D R U 5 U Q U d F X 1 N I Q V J F J n F 1 b 3 Q 7 X S I g L z 4 8 R W 5 0 c n k g V H l w Z T 0 i R m l s b F N 0 Y X R 1 c y I g V m F s d W U 9 I n N D b 2 1 w b G V 0 Z S I g L z 4 8 R W 5 0 c n k g V H l w Z T 0 i R m l s b E N v d W 5 0 I i B W Y W x 1 Z T 0 i b D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j d F 9 z a G F y Z X N f Y n l f Y W N m Y W 1 p b H l f a W 5 f M j A x O V 9 A Y W J v d m U x M E s v Q X V 0 b 1 J l b W 9 2 Z W R D b 2 x 1 b W 5 z M S 5 7 Q U l S Q 1 J B R l R f R k F N S U x Z L D B 9 J n F 1 b 3 Q 7 L C Z x d W 9 0 O 1 N l Y 3 R p b 2 4 x L 3 B j d F 9 z a G F y Z X N f Y n l f Y W N m Y W 1 p b H l f a W 5 f M j A x O V 9 A Y W J v d m U x M E s v Q X V 0 b 1 J l b W 9 2 Z W R D b 2 x 1 b W 5 z M S 5 7 M j A x O V 9 Q R V J D R U 5 U Q U d F X 1 N I Q V J F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B j d F 9 z a G F y Z X N f Y n l f Y W N m Y W 1 p b H l f a W 5 f M j A x O V 9 A Y W J v d m U x M E s v Q X V 0 b 1 J l b W 9 2 Z W R D b 2 x 1 b W 5 z M S 5 7 Q U l S Q 1 J B R l R f R k F N S U x Z L D B 9 J n F 1 b 3 Q 7 L C Z x d W 9 0 O 1 N l Y 3 R p b 2 4 x L 3 B j d F 9 z a G F y Z X N f Y n l f Y W N m Y W 1 p b H l f a W 5 f M j A x O V 9 A Y W J v d m U x M E s v Q X V 0 b 1 J l b W 9 2 Z W R D b 2 x 1 b W 5 z M S 5 7 M j A x O V 9 Q R V J D R U 5 U Q U d F X 1 N I Q V J F L D F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G N 0 X 3 N o Y X J l c 1 9 i e V 9 h Y 2 Z h b W l s e V 9 p b l 8 y M D E 5 X y U 0 M G F i b 3 Z l M T B L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j d F 9 z a G F y Z X N f Y n l f Y W N m Y W 1 p b H l f a W 5 f M j A x O V 8 l N D B h Y m 9 2 Z T E w S y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3 R f c 2 h h c m V z X 2 J 5 X 2 F j Z m F t a W x 5 X 2 l u X z I w M T l f J T Q w Y W J v d m U x M E s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3 R f c 2 h h c m V z X 2 J 5 X 2 F j Z m F t a W x 5 X 2 l u X z I w M j J f J T Q w Y W J v d m U x M E s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A 0 V D E 0 O j Q 4 O j U 1 L j c x N j Y 5 N D F a I i A v P j x F b n R y e S B U e X B l P S J G a W x s Q 2 9 s d W 1 u V H l w Z X M i I F Z h b H V l P S J z Q m d V P S I g L z 4 8 R W 5 0 c n k g V H l w Z T 0 i R m l s b E N v b H V t b k 5 h b W V z I i B W Y W x 1 Z T 0 i c 1 s m c X V v d D t B S V J D U k F G V F 9 G Q U 1 J T F k m c X V v d D s s J n F 1 b 3 Q 7 M j A y M l 9 Q R V J D R U 5 U Q U d F X 1 N I Q V J F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N 0 X 3 N o Y X J l c 1 9 i e V 9 h Y 2 Z h b W l s e V 9 p b l 8 y M D I y X 0 B h Y m 9 2 Z T E w S y 9 B d X R v U m V t b 3 Z l Z E N v b H V t b n M x L n t B S V J D U k F G V F 9 G Q U 1 J T F k s M H 0 m c X V v d D s s J n F 1 b 3 Q 7 U 2 V j d G l v b j E v c G N 0 X 3 N o Y X J l c 1 9 i e V 9 h Y 2 Z h b W l s e V 9 p b l 8 y M D I y X 0 B h Y m 9 2 Z T E w S y 9 B d X R v U m V t b 3 Z l Z E N v b H V t b n M x L n s y M D I y X 1 B F U k N F T l R B R 0 V f U 0 h B U k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G N 0 X 3 N o Y X J l c 1 9 i e V 9 h Y 2 Z h b W l s e V 9 p b l 8 y M D I y X 0 B h Y m 9 2 Z T E w S y 9 B d X R v U m V t b 3 Z l Z E N v b H V t b n M x L n t B S V J D U k F G V F 9 G Q U 1 J T F k s M H 0 m c X V v d D s s J n F 1 b 3 Q 7 U 2 V j d G l v b j E v c G N 0 X 3 N o Y X J l c 1 9 i e V 9 h Y 2 Z h b W l s e V 9 p b l 8 y M D I y X 0 B h Y m 9 2 Z T E w S y 9 B d X R v U m V t b 3 Z l Z E N v b H V t b n M x L n s y M D I y X 1 B F U k N F T l R B R 0 V f U 0 h B U k U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j d F 9 z a G F y Z X N f Y n l f Y W N m Y W 1 p b H l f a W 5 f M j A y M l 8 l N D B h Y m 9 2 Z T E w S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3 R f c 2 h h c m V z X 2 J 5 X 2 F j Z m F t a W x 5 X 2 l u X z I w M j J f J T Q w Y W J v d m U x M E s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N 0 X 3 N o Y X J l c 1 9 i e V 9 h Y 2 Z h b W l s e V 9 p b l 8 y M D I y X y U 0 M G F i b 3 Z l M T B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N 0 X 3 N o Y X J l c 1 9 i e V 9 h Y 2 Z h b W l s e V 9 p b l 8 y M D I y X y U 0 M G F i b 3 Z l M T B L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V G F i b G V f c G N 0 X 3 N o Y X J l c 1 9 i e V 9 h Y 2 Z h b W l s e V 9 p b l 8 y M D I y X 1 9 h Y m 9 2 Z T E w S z g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A 0 V D E 0 O j Q 4 O j U 1 L j c x N j Y 5 N D F a I i A v P j x F b n R y e S B U e X B l P S J G a W x s Q 2 9 s d W 1 u V H l w Z X M i I F Z h b H V l P S J z Q m d V P S I g L z 4 8 R W 5 0 c n k g V H l w Z T 0 i R m l s b E N v b H V t b k 5 h b W V z I i B W Y W x 1 Z T 0 i c 1 s m c X V v d D t B S V J D U k F G V F 9 G Q U 1 J T F k m c X V v d D s s J n F 1 b 3 Q 7 M j A y M l 9 Q R V J D R U 5 U Q U d F X 1 N I Q V J F J n F 1 b 3 Q 7 X S I g L z 4 8 R W 5 0 c n k g V H l w Z T 0 i R m l s b F N 0 Y X R 1 c y I g V m F s d W U 9 I n N D b 2 1 w b G V 0 Z S I g L z 4 8 R W 5 0 c n k g V H l w Z T 0 i R m l s b E N v d W 5 0 I i B W Y W x 1 Z T 0 i b D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j d F 9 z a G F y Z X N f Y n l f Y W N m Y W 1 p b H l f a W 5 f M j A y M l 9 A Y W J v d m U x M E s v Q X V 0 b 1 J l b W 9 2 Z W R D b 2 x 1 b W 5 z M S 5 7 Q U l S Q 1 J B R l R f R k F N S U x Z L D B 9 J n F 1 b 3 Q 7 L C Z x d W 9 0 O 1 N l Y 3 R p b 2 4 x L 3 B j d F 9 z a G F y Z X N f Y n l f Y W N m Y W 1 p b H l f a W 5 f M j A y M l 9 A Y W J v d m U x M E s v Q X V 0 b 1 J l b W 9 2 Z W R D b 2 x 1 b W 5 z M S 5 7 M j A y M l 9 Q R V J D R U 5 U Q U d F X 1 N I Q V J F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B j d F 9 z a G F y Z X N f Y n l f Y W N m Y W 1 p b H l f a W 5 f M j A y M l 9 A Y W J v d m U x M E s v Q X V 0 b 1 J l b W 9 2 Z W R D b 2 x 1 b W 5 z M S 5 7 Q U l S Q 1 J B R l R f R k F N S U x Z L D B 9 J n F 1 b 3 Q 7 L C Z x d W 9 0 O 1 N l Y 3 R p b 2 4 x L 3 B j d F 9 z a G F y Z X N f Y n l f Y W N m Y W 1 p b H l f a W 5 f M j A y M l 9 A Y W J v d m U x M E s v Q X V 0 b 1 J l b W 9 2 Z W R D b 2 x 1 b W 5 z M S 5 7 M j A y M l 9 Q R V J D R U 5 U Q U d F X 1 N I Q V J F L D F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G N 0 X 3 N o Y X J l c 1 9 i e V 9 h Y 2 Z h b W l s e V 9 p b l 8 y M D I y X y U 0 M G F i b 3 Z l M T B L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j d F 9 z a G F y Z X N f Y n l f Y W N m Y W 1 p b H l f a W 5 f M j A y M l 8 l N D B h Y m 9 2 Z T E w S y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3 R f c 2 h h c m V z X 2 J 5 X 2 F j Z m F t a W x 5 X 2 l u X z I w M j J f J T Q w Y W J v d m U x M E s l M j A o M i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F i R S l u m w s U e F G o 3 b x p d 4 O Q A A A A A C A A A A A A A Q Z g A A A A E A A C A A A A C V 5 K D B 7 1 k A z X D F J o 5 w v i T M n z e c o 6 U y d w K y 6 Q / l D J T 9 o w A A A A A O g A A A A A I A A C A A A A D B c H + R u G 0 o Q 4 M E 3 N 9 6 P n g M Q 7 A 8 W 2 L d y x Z o D z x q T G 5 9 X 1 A A A A D F g 7 J w z 5 H R 1 o 4 f O y W M G 2 z e O p g 8 h N Y G v Y / K G Z 1 x F 0 y y H 7 1 7 D b L n t q j g n C 4 x z y v d / X X s n I Y o 6 / x H 4 B m Q J B v 0 7 X i N U u x n B u a c m i / T n l S d U D G I z E A A A A D / N p K 9 x M a m E h J H U O a 6 u K s J W T k k r L G z D 6 g J I w C Z p f T H X N q 8 P G 7 Q F S y 2 O N x y I O u 1 S e c 6 p R 7 i p 6 V B / J 2 3 y T G 1 p L I T < / D a t a M a s h u p > 
</file>

<file path=customXml/itemProps1.xml><?xml version="1.0" encoding="utf-8"?>
<ds:datastoreItem xmlns:ds="http://schemas.openxmlformats.org/officeDocument/2006/customXml" ds:itemID="{5040BE6D-0760-43BA-8186-CAD9088D7BB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annual_time_series_by_acfamily_</vt:lpstr>
      <vt:lpstr>annual_actype</vt:lpstr>
      <vt:lpstr>quarterly_actype</vt:lpstr>
      <vt:lpstr>Regional_jets</vt:lpstr>
      <vt:lpstr>Small_RT</vt:lpstr>
      <vt:lpstr>Large_RT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Juhana</dc:creator>
  <cp:lastModifiedBy>Juhana</cp:lastModifiedBy>
  <dcterms:created xsi:type="dcterms:W3CDTF">2023-06-04T14:34:33Z</dcterms:created>
  <dcterms:modified xsi:type="dcterms:W3CDTF">2023-08-08T11:40:16Z</dcterms:modified>
</cp:coreProperties>
</file>