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uhana\Desktop\Masters_New\above10K\states\"/>
    </mc:Choice>
  </mc:AlternateContent>
  <xr:revisionPtr revIDLastSave="0" documentId="13_ncr:1_{5ECA83B3-8253-47C2-8509-965805A80BB4}" xr6:coauthVersionLast="47" xr6:coauthVersionMax="47" xr10:uidLastSave="{00000000-0000-0000-0000-000000000000}"/>
  <bookViews>
    <workbookView xWindow="-120" yWindow="-120" windowWidth="29040" windowHeight="15840" xr2:uid="{B7BF8619-F90D-4E55-A98A-967D36F5717B}"/>
  </bookViews>
  <sheets>
    <sheet name="annual_deps" sheetId="2" r:id="rId1"/>
    <sheet name="annual_pax" sheetId="3" r:id="rId2"/>
    <sheet name="counts" sheetId="4" r:id="rId3"/>
    <sheet name="airports_and_cat_changes_@state" sheetId="6" r:id="rId4"/>
    <sheet name="annual_deps_airports" sheetId="7" r:id="rId5"/>
    <sheet name="annual_pax_airports" sheetId="8" r:id="rId6"/>
    <sheet name="about_data" sheetId="5" r:id="rId7"/>
  </sheets>
  <definedNames>
    <definedName name="ExternalData_1" localSheetId="6" hidden="1">about_data!$A$1:$B$6</definedName>
    <definedName name="ExternalData_1" localSheetId="0" hidden="1">annual_deps!$A$1:$F$48</definedName>
    <definedName name="ExternalData_1" localSheetId="4" hidden="1">annual_deps_airports!$A$1:$N$355</definedName>
    <definedName name="ExternalData_1" localSheetId="1" hidden="1">annual_pax!$A$1:$F$48</definedName>
    <definedName name="ExternalData_1" localSheetId="5" hidden="1">annual_pax_airports!$A$1:$N$355</definedName>
    <definedName name="ExternalData_1" localSheetId="2" hidden="1">counts!$A$1:$G$48</definedName>
    <definedName name="ExternalData_2" localSheetId="3" hidden="1">'airports_and_cat_changes_@state'!$A$1:$L$48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3" l="1"/>
  <c r="D49" i="3"/>
  <c r="E49" i="3"/>
  <c r="B49" i="3"/>
  <c r="F49" i="3" l="1"/>
  <c r="B49" i="2"/>
  <c r="C49" i="2"/>
  <c r="D49" i="2"/>
  <c r="E49" i="2"/>
  <c r="B7" i="5"/>
  <c r="C49" i="4"/>
  <c r="D49" i="4"/>
  <c r="E49" i="4"/>
  <c r="F49" i="4"/>
  <c r="G49" i="4"/>
  <c r="H49" i="4"/>
  <c r="I49" i="4"/>
  <c r="B49" i="4"/>
  <c r="F49"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8EF90-16F1-4018-9CCF-7CA5E428A525}" keepAlive="1" name="Query - airports_and_cat_changes_@states" description="Connection to the 'airports_and_cat_changes_@states' query in the workbook." type="5" refreshedVersion="8" background="1" saveData="1">
    <dbPr connection="Provider=Microsoft.Mashup.OleDb.1;Data Source=$Workbook$;Location=airports_and_cat_changes_@states;Extended Properties=&quot;&quot;" command="SELECT * FROM [airports_and_cat_changes_@states]"/>
  </connection>
  <connection id="2" xr16:uid="{1087CF77-A7DD-4783-B5D8-02BC9F6D00F9}" keepAlive="1" name="Query - airports_and_categories_@states" description="Connection to the 'airports_and_categories_@states' query in the workbook." type="5" refreshedVersion="8" background="1" saveData="1">
    <dbPr connection="Provider=Microsoft.Mashup.OleDb.1;Data Source=$Workbook$;Location=airports_and_categories_@states;Extended Properties=&quot;&quot;" command="SELECT * FROM [airports_and_categories_@states]"/>
  </connection>
  <connection id="3" xr16:uid="{0A09BFF9-B25A-494C-AB2B-CECC6C49072F}" keepAlive="1" name="Query - annual_deps_clusters_above10K" description="Connection to the 'annual_deps_clusters_above10K' query in the workbook." type="5" refreshedVersion="8" background="1" saveData="1">
    <dbPr connection="Provider=Microsoft.Mashup.OleDb.1;Data Source=$Workbook$;Location=annual_deps_clusters_above10K;Extended Properties=&quot;&quot;" command="SELECT * FROM [annual_deps_clusters_above10K]"/>
  </connection>
  <connection id="4" xr16:uid="{AB604812-A3EA-4170-B76A-74CB09440ED3}" keepAlive="1" name="Query - annual_deps_clusters_above10K (2)" description="Connection to the 'annual_deps_clusters_above10K (2)' query in the workbook." type="5" refreshedVersion="0" background="1">
    <dbPr connection="Provider=Microsoft.Mashup.OleDb.1;Data Source=$Workbook$;Location=&quot;annual_deps_clusters_above10K (2)&quot;;Extended Properties=&quot;&quot;" command="SELECT * FROM [annual_deps_clusters_above10K (2)]"/>
  </connection>
  <connection id="5" xr16:uid="{3A370619-1C98-4F6B-A979-39A8D7FCD849}" keepAlive="1" name="Query - annual_deps_totals_states" description="Connection to the 'annual_deps_totals_states' query in the workbook." type="5" refreshedVersion="8" background="1" saveData="1">
    <dbPr connection="Provider=Microsoft.Mashup.OleDb.1;Data Source=$Workbook$;Location=annual_deps_totals_states;Extended Properties=&quot;&quot;" command="SELECT * FROM [annual_deps_totals_states]"/>
  </connection>
  <connection id="6" xr16:uid="{7809E607-E536-4AA0-B921-FCBF1858A0D6}" keepAlive="1" name="Query - annual_pax_clusters_above10K" description="Connection to the 'annual_pax_clusters_above10K' query in the workbook." type="5" refreshedVersion="8" background="1" saveData="1">
    <dbPr connection="Provider=Microsoft.Mashup.OleDb.1;Data Source=$Workbook$;Location=annual_pax_clusters_above10K;Extended Properties=&quot;&quot;" command="SELECT * FROM [annual_pax_clusters_above10K]"/>
  </connection>
  <connection id="7" xr16:uid="{25883B93-1AE6-467A-80E9-2EEE91B1BBF2}" keepAlive="1" name="Query - annual_pax_totals_states" description="Connection to the 'annual_pax_totals_states' query in the workbook." type="5" refreshedVersion="8" background="1" saveData="1">
    <dbPr connection="Provider=Microsoft.Mashup.OleDb.1;Data Source=$Workbook$;Location=annual_pax_totals_states;Extended Properties=&quot;&quot;" command="SELECT * FROM [annual_pax_totals_states]"/>
  </connection>
  <connection id="8" xr16:uid="{75919BE0-DBF7-4951-B16E-D69E7370F439}" keepAlive="1" name="Query - annual_time_series_actype_above10K" description="Connection to the 'annual_time_series_actype_above10K' query in the workbook." type="5" refreshedVersion="0" background="1">
    <dbPr connection="Provider=Microsoft.Mashup.OleDb.1;Data Source=$Workbook$;Location=annual_time_series_actype_above10K;Extended Properties=&quot;&quot;" command="SELECT * FROM [annual_time_series_actype_above10K]"/>
  </connection>
  <connection id="9" xr16:uid="{01A51AB6-57AD-4A3F-A49C-01D5A208CF7E}" keepAlive="1" name="Query - annual_time_series_by_acfamily_at_above10K_airports" description="Connection to the 'annual_time_series_by_acfamily_at_above10K_airports' query in the workbook." type="5" refreshedVersion="0" background="1">
    <dbPr connection="Provider=Microsoft.Mashup.OleDb.1;Data Source=$Workbook$;Location=annual_time_series_by_acfamily_at_above10K_airports;Extended Properties=&quot;&quot;" command="SELECT * FROM [annual_time_series_by_acfamily_at_above10K_airports]"/>
  </connection>
  <connection id="10" xr16:uid="{56880C82-5FC3-4162-951B-5EA7E0651AD9}" keepAlive="1" name="Query - annual_time_series_by_actype_at_above10K_airports" description="Connection to the 'annual_time_series_by_actype_at_above10K_airports' query in the workbook." type="5" refreshedVersion="0" background="1">
    <dbPr connection="Provider=Microsoft.Mashup.OleDb.1;Data Source=$Workbook$;Location=annual_time_series_by_actype_at_above10K_airports;Extended Properties=&quot;&quot;" command="SELECT * FROM [annual_time_series_by_actype_at_above10K_airports]"/>
  </connection>
  <connection id="11" xr16:uid="{7B2EB410-E6F1-4D80-A52D-D6A042895701}" keepAlive="1" name="Query - cat_counts" description="Connection to the 'cat_counts' query in the workbook." type="5" refreshedVersion="8" background="1" saveData="1">
    <dbPr connection="Provider=Microsoft.Mashup.OleDb.1;Data Source=$Workbook$;Location=cat_counts;Extended Properties=&quot;&quot;" command="SELECT * FROM [cat_counts]"/>
  </connection>
  <connection id="12" xr16:uid="{BF56D1D4-416B-4E8A-AEE7-8AFD0EB9BE8B}" keepAlive="1" name="Query - ERJ&amp;CRJ_change_@above10K" description="Connection to the 'ERJ&amp;CRJ_change_@above10K' query in the workbook." type="5" refreshedVersion="0" background="1">
    <dbPr connection="Provider=Microsoft.Mashup.OleDb.1;Data Source=$Workbook$;Location=ERJ&amp;CRJ_change_@above10K;Extended Properties=&quot;&quot;" command="SELECT * FROM [ERJ&amp;CRJ_change_@above10K]"/>
  </connection>
  <connection id="13" xr16:uid="{65BC55C4-1C02-4004-8F02-CA31EA6D7F79}" keepAlive="1" name="Query - ERJ&amp;CRJ_change_@above10K (2)" description="Connection to the 'ERJ&amp;CRJ_change_@above10K (2)' query in the workbook." type="5" refreshedVersion="0" background="1">
    <dbPr connection="Provider=Microsoft.Mashup.OleDb.1;Data Source=$Workbook$;Location=&quot;ERJ&amp;CRJ_change_@above10K (2)&quot;;Extended Properties=&quot;&quot;" command="SELECT * FROM [ERJ&amp;CRJ_change_@above10K (2)]"/>
  </connection>
  <connection id="14" xr16:uid="{05A96C98-E6D3-47D7-9163-3985CC744B50}" keepAlive="1" name="Query - quarterly_deps_clusters_above10K" description="Connection to the 'quarterly_deps_clusters_above10K' query in the workbook." type="5" refreshedVersion="0" background="1">
    <dbPr connection="Provider=Microsoft.Mashup.OleDb.1;Data Source=$Workbook$;Location=quarterly_deps_clusters_above10K;Extended Properties=&quot;&quot;" command="SELECT * FROM [quarterly_deps_clusters_above10K]"/>
  </connection>
  <connection id="15" xr16:uid="{69F39BB6-62AE-4742-A78E-93088F933356}" keepAlive="1" name="Query - quarterly_deps_clusters_above10K (2)" description="Connection to the 'quarterly_deps_clusters_above10K (2)' query in the workbook." type="5" refreshedVersion="0" background="1">
    <dbPr connection="Provider=Microsoft.Mashup.OleDb.1;Data Source=$Workbook$;Location=&quot;quarterly_deps_clusters_above10K (2)&quot;;Extended Properties=&quot;&quot;" command="SELECT * FROM [quarterly_deps_clusters_above10K (2)]"/>
  </connection>
  <connection id="16" xr16:uid="{B90EAFDA-A245-4385-AE2B-4769D107E6F1}" keepAlive="1" name="Query - quarterly_pax_clusters_above10K" description="Connection to the 'quarterly_pax_clusters_above10K' query in the workbook." type="5" refreshedVersion="0" background="1">
    <dbPr connection="Provider=Microsoft.Mashup.OleDb.1;Data Source=$Workbook$;Location=quarterly_pax_clusters_above10K;Extended Properties=&quot;&quot;" command="SELECT * FROM [quarterly_pax_clusters_above10K]"/>
  </connection>
  <connection id="17" xr16:uid="{9F1B4CCD-0299-4062-8281-B7276CAAE505}" keepAlive="1" name="Query - quarterly_time_series_actype_above10K" description="Connection to the 'quarterly_time_series_actype_above10K' query in the workbook." type="5" refreshedVersion="0" background="1">
    <dbPr connection="Provider=Microsoft.Mashup.OleDb.1;Data Source=$Workbook$;Location=quarterly_time_series_actype_above10K;Extended Properties=&quot;&quot;" command="SELECT * FROM [quarterly_time_series_actype_above10K]"/>
  </connection>
</connections>
</file>

<file path=xl/sharedStrings.xml><?xml version="1.0" encoding="utf-8"?>
<sst xmlns="http://schemas.openxmlformats.org/spreadsheetml/2006/main" count="5935" uniqueCount="1140">
  <si>
    <t>ORIGIN_STATE_ABR</t>
  </si>
  <si>
    <t>2019</t>
  </si>
  <si>
    <t>2020</t>
  </si>
  <si>
    <t>2021</t>
  </si>
  <si>
    <t>2022</t>
  </si>
  <si>
    <t>pct_change</t>
  </si>
  <si>
    <t>AL</t>
  </si>
  <si>
    <t>AR</t>
  </si>
  <si>
    <t>AZ</t>
  </si>
  <si>
    <t>CA</t>
  </si>
  <si>
    <t>CO</t>
  </si>
  <si>
    <t>CT</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</si>
  <si>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</si>
  <si>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</si>
  <si>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</si>
  <si>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</si>
  <si>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</si>
  <si>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</si>
  <si>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</si>
  <si>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</si>
  <si>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</si>
  <si>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</si>
  <si>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</si>
  <si>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</si>
  <si>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</si>
  <si>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</si>
  <si>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</si>
  <si>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</si>
  <si>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</si>
  <si>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</si>
  <si>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</si>
  <si>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</si>
  <si>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</si>
  <si>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</si>
  <si>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</si>
  <si>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</si>
  <si>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</si>
  <si>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</si>
  <si>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</si>
  <si>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</si>
  <si>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</si>
  <si>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</si>
  <si>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</si>
  <si>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</si>
  <si>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</si>
  <si>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</si>
  <si>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</si>
  <si>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</si>
  <si>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</si>
  <si>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</si>
  <si>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</si>
  <si>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</si>
  <si>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</si>
  <si>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t>
  </si>
  <si>
    <t>airport_count</t>
  </si>
  <si>
    <t>more than 5 million</t>
  </si>
  <si>
    <t>1-5 million</t>
  </si>
  <si>
    <t>100k-1 million</t>
  </si>
  <si>
    <t>10k-100k</t>
  </si>
  <si>
    <t>less than 10k</t>
  </si>
  <si>
    <t>pax_change%</t>
  </si>
  <si>
    <t>deps_change%</t>
  </si>
  <si>
    <t>category</t>
  </si>
  <si>
    <t>count</t>
  </si>
  <si>
    <t>at least -30%</t>
  </si>
  <si>
    <t>at least -20%</t>
  </si>
  <si>
    <t>at least -10%</t>
  </si>
  <si>
    <t>less than -10%</t>
  </si>
  <si>
    <t>less than 10%</t>
  </si>
  <si>
    <t>at least 10%</t>
  </si>
  <si>
    <t>at least 20%</t>
  </si>
  <si>
    <t>at least 30%</t>
  </si>
  <si>
    <t>other</t>
  </si>
  <si>
    <t>unchanged</t>
  </si>
  <si>
    <t>ORIGIN_AIRPORT_ID</t>
  </si>
  <si>
    <t>CODE</t>
  </si>
  <si>
    <t>NAME</t>
  </si>
  <si>
    <t>LOCATION</t>
  </si>
  <si>
    <t>EAS</t>
  </si>
  <si>
    <t>diff</t>
  </si>
  <si>
    <t>change_category</t>
  </si>
  <si>
    <t>total_2019</t>
  </si>
  <si>
    <t>total_2020</t>
  </si>
  <si>
    <t>total_2021</t>
  </si>
  <si>
    <t>total_2022</t>
  </si>
  <si>
    <t>ABE</t>
  </si>
  <si>
    <t>Lehigh Valley International</t>
  </si>
  <si>
    <t>Allentown/Bethlehem/Easton</t>
  </si>
  <si>
    <t>no</t>
  </si>
  <si>
    <t>loss</t>
  </si>
  <si>
    <t>ABI</t>
  </si>
  <si>
    <t>Abilene Regional</t>
  </si>
  <si>
    <t>Abilene</t>
  </si>
  <si>
    <t>ABQ</t>
  </si>
  <si>
    <t>Albuquerque International Sunport</t>
  </si>
  <si>
    <t>Albuquerque</t>
  </si>
  <si>
    <t>ABR</t>
  </si>
  <si>
    <t>Aberdeen Regional</t>
  </si>
  <si>
    <t>Aberdeen</t>
  </si>
  <si>
    <t>yes</t>
  </si>
  <si>
    <t>ABY</t>
  </si>
  <si>
    <t>Southwest Georgia Regional</t>
  </si>
  <si>
    <t>Albany</t>
  </si>
  <si>
    <t>ACK</t>
  </si>
  <si>
    <t>Nantucket Memorial</t>
  </si>
  <si>
    <t>Nantucket</t>
  </si>
  <si>
    <t>ACT</t>
  </si>
  <si>
    <t>Waco Regional</t>
  </si>
  <si>
    <t>Waco</t>
  </si>
  <si>
    <t>ACV</t>
  </si>
  <si>
    <t>California Redwood Coast Humboldt County</t>
  </si>
  <si>
    <t>Arcata/Eureka</t>
  </si>
  <si>
    <t>gain</t>
  </si>
  <si>
    <t>ACY</t>
  </si>
  <si>
    <t>Atlantic City International</t>
  </si>
  <si>
    <t>Atlantic City</t>
  </si>
  <si>
    <t>AEX</t>
  </si>
  <si>
    <t>Alexandria International</t>
  </si>
  <si>
    <t>Alexandria</t>
  </si>
  <si>
    <t>AGS</t>
  </si>
  <si>
    <t>Augusta Regional at Bush Field</t>
  </si>
  <si>
    <t>Augusta</t>
  </si>
  <si>
    <t>ALB</t>
  </si>
  <si>
    <t>Albany International</t>
  </si>
  <si>
    <t>ALO</t>
  </si>
  <si>
    <t>Waterloo Regional</t>
  </si>
  <si>
    <t>Waterloo</t>
  </si>
  <si>
    <t>ALW</t>
  </si>
  <si>
    <t>Walla Walla Regional</t>
  </si>
  <si>
    <t>Walla Walla</t>
  </si>
  <si>
    <t>AMA</t>
  </si>
  <si>
    <t>Rick Husband Amarillo International</t>
  </si>
  <si>
    <t>Amarillo</t>
  </si>
  <si>
    <t>APN</t>
  </si>
  <si>
    <t>Alpena County Regional</t>
  </si>
  <si>
    <t>Alpena</t>
  </si>
  <si>
    <t>ART</t>
  </si>
  <si>
    <t>Watertown International</t>
  </si>
  <si>
    <t>Watertown</t>
  </si>
  <si>
    <t>ASE</t>
  </si>
  <si>
    <t>Aspen Pitkin County Sardy Field</t>
  </si>
  <si>
    <t>Aspen</t>
  </si>
  <si>
    <t>ATL</t>
  </si>
  <si>
    <t>Hartsfield-Jackson Atlanta International</t>
  </si>
  <si>
    <t>Atlanta</t>
  </si>
  <si>
    <t>ATW</t>
  </si>
  <si>
    <t>Appleton International</t>
  </si>
  <si>
    <t>Appleton</t>
  </si>
  <si>
    <t>ATY</t>
  </si>
  <si>
    <t>Watertown Regional</t>
  </si>
  <si>
    <t>AUS</t>
  </si>
  <si>
    <t>Austin - Bergstrom International</t>
  </si>
  <si>
    <t>Austin</t>
  </si>
  <si>
    <t>AVL</t>
  </si>
  <si>
    <t>Asheville Regional</t>
  </si>
  <si>
    <t>Asheville</t>
  </si>
  <si>
    <t>AVP</t>
  </si>
  <si>
    <t>Wilkes Barre Scranton International</t>
  </si>
  <si>
    <t>Scranton/Wilkes-Barre</t>
  </si>
  <si>
    <t>AZA</t>
  </si>
  <si>
    <t>Phoenix - Mesa Gateway</t>
  </si>
  <si>
    <t>Phoenix</t>
  </si>
  <si>
    <t>AZO</t>
  </si>
  <si>
    <t>Kalamazoo/Battle Creek International</t>
  </si>
  <si>
    <t>Kalamazoo</t>
  </si>
  <si>
    <t>BDL</t>
  </si>
  <si>
    <t>Bradley International</t>
  </si>
  <si>
    <t>Hartford</t>
  </si>
  <si>
    <t>BFF</t>
  </si>
  <si>
    <t>Western Neb. Regional/William B. Heilig Field</t>
  </si>
  <si>
    <t>Scottsbluff</t>
  </si>
  <si>
    <t>BFI</t>
  </si>
  <si>
    <t>Boeing Field/King County International</t>
  </si>
  <si>
    <t>Seattle</t>
  </si>
  <si>
    <t>BFL</t>
  </si>
  <si>
    <t>Meadows Field</t>
  </si>
  <si>
    <t>Bakersfield</t>
  </si>
  <si>
    <t>BFM</t>
  </si>
  <si>
    <t>Mobile International</t>
  </si>
  <si>
    <t>Mobile</t>
  </si>
  <si>
    <t>BGM</t>
  </si>
  <si>
    <t>Greater Binghamton/Edwin A. Link Field</t>
  </si>
  <si>
    <t>Binghamton</t>
  </si>
  <si>
    <t>BGR</t>
  </si>
  <si>
    <t>Bangor International</t>
  </si>
  <si>
    <t>Bangor</t>
  </si>
  <si>
    <t>BHM</t>
  </si>
  <si>
    <t>Birmingham-Shuttlesworth International</t>
  </si>
  <si>
    <t>Birmingham</t>
  </si>
  <si>
    <t>BID</t>
  </si>
  <si>
    <t>Block Island State</t>
  </si>
  <si>
    <t>Block Island</t>
  </si>
  <si>
    <t>BIH</t>
  </si>
  <si>
    <t>Bishop Airport</t>
  </si>
  <si>
    <t>Bishop</t>
  </si>
  <si>
    <t>BIL</t>
  </si>
  <si>
    <t>Billings Logan International</t>
  </si>
  <si>
    <t>Billings</t>
  </si>
  <si>
    <t>BIS</t>
  </si>
  <si>
    <t>Bismarck Municipal</t>
  </si>
  <si>
    <t>Bismarck/Mandan</t>
  </si>
  <si>
    <t>BJI</t>
  </si>
  <si>
    <t>Bemidji Regional</t>
  </si>
  <si>
    <t>Bemidji</t>
  </si>
  <si>
    <t>BKG</t>
  </si>
  <si>
    <t>Branson Airport</t>
  </si>
  <si>
    <t>Branson</t>
  </si>
  <si>
    <t>BKW</t>
  </si>
  <si>
    <t>Raleigh County Memorial</t>
  </si>
  <si>
    <t>Beckley</t>
  </si>
  <si>
    <t>BLI</t>
  </si>
  <si>
    <t>Bellingham International</t>
  </si>
  <si>
    <t>Bellingham</t>
  </si>
  <si>
    <t>BLV</t>
  </si>
  <si>
    <t>Scott AFB MidAmerica St Louis</t>
  </si>
  <si>
    <t>Belleville</t>
  </si>
  <si>
    <t>BMI</t>
  </si>
  <si>
    <t>Central Il Regional Airport at Bloomington</t>
  </si>
  <si>
    <t>Bloomington/Normal</t>
  </si>
  <si>
    <t>BNA</t>
  </si>
  <si>
    <t>Nashville International</t>
  </si>
  <si>
    <t>Nashville</t>
  </si>
  <si>
    <t>BOI</t>
  </si>
  <si>
    <t>Boise Air Terminal</t>
  </si>
  <si>
    <t>Boise</t>
  </si>
  <si>
    <t>BOS</t>
  </si>
  <si>
    <t>Logan International</t>
  </si>
  <si>
    <t>Boston</t>
  </si>
  <si>
    <t>BPT</t>
  </si>
  <si>
    <t>Jack Brooks Regional</t>
  </si>
  <si>
    <t>Beaumont/Port Arthur</t>
  </si>
  <si>
    <t>BQK</t>
  </si>
  <si>
    <t>Brunswick Golden Isles</t>
  </si>
  <si>
    <t>Brunswick</t>
  </si>
  <si>
    <t>BRD</t>
  </si>
  <si>
    <t>Brainerd Lakes Regional</t>
  </si>
  <si>
    <t>Brainerd</t>
  </si>
  <si>
    <t>BRO</t>
  </si>
  <si>
    <t>Brownsville South Padre Island International</t>
  </si>
  <si>
    <t>Brownsville</t>
  </si>
  <si>
    <t>BTM</t>
  </si>
  <si>
    <t>Bert Mooney</t>
  </si>
  <si>
    <t>Butte</t>
  </si>
  <si>
    <t>BTR</t>
  </si>
  <si>
    <t>Baton Rouge Metropolitan/Ryan Field</t>
  </si>
  <si>
    <t>Baton Rouge</t>
  </si>
  <si>
    <t>BTV</t>
  </si>
  <si>
    <t>Burlington International</t>
  </si>
  <si>
    <t>Burlington</t>
  </si>
  <si>
    <t>BUF</t>
  </si>
  <si>
    <t>Buffalo Niagara International</t>
  </si>
  <si>
    <t>Buffalo</t>
  </si>
  <si>
    <t>BUR</t>
  </si>
  <si>
    <t>Bob Hope</t>
  </si>
  <si>
    <t>Burbank</t>
  </si>
  <si>
    <t>BWI</t>
  </si>
  <si>
    <t>Baltimore/Washington International Thurgood Marshall</t>
  </si>
  <si>
    <t>Baltimore</t>
  </si>
  <si>
    <t>BZN</t>
  </si>
  <si>
    <t>Bozeman Yellowstone International</t>
  </si>
  <si>
    <t>Bozeman</t>
  </si>
  <si>
    <t>CAE</t>
  </si>
  <si>
    <t>Columbia Metropolitan</t>
  </si>
  <si>
    <t>Columbia</t>
  </si>
  <si>
    <t>CAK</t>
  </si>
  <si>
    <t>Akron-Canton Regional</t>
  </si>
  <si>
    <t>Akron</t>
  </si>
  <si>
    <t>CDC</t>
  </si>
  <si>
    <t>Cedar City Regional</t>
  </si>
  <si>
    <t>Cedar City</t>
  </si>
  <si>
    <t>CGI</t>
  </si>
  <si>
    <t>Cape Girardeau Regional</t>
  </si>
  <si>
    <t>Cape Girardeau</t>
  </si>
  <si>
    <t>CHA</t>
  </si>
  <si>
    <t>Lovell Field</t>
  </si>
  <si>
    <t>Chattanooga</t>
  </si>
  <si>
    <t>CHO</t>
  </si>
  <si>
    <t>Charlottesville Albemarle</t>
  </si>
  <si>
    <t>Charlottesville</t>
  </si>
  <si>
    <t>CHS</t>
  </si>
  <si>
    <t>Charleston AFB/International</t>
  </si>
  <si>
    <t>Charleston</t>
  </si>
  <si>
    <t>CID</t>
  </si>
  <si>
    <t>The Eastern Iowa</t>
  </si>
  <si>
    <t>Cedar Rapids/Iowa City</t>
  </si>
  <si>
    <t>CIU</t>
  </si>
  <si>
    <t>Chippewa County International</t>
  </si>
  <si>
    <t>Sault Ste. Marie</t>
  </si>
  <si>
    <t>CKB</t>
  </si>
  <si>
    <t>North Central West Virginia</t>
  </si>
  <si>
    <t>Clarksburg/Fairmont</t>
  </si>
  <si>
    <t>CLE</t>
  </si>
  <si>
    <t>Cleveland-Hopkins International</t>
  </si>
  <si>
    <t>Cleveland</t>
  </si>
  <si>
    <t>CLL</t>
  </si>
  <si>
    <t>Easterwood Field</t>
  </si>
  <si>
    <t>College Station/Bryan</t>
  </si>
  <si>
    <t>CLT</t>
  </si>
  <si>
    <t>Charlotte Douglas International</t>
  </si>
  <si>
    <t>Charlotte</t>
  </si>
  <si>
    <t>CMH</t>
  </si>
  <si>
    <t>John Glenn Columbus International</t>
  </si>
  <si>
    <t>Columbus</t>
  </si>
  <si>
    <t>CMI</t>
  </si>
  <si>
    <t>University of Illinois/Willard</t>
  </si>
  <si>
    <t>Champaign/Urbana</t>
  </si>
  <si>
    <t>CMX</t>
  </si>
  <si>
    <t>Houghton County Memorial</t>
  </si>
  <si>
    <t>Hancock/Houghton</t>
  </si>
  <si>
    <t>CNY</t>
  </si>
  <si>
    <t>Canyonlands Regional</t>
  </si>
  <si>
    <t>Moab</t>
  </si>
  <si>
    <t>COD</t>
  </si>
  <si>
    <t>Yellowstone Regional</t>
  </si>
  <si>
    <t>Cody</t>
  </si>
  <si>
    <t>COS</t>
  </si>
  <si>
    <t>City of Colorado Springs Municipal</t>
  </si>
  <si>
    <t>Colorado Springs</t>
  </si>
  <si>
    <t>COU</t>
  </si>
  <si>
    <t>Columbia Regional</t>
  </si>
  <si>
    <t>CPR</t>
  </si>
  <si>
    <t>Casper/Natrona County International</t>
  </si>
  <si>
    <t>Casper</t>
  </si>
  <si>
    <t>CRP</t>
  </si>
  <si>
    <t>Corpus Christi International</t>
  </si>
  <si>
    <t>Corpus Christi</t>
  </si>
  <si>
    <t>CRW</t>
  </si>
  <si>
    <t>West Virginia International Yeager</t>
  </si>
  <si>
    <t>Charleston/Dunbar</t>
  </si>
  <si>
    <t>CSG</t>
  </si>
  <si>
    <t>Columbus Airport</t>
  </si>
  <si>
    <t>CVG</t>
  </si>
  <si>
    <t>Cincinnati/Northern Kentucky International</t>
  </si>
  <si>
    <t>Cincinnati</t>
  </si>
  <si>
    <t>CVN</t>
  </si>
  <si>
    <t>Clovis Regional</t>
  </si>
  <si>
    <t>Clovis</t>
  </si>
  <si>
    <t>CWA</t>
  </si>
  <si>
    <t>Central Wisconsin</t>
  </si>
  <si>
    <t>Mosinee</t>
  </si>
  <si>
    <t>CYS</t>
  </si>
  <si>
    <t>Cheyenne Regional/Jerry Olson Field</t>
  </si>
  <si>
    <t>Cheyenne</t>
  </si>
  <si>
    <t>DAB</t>
  </si>
  <si>
    <t>Daytona Beach International</t>
  </si>
  <si>
    <t>Daytona Beach</t>
  </si>
  <si>
    <t>DAL</t>
  </si>
  <si>
    <t>Dallas Love Field</t>
  </si>
  <si>
    <t>Dallas</t>
  </si>
  <si>
    <t>DAY</t>
  </si>
  <si>
    <t>James M Cox/Dayton International</t>
  </si>
  <si>
    <t>Dayton</t>
  </si>
  <si>
    <t>DBQ</t>
  </si>
  <si>
    <t>Dubuque Regional</t>
  </si>
  <si>
    <t>Dubuque</t>
  </si>
  <si>
    <t>DCA</t>
  </si>
  <si>
    <t>Ronald Reagan Washington National</t>
  </si>
  <si>
    <t>Washington</t>
  </si>
  <si>
    <t>DEC</t>
  </si>
  <si>
    <t>Decatur Airport</t>
  </si>
  <si>
    <t>Decatur</t>
  </si>
  <si>
    <t>DEN</t>
  </si>
  <si>
    <t>Denver International</t>
  </si>
  <si>
    <t>Denver</t>
  </si>
  <si>
    <t>DFW</t>
  </si>
  <si>
    <t>Dallas/Fort Worth International</t>
  </si>
  <si>
    <t>Dallas/Fort Worth</t>
  </si>
  <si>
    <t>DHN</t>
  </si>
  <si>
    <t>Dothan Regional</t>
  </si>
  <si>
    <t>Dothan</t>
  </si>
  <si>
    <t>DIK</t>
  </si>
  <si>
    <t>Dickinson - Theodore Roosevelt Regional</t>
  </si>
  <si>
    <t>Dickinson</t>
  </si>
  <si>
    <t>DLH</t>
  </si>
  <si>
    <t>Duluth International</t>
  </si>
  <si>
    <t>Duluth</t>
  </si>
  <si>
    <t>DRO</t>
  </si>
  <si>
    <t>Durango La Plata County</t>
  </si>
  <si>
    <t>Durango</t>
  </si>
  <si>
    <t>DRT</t>
  </si>
  <si>
    <t>Del Rio International</t>
  </si>
  <si>
    <t>Del Rio</t>
  </si>
  <si>
    <t>DSM</t>
  </si>
  <si>
    <t>Des Moines International</t>
  </si>
  <si>
    <t>Des Moines</t>
  </si>
  <si>
    <t>DTW</t>
  </si>
  <si>
    <t>Detroit Metro Wayne County</t>
  </si>
  <si>
    <t>Detroit</t>
  </si>
  <si>
    <t>DVL</t>
  </si>
  <si>
    <t>Devils Lake Regional</t>
  </si>
  <si>
    <t>Devils Lake</t>
  </si>
  <si>
    <t>EAR</t>
  </si>
  <si>
    <t>Kearney Regional</t>
  </si>
  <si>
    <t>Kearney</t>
  </si>
  <si>
    <t>EAT</t>
  </si>
  <si>
    <t>Pangborn Memorial</t>
  </si>
  <si>
    <t>Wenatchee</t>
  </si>
  <si>
    <t>EAU</t>
  </si>
  <si>
    <t>Chippewa Valley Regional</t>
  </si>
  <si>
    <t>Eau Claire</t>
  </si>
  <si>
    <t>ECP</t>
  </si>
  <si>
    <t>Northwest Florida Beaches International</t>
  </si>
  <si>
    <t>Panama City</t>
  </si>
  <si>
    <t>EGE</t>
  </si>
  <si>
    <t>Eagle County Regional</t>
  </si>
  <si>
    <t>Eagle</t>
  </si>
  <si>
    <t>EKO</t>
  </si>
  <si>
    <t>Elko Regional</t>
  </si>
  <si>
    <t>Elko</t>
  </si>
  <si>
    <t>ELM</t>
  </si>
  <si>
    <t>Elmira/Corning Regional</t>
  </si>
  <si>
    <t>Elmira/Corning</t>
  </si>
  <si>
    <t>ELP</t>
  </si>
  <si>
    <t>El Paso International</t>
  </si>
  <si>
    <t>El Paso</t>
  </si>
  <si>
    <t>ERI</t>
  </si>
  <si>
    <t>Erie International/Tom Ridge Field</t>
  </si>
  <si>
    <t>Erie</t>
  </si>
  <si>
    <t>ESC</t>
  </si>
  <si>
    <t>Delta County</t>
  </si>
  <si>
    <t>Escanaba</t>
  </si>
  <si>
    <t>EUG</t>
  </si>
  <si>
    <t>Mahlon Sweet Field</t>
  </si>
  <si>
    <t>Eugene</t>
  </si>
  <si>
    <t>EVV</t>
  </si>
  <si>
    <t>Evansville Regional</t>
  </si>
  <si>
    <t>Evansville</t>
  </si>
  <si>
    <t>EWN</t>
  </si>
  <si>
    <t>Coastal Carolina Regional</t>
  </si>
  <si>
    <t>New Bern/Morehead/Beaufort</t>
  </si>
  <si>
    <t>EWR</t>
  </si>
  <si>
    <t>Newark Liberty International</t>
  </si>
  <si>
    <t>Newark</t>
  </si>
  <si>
    <t>EYW</t>
  </si>
  <si>
    <t>Key West International</t>
  </si>
  <si>
    <t>Key West</t>
  </si>
  <si>
    <t>FAR</t>
  </si>
  <si>
    <t>Hector International</t>
  </si>
  <si>
    <t>Fargo</t>
  </si>
  <si>
    <t>FAT</t>
  </si>
  <si>
    <t>Fresno Yosemite International</t>
  </si>
  <si>
    <t>Fresno</t>
  </si>
  <si>
    <t>FAY</t>
  </si>
  <si>
    <t>Fayetteville Regional/Grannis Field</t>
  </si>
  <si>
    <t>Fayetteville</t>
  </si>
  <si>
    <t>FCA</t>
  </si>
  <si>
    <t>Glacier Park International</t>
  </si>
  <si>
    <t>Kalispell</t>
  </si>
  <si>
    <t>FLG</t>
  </si>
  <si>
    <t>Flagstaff Pulliam</t>
  </si>
  <si>
    <t>Flagstaff</t>
  </si>
  <si>
    <t>FLL</t>
  </si>
  <si>
    <t>Fort Lauderdale-Hollywood International</t>
  </si>
  <si>
    <t>Fort Lauderdale</t>
  </si>
  <si>
    <t>FLO</t>
  </si>
  <si>
    <t>Florence Regional</t>
  </si>
  <si>
    <t>Florence</t>
  </si>
  <si>
    <t>FNL</t>
  </si>
  <si>
    <t>Northern Colorado Regional</t>
  </si>
  <si>
    <t>Fort Collins/Loveland</t>
  </si>
  <si>
    <t>FNT</t>
  </si>
  <si>
    <t>Bishop International</t>
  </si>
  <si>
    <t>Flint</t>
  </si>
  <si>
    <t>FRD</t>
  </si>
  <si>
    <t>Friday Harbor Airport</t>
  </si>
  <si>
    <t>Friday Harbor</t>
  </si>
  <si>
    <t>FSD</t>
  </si>
  <si>
    <t>Joe Foss Field</t>
  </si>
  <si>
    <t>Sioux Falls</t>
  </si>
  <si>
    <t>FSM</t>
  </si>
  <si>
    <t>Fort Smith Regional</t>
  </si>
  <si>
    <t>Fort Smith</t>
  </si>
  <si>
    <t>FWA</t>
  </si>
  <si>
    <t>Fort Wayne International</t>
  </si>
  <si>
    <t>Fort Wayne</t>
  </si>
  <si>
    <t>GCC</t>
  </si>
  <si>
    <t>Northeast Wyoming Regional</t>
  </si>
  <si>
    <t>Gillette</t>
  </si>
  <si>
    <t>GCK</t>
  </si>
  <si>
    <t>Garden City Regional</t>
  </si>
  <si>
    <t>Garden City</t>
  </si>
  <si>
    <t>GEG</t>
  </si>
  <si>
    <t>Spokane International</t>
  </si>
  <si>
    <t>Spokane</t>
  </si>
  <si>
    <t>GFK</t>
  </si>
  <si>
    <t>Grand Forks International</t>
  </si>
  <si>
    <t>Grand Forks</t>
  </si>
  <si>
    <t>GGG</t>
  </si>
  <si>
    <t>East Texas Regional</t>
  </si>
  <si>
    <t>Longview</t>
  </si>
  <si>
    <t>GJT</t>
  </si>
  <si>
    <t>Grand Junction Regional</t>
  </si>
  <si>
    <t>Grand Junction</t>
  </si>
  <si>
    <t>GNV</t>
  </si>
  <si>
    <t>Gainesville Regional</t>
  </si>
  <si>
    <t>Gainesville</t>
  </si>
  <si>
    <t>GPT</t>
  </si>
  <si>
    <t>Gulfport-Biloxi International</t>
  </si>
  <si>
    <t>Gulfport/Biloxi</t>
  </si>
  <si>
    <t>GRB</t>
  </si>
  <si>
    <t>Green Bay Austin Straubel International</t>
  </si>
  <si>
    <t>Green Bay</t>
  </si>
  <si>
    <t>GRI</t>
  </si>
  <si>
    <t>Central Nebraska Regional</t>
  </si>
  <si>
    <t>Grand Island</t>
  </si>
  <si>
    <t>GRK</t>
  </si>
  <si>
    <t>Robert Gray AAF</t>
  </si>
  <si>
    <t>Killeen</t>
  </si>
  <si>
    <t>GRR</t>
  </si>
  <si>
    <t>Gerald R. Ford International</t>
  </si>
  <si>
    <t>Grand Rapids</t>
  </si>
  <si>
    <t>GSO</t>
  </si>
  <si>
    <t>Piedmont Triad International</t>
  </si>
  <si>
    <t>Greensboro/High Point</t>
  </si>
  <si>
    <t>GSP</t>
  </si>
  <si>
    <t>Greenville-Spartanburg International</t>
  </si>
  <si>
    <t>Greer</t>
  </si>
  <si>
    <t>GTF</t>
  </si>
  <si>
    <t>Great Falls International</t>
  </si>
  <si>
    <t>Great Falls</t>
  </si>
  <si>
    <t>GTR</t>
  </si>
  <si>
    <t>Golden Triangle Regional</t>
  </si>
  <si>
    <t>GUC</t>
  </si>
  <si>
    <t>Gunnison-Crested Butte Regional</t>
  </si>
  <si>
    <t>Gunnison</t>
  </si>
  <si>
    <t>HDN</t>
  </si>
  <si>
    <t>Yampa Valley</t>
  </si>
  <si>
    <t>Hayden</t>
  </si>
  <si>
    <t>HGR</t>
  </si>
  <si>
    <t>Hagerstown Regional-Richard A. Henson Field</t>
  </si>
  <si>
    <t>Hagerstown</t>
  </si>
  <si>
    <t>HHH</t>
  </si>
  <si>
    <t>Hilton Head Airport</t>
  </si>
  <si>
    <t>Hilton Head</t>
  </si>
  <si>
    <t>HIB</t>
  </si>
  <si>
    <t>Range Regional</t>
  </si>
  <si>
    <t>Hibbing</t>
  </si>
  <si>
    <t>HLN</t>
  </si>
  <si>
    <t>Helena Regional</t>
  </si>
  <si>
    <t>Helena</t>
  </si>
  <si>
    <t>HOB</t>
  </si>
  <si>
    <t>Lea County Regional</t>
  </si>
  <si>
    <t>Hobbs</t>
  </si>
  <si>
    <t>HOU</t>
  </si>
  <si>
    <t>William P Hobby</t>
  </si>
  <si>
    <t>Houston</t>
  </si>
  <si>
    <t>HPN</t>
  </si>
  <si>
    <t>Westchester County</t>
  </si>
  <si>
    <t>White Plains</t>
  </si>
  <si>
    <t>HRL</t>
  </si>
  <si>
    <t>Valley International</t>
  </si>
  <si>
    <t>Harlingen/San Benito</t>
  </si>
  <si>
    <t>HSV</t>
  </si>
  <si>
    <t>Huntsville International-Carl T Jones Field</t>
  </si>
  <si>
    <t>Huntsville</t>
  </si>
  <si>
    <t>HTS</t>
  </si>
  <si>
    <t>Tri-State/Milton J. Ferguson Field</t>
  </si>
  <si>
    <t>Ashland</t>
  </si>
  <si>
    <t>HVN</t>
  </si>
  <si>
    <t>Tweed New Haven</t>
  </si>
  <si>
    <t>New Haven</t>
  </si>
  <si>
    <t>HYA</t>
  </si>
  <si>
    <t>Cape Cod Gateway</t>
  </si>
  <si>
    <t>Hyannis</t>
  </si>
  <si>
    <t>HYS</t>
  </si>
  <si>
    <t>Hays Regional</t>
  </si>
  <si>
    <t>Hays</t>
  </si>
  <si>
    <t>IAD</t>
  </si>
  <si>
    <t>Washington Dulles International</t>
  </si>
  <si>
    <t>IAG</t>
  </si>
  <si>
    <t>Niagara Falls International</t>
  </si>
  <si>
    <t>Niagara Falls</t>
  </si>
  <si>
    <t>IAH</t>
  </si>
  <si>
    <t>George Bush Intercontinental/Houston</t>
  </si>
  <si>
    <t>ICT</t>
  </si>
  <si>
    <t>Wichita Dwight D Eisenhower National</t>
  </si>
  <si>
    <t>Wichita</t>
  </si>
  <si>
    <t>IDA</t>
  </si>
  <si>
    <t>Idaho Falls Regional</t>
  </si>
  <si>
    <t>Idaho Falls</t>
  </si>
  <si>
    <t>ILM</t>
  </si>
  <si>
    <t>Wilmington International</t>
  </si>
  <si>
    <t>Wilmington</t>
  </si>
  <si>
    <t>IMT</t>
  </si>
  <si>
    <t>Ford</t>
  </si>
  <si>
    <t>Iron Mountain/Kingsfd</t>
  </si>
  <si>
    <t>IND</t>
  </si>
  <si>
    <t>Indianapolis International</t>
  </si>
  <si>
    <t>Indianapolis</t>
  </si>
  <si>
    <t>INL</t>
  </si>
  <si>
    <t>Falls International Einarson Field</t>
  </si>
  <si>
    <t>International Falls</t>
  </si>
  <si>
    <t>IPT</t>
  </si>
  <si>
    <t>Williamsport Regional</t>
  </si>
  <si>
    <t>Williamsport</t>
  </si>
  <si>
    <t>ISP</t>
  </si>
  <si>
    <t>Long Island MacArthur</t>
  </si>
  <si>
    <t>Islip</t>
  </si>
  <si>
    <t>ITH</t>
  </si>
  <si>
    <t>Ithaca Tompkins International</t>
  </si>
  <si>
    <t>Ithaca/Cortland</t>
  </si>
  <si>
    <t>JAC</t>
  </si>
  <si>
    <t>Jackson Hole</t>
  </si>
  <si>
    <t>Jackson</t>
  </si>
  <si>
    <t>JAN</t>
  </si>
  <si>
    <t>Jackson Medgar Wiley Evers International</t>
  </si>
  <si>
    <t>Jackson/Vicksburg</t>
  </si>
  <si>
    <t>JAX</t>
  </si>
  <si>
    <t>Jacksonville International</t>
  </si>
  <si>
    <t>Jacksonville</t>
  </si>
  <si>
    <t>JFK</t>
  </si>
  <si>
    <t>John F. Kennedy International</t>
  </si>
  <si>
    <t>New York</t>
  </si>
  <si>
    <t>JLN</t>
  </si>
  <si>
    <t>Joplin Regional</t>
  </si>
  <si>
    <t>Joplin</t>
  </si>
  <si>
    <t>JMS</t>
  </si>
  <si>
    <t>Jamestown Regional</t>
  </si>
  <si>
    <t>Jamestown</t>
  </si>
  <si>
    <t>USA</t>
  </si>
  <si>
    <t>Concord Padgett Regional</t>
  </si>
  <si>
    <t>Concord</t>
  </si>
  <si>
    <t>LAN</t>
  </si>
  <si>
    <t>Capital Region International</t>
  </si>
  <si>
    <t>Lansing</t>
  </si>
  <si>
    <t>LAR</t>
  </si>
  <si>
    <t>Laramie Regional</t>
  </si>
  <si>
    <t>Laramie</t>
  </si>
  <si>
    <t>LAS</t>
  </si>
  <si>
    <t>Harry Reid International</t>
  </si>
  <si>
    <t>Las Vegas</t>
  </si>
  <si>
    <t>LAW</t>
  </si>
  <si>
    <t>Lawton-Fort Sill Regional</t>
  </si>
  <si>
    <t>Lawton/Fort Sill</t>
  </si>
  <si>
    <t>LAX</t>
  </si>
  <si>
    <t>Los Angeles International</t>
  </si>
  <si>
    <t>Los Angeles</t>
  </si>
  <si>
    <t>LBB</t>
  </si>
  <si>
    <t>Lubbock Preston Smith International</t>
  </si>
  <si>
    <t>Lubbock</t>
  </si>
  <si>
    <t>LBE</t>
  </si>
  <si>
    <t>Arnold Palmer Regional</t>
  </si>
  <si>
    <t>Latrobe</t>
  </si>
  <si>
    <t>LBF</t>
  </si>
  <si>
    <t>North Platte Regional Airport Lee Bird Field</t>
  </si>
  <si>
    <t>North Platte</t>
  </si>
  <si>
    <t>LBL</t>
  </si>
  <si>
    <t>Liberal Mid-America Regional</t>
  </si>
  <si>
    <t>Liberal</t>
  </si>
  <si>
    <t>LCH</t>
  </si>
  <si>
    <t>Lake Charles Regional</t>
  </si>
  <si>
    <t>Lake Charles</t>
  </si>
  <si>
    <t>LCK</t>
  </si>
  <si>
    <t>Rickenbacker International</t>
  </si>
  <si>
    <t>LEB</t>
  </si>
  <si>
    <t>Lebanon Municipal</t>
  </si>
  <si>
    <t>Lebanon-Hanover</t>
  </si>
  <si>
    <t>LEX</t>
  </si>
  <si>
    <t>Blue Grass</t>
  </si>
  <si>
    <t>Lexington</t>
  </si>
  <si>
    <t>LFT</t>
  </si>
  <si>
    <t>Lafayette Regional Paul Fournet Field</t>
  </si>
  <si>
    <t>Lafayette</t>
  </si>
  <si>
    <t>LGA</t>
  </si>
  <si>
    <t>LaGuardia</t>
  </si>
  <si>
    <t>LGB</t>
  </si>
  <si>
    <t>Long Beach Airport</t>
  </si>
  <si>
    <t>Long Beach</t>
  </si>
  <si>
    <t>LIT</t>
  </si>
  <si>
    <t>Bill and Hillary Clinton Nat Adams Field</t>
  </si>
  <si>
    <t>Little Rock</t>
  </si>
  <si>
    <t>LKE</t>
  </si>
  <si>
    <t>Lake Union Terminal</t>
  </si>
  <si>
    <t>LNK</t>
  </si>
  <si>
    <t>Lincoln Airport</t>
  </si>
  <si>
    <t>Lincoln</t>
  </si>
  <si>
    <t>LRD</t>
  </si>
  <si>
    <t>Laredo International</t>
  </si>
  <si>
    <t>Laredo</t>
  </si>
  <si>
    <t>LSE</t>
  </si>
  <si>
    <t>La Crosse Regional</t>
  </si>
  <si>
    <t>La Crosse</t>
  </si>
  <si>
    <t>LWB</t>
  </si>
  <si>
    <t>Greenbrier Valley</t>
  </si>
  <si>
    <t>Lewisburg</t>
  </si>
  <si>
    <t>LWS</t>
  </si>
  <si>
    <t>Lewiston Nez Perce County</t>
  </si>
  <si>
    <t>Lewiston</t>
  </si>
  <si>
    <t>LYH</t>
  </si>
  <si>
    <t>Lynchburg Regional/Preston Glenn Field</t>
  </si>
  <si>
    <t>Lynchburg</t>
  </si>
  <si>
    <t>MAF</t>
  </si>
  <si>
    <t>Midland International Air and Space Port</t>
  </si>
  <si>
    <t>Midland/Odessa</t>
  </si>
  <si>
    <t>MBS</t>
  </si>
  <si>
    <t>MBS International</t>
  </si>
  <si>
    <t>Saginaw/Bay City/Midland</t>
  </si>
  <si>
    <t>MCI</t>
  </si>
  <si>
    <t>Kansas City International</t>
  </si>
  <si>
    <t>Kansas City</t>
  </si>
  <si>
    <t>MCN</t>
  </si>
  <si>
    <t>Middle Georgia Regional</t>
  </si>
  <si>
    <t>Macon</t>
  </si>
  <si>
    <t>MCO</t>
  </si>
  <si>
    <t>Orlando International</t>
  </si>
  <si>
    <t>Orlando</t>
  </si>
  <si>
    <t>MDT</t>
  </si>
  <si>
    <t>Harrisburg International</t>
  </si>
  <si>
    <t>Harrisburg</t>
  </si>
  <si>
    <t>MDW</t>
  </si>
  <si>
    <t>Chicago Midway International</t>
  </si>
  <si>
    <t>Chicago</t>
  </si>
  <si>
    <t>MEI</t>
  </si>
  <si>
    <t>Key Field</t>
  </si>
  <si>
    <t>Meridian</t>
  </si>
  <si>
    <t>MEM</t>
  </si>
  <si>
    <t>Memphis International</t>
  </si>
  <si>
    <t>Memphis</t>
  </si>
  <si>
    <t>MFE</t>
  </si>
  <si>
    <t>McAllen Miller International</t>
  </si>
  <si>
    <t>Mission/McAllen/Edinburg</t>
  </si>
  <si>
    <t>MFR</t>
  </si>
  <si>
    <t>Rogue Valley International - Medford</t>
  </si>
  <si>
    <t>Medford</t>
  </si>
  <si>
    <t>MGM</t>
  </si>
  <si>
    <t>Montgomery Regional</t>
  </si>
  <si>
    <t>Montgomery</t>
  </si>
  <si>
    <t>MHK</t>
  </si>
  <si>
    <t>Manhattan Regional</t>
  </si>
  <si>
    <t>Manhattan/Ft. Riley</t>
  </si>
  <si>
    <t>MHT</t>
  </si>
  <si>
    <t>Manchester Boston Regional</t>
  </si>
  <si>
    <t>Manchester</t>
  </si>
  <si>
    <t>MIA</t>
  </si>
  <si>
    <t>Miami International</t>
  </si>
  <si>
    <t>Miami</t>
  </si>
  <si>
    <t>MKE</t>
  </si>
  <si>
    <t>General Mitchell International</t>
  </si>
  <si>
    <t>Milwaukee</t>
  </si>
  <si>
    <t>MKG</t>
  </si>
  <si>
    <t>Muskegon County</t>
  </si>
  <si>
    <t>Muskegon</t>
  </si>
  <si>
    <t>MLB</t>
  </si>
  <si>
    <t>Melbourne Orlando International</t>
  </si>
  <si>
    <t>Melbourne</t>
  </si>
  <si>
    <t>MLI</t>
  </si>
  <si>
    <t>Quad Cities International</t>
  </si>
  <si>
    <t>Moline</t>
  </si>
  <si>
    <t>MLU</t>
  </si>
  <si>
    <t>Monroe Regional</t>
  </si>
  <si>
    <t>Monroe</t>
  </si>
  <si>
    <t>MMH</t>
  </si>
  <si>
    <t>Mammoth Lakes Airport</t>
  </si>
  <si>
    <t>Mammoth Lakes</t>
  </si>
  <si>
    <t>MOB</t>
  </si>
  <si>
    <t>Mobile Regional</t>
  </si>
  <si>
    <t>MOT</t>
  </si>
  <si>
    <t>Minot International</t>
  </si>
  <si>
    <t>Minot</t>
  </si>
  <si>
    <t>MQT</t>
  </si>
  <si>
    <t>Sawyer International</t>
  </si>
  <si>
    <t>Marquette</t>
  </si>
  <si>
    <t>MRY</t>
  </si>
  <si>
    <t>Monterey Regional</t>
  </si>
  <si>
    <t>Monterey</t>
  </si>
  <si>
    <t>MSN</t>
  </si>
  <si>
    <t>Dane County Regional-Truax Field</t>
  </si>
  <si>
    <t>Madison</t>
  </si>
  <si>
    <t>MSO</t>
  </si>
  <si>
    <t>Missoula Montana</t>
  </si>
  <si>
    <t>Missoula</t>
  </si>
  <si>
    <t>MSP</t>
  </si>
  <si>
    <t>Minneapolis-St Paul International</t>
  </si>
  <si>
    <t>Minneapolis</t>
  </si>
  <si>
    <t>MSY</t>
  </si>
  <si>
    <t>Louis Armstrong New Orleans International</t>
  </si>
  <si>
    <t>New Orleans</t>
  </si>
  <si>
    <t>MTJ</t>
  </si>
  <si>
    <t>Montrose Regional</t>
  </si>
  <si>
    <t>Montrose/Delta</t>
  </si>
  <si>
    <t>MVY</t>
  </si>
  <si>
    <t>Martha's Vineyard Airport</t>
  </si>
  <si>
    <t>Martha's Vineyard</t>
  </si>
  <si>
    <t>MWA</t>
  </si>
  <si>
    <t>Veterans Airport of Southern Illinois</t>
  </si>
  <si>
    <t>Marion/Herrin</t>
  </si>
  <si>
    <t>MYR</t>
  </si>
  <si>
    <t>Myrtle Beach International</t>
  </si>
  <si>
    <t>Myrtle Beach</t>
  </si>
  <si>
    <t>YUM</t>
  </si>
  <si>
    <t>Yuma MCAS/Yuma International</t>
  </si>
  <si>
    <t>Yuma</t>
  </si>
  <si>
    <t>OAJ</t>
  </si>
  <si>
    <t>Albert J Ellis</t>
  </si>
  <si>
    <t>Jacksonville/Camp Lejeune</t>
  </si>
  <si>
    <t>OAK</t>
  </si>
  <si>
    <t>Metro Oakland International</t>
  </si>
  <si>
    <t>Oakland</t>
  </si>
  <si>
    <t>OGD</t>
  </si>
  <si>
    <t>Ogden-Hinckley</t>
  </si>
  <si>
    <t>Ogden</t>
  </si>
  <si>
    <t>OGS</t>
  </si>
  <si>
    <t>Ogdensburg International</t>
  </si>
  <si>
    <t>Ogdensburg</t>
  </si>
  <si>
    <t>OKC</t>
  </si>
  <si>
    <t>Will Rogers World</t>
  </si>
  <si>
    <t>Oklahoma City</t>
  </si>
  <si>
    <t>OMA</t>
  </si>
  <si>
    <t>Eppley Airfield</t>
  </si>
  <si>
    <t>Omaha</t>
  </si>
  <si>
    <t>ONT</t>
  </si>
  <si>
    <t>Ontario International</t>
  </si>
  <si>
    <t>Ontario</t>
  </si>
  <si>
    <t>ORD</t>
  </si>
  <si>
    <t>Chicago O'Hare International</t>
  </si>
  <si>
    <t>ORF</t>
  </si>
  <si>
    <t>Norfolk International</t>
  </si>
  <si>
    <t>Norfolk</t>
  </si>
  <si>
    <t>ORH</t>
  </si>
  <si>
    <t>Worcester Regional</t>
  </si>
  <si>
    <t>Worcester</t>
  </si>
  <si>
    <t>OTH</t>
  </si>
  <si>
    <t>Southwest Oregon Regional</t>
  </si>
  <si>
    <t>North Bend/Coos Bay</t>
  </si>
  <si>
    <t>OWB</t>
  </si>
  <si>
    <t>Owensboro Daviess County Regional</t>
  </si>
  <si>
    <t>Owensboro</t>
  </si>
  <si>
    <t>PAE</t>
  </si>
  <si>
    <t>Snohomish County</t>
  </si>
  <si>
    <t>Everett</t>
  </si>
  <si>
    <t>PAH</t>
  </si>
  <si>
    <t>Barkley Regional</t>
  </si>
  <si>
    <t>Paducah</t>
  </si>
  <si>
    <t>PBG</t>
  </si>
  <si>
    <t>Plattsburgh International</t>
  </si>
  <si>
    <t>Plattsburgh</t>
  </si>
  <si>
    <t>PBI</t>
  </si>
  <si>
    <t>Palm Beach International</t>
  </si>
  <si>
    <t>West Palm Beach/Palm Beach</t>
  </si>
  <si>
    <t>PDX</t>
  </si>
  <si>
    <t>Portland International</t>
  </si>
  <si>
    <t>Portland</t>
  </si>
  <si>
    <t>PGA</t>
  </si>
  <si>
    <t>Page Municipal</t>
  </si>
  <si>
    <t>Page</t>
  </si>
  <si>
    <t>PGD</t>
  </si>
  <si>
    <t>Punta Gorda Airport</t>
  </si>
  <si>
    <t>Punta Gorda</t>
  </si>
  <si>
    <t>PGV</t>
  </si>
  <si>
    <t>Pitt Greenville</t>
  </si>
  <si>
    <t>Greenville</t>
  </si>
  <si>
    <t>PHF</t>
  </si>
  <si>
    <t>Newport News/Williamsburg International</t>
  </si>
  <si>
    <t>Newport News/Williamsburg</t>
  </si>
  <si>
    <t>PHL</t>
  </si>
  <si>
    <t>Philadelphia International</t>
  </si>
  <si>
    <t>Philadelphia</t>
  </si>
  <si>
    <t>PHX</t>
  </si>
  <si>
    <t>Phoenix Sky Harbor International</t>
  </si>
  <si>
    <t>PIA</t>
  </si>
  <si>
    <t>General Downing - Peoria International</t>
  </si>
  <si>
    <t>Peoria</t>
  </si>
  <si>
    <t>PIB</t>
  </si>
  <si>
    <t>Hattiesburg-Laurel Regional</t>
  </si>
  <si>
    <t>Hattiesburg/Laurel</t>
  </si>
  <si>
    <t>PIE</t>
  </si>
  <si>
    <t>St Pete Clearwater International</t>
  </si>
  <si>
    <t>St. Petersburg</t>
  </si>
  <si>
    <t>PIH</t>
  </si>
  <si>
    <t>Pocatello Regional</t>
  </si>
  <si>
    <t>Pocatello</t>
  </si>
  <si>
    <t>PIR</t>
  </si>
  <si>
    <t>Pierre Regional</t>
  </si>
  <si>
    <t>Pierre</t>
  </si>
  <si>
    <t>PIT</t>
  </si>
  <si>
    <t>Pittsburgh International</t>
  </si>
  <si>
    <t>Pittsburgh</t>
  </si>
  <si>
    <t>PLN</t>
  </si>
  <si>
    <t>Pellston Regional Airport of Emmet County</t>
  </si>
  <si>
    <t>Pellston</t>
  </si>
  <si>
    <t>PNS</t>
  </si>
  <si>
    <t>Pensacola International</t>
  </si>
  <si>
    <t>Pensacola</t>
  </si>
  <si>
    <t>PQI</t>
  </si>
  <si>
    <t>Presque Isle International</t>
  </si>
  <si>
    <t>Presque Isle/Houlton</t>
  </si>
  <si>
    <t>PRC</t>
  </si>
  <si>
    <t>Prescott Regional Ernest A Love Field</t>
  </si>
  <si>
    <t>Prescott</t>
  </si>
  <si>
    <t>PSC</t>
  </si>
  <si>
    <t>Tri Cities</t>
  </si>
  <si>
    <t>Pasco/Kennewick/Richland</t>
  </si>
  <si>
    <t>PSM</t>
  </si>
  <si>
    <t>Portsmouth International at Pease</t>
  </si>
  <si>
    <t>Portsmouth</t>
  </si>
  <si>
    <t>PSP</t>
  </si>
  <si>
    <t>Palm Springs International</t>
  </si>
  <si>
    <t>Palm Springs</t>
  </si>
  <si>
    <t>PUB</t>
  </si>
  <si>
    <t>Pueblo Memorial</t>
  </si>
  <si>
    <t>Pueblo</t>
  </si>
  <si>
    <t>PUW</t>
  </si>
  <si>
    <t>Pullman Moscow Regional</t>
  </si>
  <si>
    <t>Pullman</t>
  </si>
  <si>
    <t>PVC</t>
  </si>
  <si>
    <t>Provincetown Municipal</t>
  </si>
  <si>
    <t>Provincetown</t>
  </si>
  <si>
    <t>PVD</t>
  </si>
  <si>
    <t>Rhode Island Tf Green International</t>
  </si>
  <si>
    <t>Providence</t>
  </si>
  <si>
    <t>PVU</t>
  </si>
  <si>
    <t>Provo Municipal</t>
  </si>
  <si>
    <t>Provo</t>
  </si>
  <si>
    <t>PWM</t>
  </si>
  <si>
    <t>Portland International Jetport</t>
  </si>
  <si>
    <t>RAP</t>
  </si>
  <si>
    <t>Rapid City Regional</t>
  </si>
  <si>
    <t>Rapid City</t>
  </si>
  <si>
    <t>RDD</t>
  </si>
  <si>
    <t>Redding Municipal</t>
  </si>
  <si>
    <t>Redding</t>
  </si>
  <si>
    <t>RDM</t>
  </si>
  <si>
    <t>Roberts Field</t>
  </si>
  <si>
    <t>Bend/Redmond</t>
  </si>
  <si>
    <t>RDU</t>
  </si>
  <si>
    <t>Raleigh-Durham International</t>
  </si>
  <si>
    <t>Raleigh/Durham</t>
  </si>
  <si>
    <t>RFD</t>
  </si>
  <si>
    <t>Chicago/Rockford International</t>
  </si>
  <si>
    <t>Rockford</t>
  </si>
  <si>
    <t>RHI</t>
  </si>
  <si>
    <t>Rhinelander/Oneida County</t>
  </si>
  <si>
    <t>Rhinelander</t>
  </si>
  <si>
    <t>RIC</t>
  </si>
  <si>
    <t>Richmond International</t>
  </si>
  <si>
    <t>Richmond</t>
  </si>
  <si>
    <t>RIW</t>
  </si>
  <si>
    <t>Central Wyoming Regional</t>
  </si>
  <si>
    <t>Riverton/Lander</t>
  </si>
  <si>
    <t>RKS</t>
  </si>
  <si>
    <t>Southwest Wyoming Regional</t>
  </si>
  <si>
    <t>Rock Springs</t>
  </si>
  <si>
    <t>RNO</t>
  </si>
  <si>
    <t>Reno/Tahoe International</t>
  </si>
  <si>
    <t>Reno</t>
  </si>
  <si>
    <t>ROA</t>
  </si>
  <si>
    <t>Roanoke Blacksburg Regional</t>
  </si>
  <si>
    <t>Roanoke</t>
  </si>
  <si>
    <t>ROC</t>
  </si>
  <si>
    <t>Frederick Douglass Grtr Rochester International</t>
  </si>
  <si>
    <t>Rochester</t>
  </si>
  <si>
    <t>ROW</t>
  </si>
  <si>
    <t>Roswell Air Center</t>
  </si>
  <si>
    <t>Roswell</t>
  </si>
  <si>
    <t>RST</t>
  </si>
  <si>
    <t>Rochester International</t>
  </si>
  <si>
    <t>RSW</t>
  </si>
  <si>
    <t>Southwest Florida International</t>
  </si>
  <si>
    <t>Fort Myers</t>
  </si>
  <si>
    <t>SAF</t>
  </si>
  <si>
    <t>Santa Fe Municipal</t>
  </si>
  <si>
    <t>Santa Fe</t>
  </si>
  <si>
    <t>SAN</t>
  </si>
  <si>
    <t>San Diego International</t>
  </si>
  <si>
    <t>San Diego</t>
  </si>
  <si>
    <t>SAT</t>
  </si>
  <si>
    <t>San Antonio International</t>
  </si>
  <si>
    <t>San Antonio</t>
  </si>
  <si>
    <t>SAV</t>
  </si>
  <si>
    <t>Savannah/Hilton Head International</t>
  </si>
  <si>
    <t>Savannah</t>
  </si>
  <si>
    <t>SBA</t>
  </si>
  <si>
    <t>Santa Barbara Municipal</t>
  </si>
  <si>
    <t>Santa Barbara</t>
  </si>
  <si>
    <t>SBN</t>
  </si>
  <si>
    <t>South Bend International</t>
  </si>
  <si>
    <t>South Bend</t>
  </si>
  <si>
    <t>SBP</t>
  </si>
  <si>
    <t>San Luis County Regional</t>
  </si>
  <si>
    <t>San Luis Obispo</t>
  </si>
  <si>
    <t>SBY</t>
  </si>
  <si>
    <t>Salisbury-Ocean City/Wicomico Regional</t>
  </si>
  <si>
    <t>Salisbury</t>
  </si>
  <si>
    <t>SCE</t>
  </si>
  <si>
    <t>University Park</t>
  </si>
  <si>
    <t>State College</t>
  </si>
  <si>
    <t>SCK</t>
  </si>
  <si>
    <t>Stockton Metro</t>
  </si>
  <si>
    <t>Stockton</t>
  </si>
  <si>
    <t>SDF</t>
  </si>
  <si>
    <t>Louisville Muhammad Ali International</t>
  </si>
  <si>
    <t>Louisville</t>
  </si>
  <si>
    <t>SEA</t>
  </si>
  <si>
    <t>Seattle/Tacoma International</t>
  </si>
  <si>
    <t>SFB</t>
  </si>
  <si>
    <t>Orlando Sanford International</t>
  </si>
  <si>
    <t>Sanford</t>
  </si>
  <si>
    <t>SFO</t>
  </si>
  <si>
    <t>San Francisco International</t>
  </si>
  <si>
    <t>San Francisco</t>
  </si>
  <si>
    <t>SGF</t>
  </si>
  <si>
    <t>Springfield-Branson National</t>
  </si>
  <si>
    <t>Springfield</t>
  </si>
  <si>
    <t>SGU</t>
  </si>
  <si>
    <t>St George Regional</t>
  </si>
  <si>
    <t>St. George</t>
  </si>
  <si>
    <t>SHD</t>
  </si>
  <si>
    <t>Shenandoah Valley Regional</t>
  </si>
  <si>
    <t>Staunton</t>
  </si>
  <si>
    <t>SHR</t>
  </si>
  <si>
    <t>Sheridan County</t>
  </si>
  <si>
    <t>Sheridan</t>
  </si>
  <si>
    <t>SHV</t>
  </si>
  <si>
    <t>Shreveport Regional</t>
  </si>
  <si>
    <t>Shreveport</t>
  </si>
  <si>
    <t>SJC</t>
  </si>
  <si>
    <t>Norman Y. Mineta San Jose International</t>
  </si>
  <si>
    <t>San Jose</t>
  </si>
  <si>
    <t>SJT</t>
  </si>
  <si>
    <t>San Angelo Regional/Mathis Field</t>
  </si>
  <si>
    <t>San Angelo</t>
  </si>
  <si>
    <t>SLC</t>
  </si>
  <si>
    <t>Salt Lake City International</t>
  </si>
  <si>
    <t>Salt Lake City</t>
  </si>
  <si>
    <t>SLN</t>
  </si>
  <si>
    <t>Salina Regional</t>
  </si>
  <si>
    <t>Salina</t>
  </si>
  <si>
    <t>SMF</t>
  </si>
  <si>
    <t>Sacramento International</t>
  </si>
  <si>
    <t>Sacramento</t>
  </si>
  <si>
    <t>SMX</t>
  </si>
  <si>
    <t>Santa Maria Public/Capt. G. Allan Hancock Field</t>
  </si>
  <si>
    <t>Santa Maria</t>
  </si>
  <si>
    <t>SNA</t>
  </si>
  <si>
    <t>John Wayne Airport-Orange County</t>
  </si>
  <si>
    <t>Santa Ana</t>
  </si>
  <si>
    <t>SPI</t>
  </si>
  <si>
    <t>Abraham Lincoln Capital</t>
  </si>
  <si>
    <t>SPS</t>
  </si>
  <si>
    <t>Sheppard AFB/Wichita Falls Municipal</t>
  </si>
  <si>
    <t>Wichita Falls</t>
  </si>
  <si>
    <t>SRQ</t>
  </si>
  <si>
    <t>Sarasota/Bradenton International</t>
  </si>
  <si>
    <t>Sarasota/Bradenton</t>
  </si>
  <si>
    <t>STC</t>
  </si>
  <si>
    <t>St. Cloud Regional</t>
  </si>
  <si>
    <t>St. Cloud</t>
  </si>
  <si>
    <t>STL</t>
  </si>
  <si>
    <t>St Louis Lambert International</t>
  </si>
  <si>
    <t>St. Louis</t>
  </si>
  <si>
    <t>STS</t>
  </si>
  <si>
    <t>Charles M. Schulz - Sonoma County</t>
  </si>
  <si>
    <t>Santa Rosa</t>
  </si>
  <si>
    <t>SUN</t>
  </si>
  <si>
    <t>Friedman Memorial</t>
  </si>
  <si>
    <t>Sun Valley/Hailey/Ketchum</t>
  </si>
  <si>
    <t>SUX</t>
  </si>
  <si>
    <t>Sioux Gateway Brig Gen Bud Day Field</t>
  </si>
  <si>
    <t>Sioux City</t>
  </si>
  <si>
    <t>SWF</t>
  </si>
  <si>
    <t>New York Stewart International</t>
  </si>
  <si>
    <t>Newburgh/Poughkeepsie</t>
  </si>
  <si>
    <t>SWO</t>
  </si>
  <si>
    <t>Stillwater Regional</t>
  </si>
  <si>
    <t>Stillwater</t>
  </si>
  <si>
    <t>SYR</t>
  </si>
  <si>
    <t>Syracuse Hancock International</t>
  </si>
  <si>
    <t>Syracuse</t>
  </si>
  <si>
    <t>TEX</t>
  </si>
  <si>
    <t>Telluride Regional</t>
  </si>
  <si>
    <t>Telluride</t>
  </si>
  <si>
    <t>TLH</t>
  </si>
  <si>
    <t>Tallahassee International</t>
  </si>
  <si>
    <t>Tallahassee</t>
  </si>
  <si>
    <t>TOL</t>
  </si>
  <si>
    <t>Eugene F Kranz Toledo Express</t>
  </si>
  <si>
    <t>Toledo</t>
  </si>
  <si>
    <t>TPA</t>
  </si>
  <si>
    <t>Tampa International</t>
  </si>
  <si>
    <t>Tampa</t>
  </si>
  <si>
    <t>TRI</t>
  </si>
  <si>
    <t>Bristol/Johnson City/Kingsport</t>
  </si>
  <si>
    <t>TTN</t>
  </si>
  <si>
    <t>Trenton Mercer</t>
  </si>
  <si>
    <t>Trenton</t>
  </si>
  <si>
    <t>TUL</t>
  </si>
  <si>
    <t>Tulsa International</t>
  </si>
  <si>
    <t>Tulsa</t>
  </si>
  <si>
    <t>TUP</t>
  </si>
  <si>
    <t>Tupelo Regional</t>
  </si>
  <si>
    <t>Tupelo</t>
  </si>
  <si>
    <t>TUS</t>
  </si>
  <si>
    <t>Tucson International</t>
  </si>
  <si>
    <t>Tucson</t>
  </si>
  <si>
    <t>TVC</t>
  </si>
  <si>
    <t>Cherry Capital</t>
  </si>
  <si>
    <t>Traverse City</t>
  </si>
  <si>
    <t>TWF</t>
  </si>
  <si>
    <t>Joslin Field - Magic Valley Regional</t>
  </si>
  <si>
    <t>Twin Falls</t>
  </si>
  <si>
    <t>TXK</t>
  </si>
  <si>
    <t>Texarkana Regional-Webb Field</t>
  </si>
  <si>
    <t>Texarkana</t>
  </si>
  <si>
    <t>TYR</t>
  </si>
  <si>
    <t>Tyler Pounds Regional</t>
  </si>
  <si>
    <t>Tyler</t>
  </si>
  <si>
    <t>TYS</t>
  </si>
  <si>
    <t>McGhee Tyson</t>
  </si>
  <si>
    <t>Knoxville</t>
  </si>
  <si>
    <t>UIN</t>
  </si>
  <si>
    <t>Quincy Regional-Baldwin Field</t>
  </si>
  <si>
    <t>Quincy</t>
  </si>
  <si>
    <t>VEL</t>
  </si>
  <si>
    <t>Vernal Regional</t>
  </si>
  <si>
    <t>Vernal</t>
  </si>
  <si>
    <t>VLD</t>
  </si>
  <si>
    <t>Valdosta Regional</t>
  </si>
  <si>
    <t>Valdosta</t>
  </si>
  <si>
    <t>VPS</t>
  </si>
  <si>
    <t>Eglin AFB Destin Fort Walton Beach</t>
  </si>
  <si>
    <t>Valparaiso</t>
  </si>
  <si>
    <t>WST</t>
  </si>
  <si>
    <t>Westerly State</t>
  </si>
  <si>
    <t>Westerly</t>
  </si>
  <si>
    <t>XNA</t>
  </si>
  <si>
    <t>Northwest Arkansas National</t>
  </si>
  <si>
    <t>YKM</t>
  </si>
  <si>
    <t>Yakima Air Terminal/McAllister Field</t>
  </si>
  <si>
    <t>Yakima</t>
  </si>
  <si>
    <t>XWA</t>
  </si>
  <si>
    <t>Williston Basin International</t>
  </si>
  <si>
    <t>Williston</t>
  </si>
  <si>
    <r>
      <rPr>
        <b/>
        <sz val="11"/>
        <color theme="1"/>
        <rFont val="Calibri"/>
        <family val="2"/>
        <scheme val="minor"/>
      </rPr>
      <t xml:space="preserve">Data source: </t>
    </r>
    <r>
      <rPr>
        <sz val="11"/>
        <color theme="1"/>
        <rFont val="Calibri"/>
        <family val="2"/>
        <scheme val="minor"/>
      </rPr>
      <t xml:space="preserve">Form 41 Schedule T–100 (Bureau of Transportations Statistics)
</t>
    </r>
    <r>
      <rPr>
        <b/>
        <sz val="11"/>
        <color theme="1"/>
        <rFont val="Calibri"/>
        <family val="2"/>
        <scheme val="minor"/>
      </rPr>
      <t>Departure:</t>
    </r>
    <r>
      <rPr>
        <sz val="11"/>
        <color theme="1"/>
        <rFont val="Calibri"/>
        <family val="2"/>
        <scheme val="minor"/>
      </rPr>
      <t xml:space="preserve"> Class F flights or scheduled domestic passenger (may carry belly cargo) flights by U.S. airliners
</t>
    </r>
    <r>
      <rPr>
        <b/>
        <sz val="11"/>
        <color theme="1"/>
        <rFont val="Calibri"/>
        <family val="2"/>
        <scheme val="minor"/>
      </rPr>
      <t>Passenger:</t>
    </r>
    <r>
      <rPr>
        <sz val="11"/>
        <color theme="1"/>
        <rFont val="Calibri"/>
        <family val="2"/>
        <scheme val="minor"/>
      </rPr>
      <t xml:space="preserve"> all passengers carried on those departing flights.
Includes airports that had at least 10,000 passengers on scheduled domestic flight either in 2019 (prior to the Covid-19 pandemic) or in 2022 (after the Covid-19 pandemic).
Includes airports in contiguous United States (airports in 48 states). However, Delaware is not has not been including because its largest commercial airport Wilmington has had only intermittent scheduled domestic traffic in 2019-2022.
Excludes airports in Alaska, Hawaii, U.S. trust territories, Puerto Rico and Virgin Islands.
Excludes scheduled traffic to foreign destinations and traffic by foreign carriers.
Consequently, the total passenger figures at airports can be and are much higher than the figures cited here because airports often count passengers on both domestic and foreign departures and arrivals.
City of Williston, North Dakota experienced closure of old airport (Sloulin Field) and opening of the Williston Basin International (XWA) airport in April 2019. Figures for these two airports (for 2019) have been consolidated under Williston Basin International (XWA) which represents both airports and Williston in the dataset. </t>
    </r>
  </si>
  <si>
    <t>Data source: Air Carrier Statistics (Form 41 Traffic) - U.S. Carriers (Bureau of Transportations Statistics)</t>
  </si>
  <si>
    <t>Departure: Class F flights or scheduled domestic passenger (may carry belly cargo) flights by U.S. airliners</t>
  </si>
  <si>
    <t>Passenger: all passengers carried on those departing flights</t>
  </si>
  <si>
    <t>EAS: does the airport have EAS status?</t>
  </si>
  <si>
    <t>category: by the number of annual departing domestic passengers</t>
  </si>
  <si>
    <t>hub_cat: FAA hub classification</t>
  </si>
  <si>
    <t>Note: this is only about scheduled domestic air travel in the lower 48 states (see about_data sheet for additional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</si>
</sst>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164" fontId="0" fillId="0" borderId="0" xfId="0" applyNumberFormat="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1" fontId="0" fillId="0" borderId="0" xfId="0" applyNumberFormat="1"/>
    <xf numFmtId="0" fontId="0" fillId="0" borderId="0" xfId="0" applyAlignment="1">
      <alignment horizontal="left" vertical="top" wrapText="1"/>
    </xf>
    <xf numFmtId="0" fontId="2" fillId="0" borderId="0" xfId="1"/>
    <xf numFmtId="0" fontId="2" fillId="0" borderId="0" xfId="1" applyAlignment="1">
      <alignment horizontal="left"/>
    </xf>
    <xf numFmtId="0" fontId="3" fillId="2" borderId="0" xfId="0" applyFont="1" applyFill="1" applyAlignment="1">
      <alignment horizontal="left" vertical="top" wrapText="1"/>
    </xf>
  </cellXfs>
  <cellStyles count="2">
    <cellStyle name="Hyperlink" xfId="1" builtinId="8"/>
    <cellStyle name="Normal" xfId="0" builtinId="0"/>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FA0D3BFE-6F01-4254-B53A-EB9C91CB44C7}" autoFormatId="16" applyNumberFormats="0" applyBorderFormats="0" applyFontFormats="0" applyPatternFormats="0" applyAlignmentFormats="0" applyWidthHeightFormats="0">
  <queryTableRefresh nextId="7">
    <queryTableFields count="6">
      <queryTableField id="1" name="ORIGIN_STATE_ABR" tableColumnId="1"/>
      <queryTableField id="2" name="2019" tableColumnId="2"/>
      <queryTableField id="3" name="2020" tableColumnId="3"/>
      <queryTableField id="4" name="2021" tableColumnId="4"/>
      <queryTableField id="5" name="2022" tableColumnId="5"/>
      <queryTableField id="6" name="pct_chang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8A35E001-46B9-4885-859C-6E70CE27E653}" autoFormatId="16" applyNumberFormats="0" applyBorderFormats="0" applyFontFormats="0" applyPatternFormats="0" applyAlignmentFormats="0" applyWidthHeightFormats="0">
  <queryTableRefresh nextId="7">
    <queryTableFields count="6">
      <queryTableField id="1" name="ORIGIN_STATE_ABR" tableColumnId="1"/>
      <queryTableField id="2" name="2019" tableColumnId="2"/>
      <queryTableField id="3" name="2020" tableColumnId="3"/>
      <queryTableField id="4" name="2021" tableColumnId="4"/>
      <queryTableField id="5" name="2022" tableColumnId="5"/>
      <queryTableField id="6" name="pct_chang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B04EAAF-F021-418A-955E-CE801D335722}" autoFormatId="16" applyNumberFormats="0" applyBorderFormats="0" applyFontFormats="0" applyPatternFormats="0" applyAlignmentFormats="0" applyWidthHeightFormats="0">
  <queryTableRefresh nextId="10" unboundColumnsRight="2">
    <queryTableFields count="9">
      <queryTableField id="1" name="state" tableColumnId="1"/>
      <queryTableField id="2" name="airport_count" tableColumnId="2"/>
      <queryTableField id="3" name="more than 5 million" tableColumnId="3"/>
      <queryTableField id="4" name="1-5 million" tableColumnId="4"/>
      <queryTableField id="5" name="100k-1 million" tableColumnId="5"/>
      <queryTableField id="6" name="10k-100k" tableColumnId="6"/>
      <queryTableField id="7" name="less than 10k" tableColumnId="7"/>
      <queryTableField id="8" dataBound="0" tableColumnId="8"/>
      <queryTableField id="9" dataBound="0"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 xr16:uid="{A659D09A-271B-4329-8376-BC7FEDBB8C70}" autoFormatId="16" applyNumberFormats="0" applyBorderFormats="0" applyFontFormats="0" applyPatternFormats="0" applyAlignmentFormats="0" applyWidthHeightFormats="0">
  <queryTableRefresh nextId="13">
    <queryTableFields count="12">
      <queryTableField id="1" name="state" tableColumnId="1"/>
      <queryTableField id="2" name="airport_count" tableColumnId="2"/>
      <queryTableField id="3" name="at least -30%" tableColumnId="3"/>
      <queryTableField id="4" name="at least -20%" tableColumnId="4"/>
      <queryTableField id="5" name="at least -10%" tableColumnId="5"/>
      <queryTableField id="6" name="less than -10%" tableColumnId="6"/>
      <queryTableField id="7" name="less than 10%" tableColumnId="7"/>
      <queryTableField id="8" name="at least 10%" tableColumnId="8"/>
      <queryTableField id="9" name="at least 20%" tableColumnId="9"/>
      <queryTableField id="10" name="at least 30%" tableColumnId="10"/>
      <queryTableField id="11" name="other" tableColumnId="11"/>
      <queryTableField id="12" name="unchanged"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64B2C6BF-9CD5-4CA8-90D3-969247442735}" autoFormatId="16" applyNumberFormats="0" applyBorderFormats="0" applyFontFormats="0" applyPatternFormats="0" applyAlignmentFormats="0" applyWidthHeightFormats="0">
  <queryTableRefresh nextId="16">
    <queryTableFields count="14">
      <queryTableField id="2" name="ORIGIN_AIRPORT_ID" tableColumnId="2"/>
      <queryTableField id="3" name="CODE" tableColumnId="3"/>
      <queryTableField id="4" name="ORIGIN_STATE_ABR" tableColumnId="4"/>
      <queryTableField id="5" name="NAME" tableColumnId="5"/>
      <queryTableField id="6" name="LOCATION" tableColumnId="6"/>
      <queryTableField id="7" name="category" tableColumnId="7"/>
      <queryTableField id="8" name="EAS" tableColumnId="8"/>
      <queryTableField id="9" name="diff" tableColumnId="9"/>
      <queryTableField id="10" name="pct_change" tableColumnId="10"/>
      <queryTableField id="11" name="change_category" tableColumnId="11"/>
      <queryTableField id="12" name="total_2019" tableColumnId="12"/>
      <queryTableField id="13" name="total_2020" tableColumnId="13"/>
      <queryTableField id="14" name="total_2021" tableColumnId="14"/>
      <queryTableField id="15" name="total_2022" tableColumnId="15"/>
    </queryTableFields>
    <queryTableDeletedFields count="1">
      <deletedField name="Column1"/>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7EED2353-16D5-48A3-B504-0B4F0EF72B0D}" autoFormatId="16" applyNumberFormats="0" applyBorderFormats="0" applyFontFormats="0" applyPatternFormats="0" applyAlignmentFormats="0" applyWidthHeightFormats="0">
  <queryTableRefresh nextId="15">
    <queryTableFields count="14">
      <queryTableField id="1" name="ORIGIN_AIRPORT_ID" tableColumnId="1"/>
      <queryTableField id="2" name="CODE" tableColumnId="2"/>
      <queryTableField id="3" name="ORIGIN_STATE_ABR" tableColumnId="3"/>
      <queryTableField id="4" name="NAME" tableColumnId="4"/>
      <queryTableField id="5" name="LOCATION" tableColumnId="5"/>
      <queryTableField id="6" name="category" tableColumnId="6"/>
      <queryTableField id="7" name="EAS" tableColumnId="7"/>
      <queryTableField id="8" name="diff" tableColumnId="8"/>
      <queryTableField id="9" name="pct_change" tableColumnId="9"/>
      <queryTableField id="10" name="change_category" tableColumnId="10"/>
      <queryTableField id="11" name="total_2019" tableColumnId="11"/>
      <queryTableField id="12" name="total_2020" tableColumnId="12"/>
      <queryTableField id="13" name="total_2021" tableColumnId="13"/>
      <queryTableField id="14" name="total_2022"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1" xr16:uid="{49DE0BEF-3349-4081-A54D-7FD4DCA84766}" autoFormatId="16" applyNumberFormats="0" applyBorderFormats="0" applyFontFormats="0" applyPatternFormats="0" applyAlignmentFormats="0" applyWidthHeightFormats="0">
  <queryTableRefresh nextId="4">
    <queryTableFields count="2">
      <queryTableField id="1" name="category" tableColumnId="1"/>
      <queryTableField id="2" name="count"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2527A-8719-4823-8B8A-86EE5A49BDC0}" name="Table_annual_deps_totals_states" displayName="Table_annual_deps_totals_states" ref="A1:F49" tableType="queryTable" totalsRowCount="1">
  <autoFilter ref="A1:F48" xr:uid="{6DA2527A-8719-4823-8B8A-86EE5A49BDC0}"/>
  <sortState xmlns:xlrd2="http://schemas.microsoft.com/office/spreadsheetml/2017/richdata2" ref="A2:F48">
    <sortCondition descending="1" ref="F1:F48"/>
  </sortState>
  <tableColumns count="6">
    <tableColumn id="1" xr3:uid="{58F8DE3F-EB97-4C93-9820-24D663CA783A}" uniqueName="1" name="ORIGIN_STATE_ABR" queryTableFieldId="1" dataDxfId="0" totalsRowDxfId="1"/>
    <tableColumn id="2" xr3:uid="{CE36EF35-EBAA-48F2-8731-37D48BF51FB0}" uniqueName="2" name="2019" totalsRowFunction="custom" queryTableFieldId="2">
      <totalsRowFormula>SUM(B2:B48)</totalsRowFormula>
    </tableColumn>
    <tableColumn id="3" xr3:uid="{A89FA963-860F-4D56-8F9A-AF7C4FE9783B}" uniqueName="3" name="2020" totalsRowFunction="custom" queryTableFieldId="3">
      <totalsRowFormula>SUM(C2:C48)</totalsRowFormula>
    </tableColumn>
    <tableColumn id="4" xr3:uid="{ABE9D5A6-68FB-4855-9E4D-6E03F76C43BA}" uniqueName="4" name="2021" totalsRowFunction="custom" queryTableFieldId="4">
      <totalsRowFormula>SUM(D2:D48)</totalsRowFormula>
    </tableColumn>
    <tableColumn id="5" xr3:uid="{6B3E4173-220B-47A5-AD85-3C3ED14718CE}" uniqueName="5" name="2022" totalsRowFunction="custom" queryTableFieldId="5">
      <totalsRowFormula>SUM(E2:E48)</totalsRowFormula>
    </tableColumn>
    <tableColumn id="6" xr3:uid="{17C329BE-5CE0-47CD-BC6F-81E35CB046C8}" uniqueName="6" name="pct_change" totalsRowFunction="custom" queryTableFieldId="6">
      <totalsRowFormula>(E49-B49)/B49*100</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DBF272-F0B4-496D-93B3-0BA1BA26BEF1}" name="Table_annual_pax_totals_states" displayName="Table_annual_pax_totals_states" ref="A1:F49" tableType="queryTable" totalsRowCount="1">
  <autoFilter ref="A1:F48" xr:uid="{96DBF272-F0B4-496D-93B3-0BA1BA26BEF1}"/>
  <sortState xmlns:xlrd2="http://schemas.microsoft.com/office/spreadsheetml/2017/richdata2" ref="A2:F48">
    <sortCondition descending="1" ref="F1:F48"/>
  </sortState>
  <tableColumns count="6">
    <tableColumn id="1" xr3:uid="{815CDD3B-6472-4BC9-9FE6-8F5FC2DB38E5}" uniqueName="1" name="ORIGIN_STATE_ABR" queryTableFieldId="1" dataDxfId="41" totalsRowDxfId="40"/>
    <tableColumn id="2" xr3:uid="{4EA0E142-68B2-4B19-98C0-54E4989C8D74}" uniqueName="2" name="2019" totalsRowFunction="custom" queryTableFieldId="2">
      <totalsRowFormula>SUM(B2:B48)</totalsRowFormula>
    </tableColumn>
    <tableColumn id="3" xr3:uid="{64B8BC37-8999-447E-A506-F16352FAE75B}" uniqueName="3" name="2020" totalsRowFunction="custom" queryTableFieldId="3">
      <totalsRowFormula>SUM(C2:C48)</totalsRowFormula>
    </tableColumn>
    <tableColumn id="4" xr3:uid="{30A64CE2-13EB-4AB1-950C-E363C548C49D}" uniqueName="4" name="2021" totalsRowFunction="custom" queryTableFieldId="4">
      <totalsRowFormula>SUM(D2:D48)</totalsRowFormula>
    </tableColumn>
    <tableColumn id="5" xr3:uid="{203261E7-F39A-4389-9C5F-92E5CBC9AACE}" uniqueName="5" name="2022" totalsRowFunction="custom" queryTableFieldId="5">
      <totalsRowFormula>SUM(E2:E48)</totalsRowFormula>
    </tableColumn>
    <tableColumn id="6" xr3:uid="{007486FB-FC6B-4CB0-AAB1-7021A1668FC7}" uniqueName="6" name="pct_change" totalsRowFunction="custom" queryTableFieldId="6">
      <totalsRowFormula>(E49-B49)/B49*100</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A2FADE-AAE9-4964-A9A7-2B79E6BC7AFD}" name="Table_airports_and_categories__states" displayName="Table_airports_and_categories__states" ref="A1:I49" tableType="queryTable" totalsRowCount="1">
  <autoFilter ref="A1:I48" xr:uid="{B7A2FADE-AAE9-4964-A9A7-2B79E6BC7AFD}"/>
  <sortState xmlns:xlrd2="http://schemas.microsoft.com/office/spreadsheetml/2017/richdata2" ref="A2:I48">
    <sortCondition ref="I1:I48"/>
  </sortState>
  <tableColumns count="9">
    <tableColumn id="1" xr3:uid="{1C06C9CA-A0A3-47AB-942F-A59CDB421E99}" uniqueName="1" name="state" queryTableFieldId="1" dataDxfId="39" totalsRowDxfId="38"/>
    <tableColumn id="2" xr3:uid="{00AC4A0B-929B-4F28-A04E-EBCF5F3BAB05}" uniqueName="2" name="airport_count" totalsRowFunction="average" queryTableFieldId="2" dataDxfId="37" totalsRowDxfId="36"/>
    <tableColumn id="3" xr3:uid="{BB03AFB9-6044-4123-BFDC-58AABBAA82DF}" uniqueName="3" name="more than 5 million" totalsRowFunction="average" queryTableFieldId="3" dataDxfId="35" totalsRowDxfId="34"/>
    <tableColumn id="4" xr3:uid="{FA990A27-D97E-422C-949B-B76D17166F08}" uniqueName="4" name="1-5 million" totalsRowFunction="average" queryTableFieldId="4" dataDxfId="33" totalsRowDxfId="32"/>
    <tableColumn id="5" xr3:uid="{B87E9564-65DD-4F5D-BEE2-B861D17B9B85}" uniqueName="5" name="100k-1 million" totalsRowFunction="average" queryTableFieldId="5" dataDxfId="31" totalsRowDxfId="30"/>
    <tableColumn id="6" xr3:uid="{47050D6A-CE9E-4CC5-8673-D1C0AF2C3AB1}" uniqueName="6" name="10k-100k" totalsRowFunction="average" queryTableFieldId="6" dataDxfId="29" totalsRowDxfId="28"/>
    <tableColumn id="7" xr3:uid="{C9DE3C6A-F32B-4B3F-BDB9-239FE4CB011B}" uniqueName="7" name="less than 10k" totalsRowFunction="average" queryTableFieldId="7" dataDxfId="27" totalsRowDxfId="26"/>
    <tableColumn id="8" xr3:uid="{BF4EC966-B635-48F4-8AD7-7107CBB18F00}" uniqueName="8" name="pax_change%" totalsRowFunction="average" queryTableFieldId="8" dataDxfId="25"/>
    <tableColumn id="9" xr3:uid="{9F5C0ECA-631B-496A-A212-130A73318805}" uniqueName="9" name="deps_change%" totalsRowFunction="average" queryTableFieldId="9" dataDxf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E19FBD-6C73-4CF3-998E-0C073FBE9C89}" name="Table_airports_and_cat_changes__states" displayName="Table_airports_and_cat_changes__states" ref="A1:L48" tableType="queryTable" totalsRowShown="0">
  <autoFilter ref="A1:L48" xr:uid="{10E19FBD-6C73-4CF3-998E-0C073FBE9C89}"/>
  <sortState xmlns:xlrd2="http://schemas.microsoft.com/office/spreadsheetml/2017/richdata2" ref="A2:L48">
    <sortCondition descending="1" ref="D1:D48"/>
  </sortState>
  <tableColumns count="12">
    <tableColumn id="1" xr3:uid="{A04A5FB7-91A5-4BC1-9E6F-04D4E787F8F3}" uniqueName="1" name="state" queryTableFieldId="1" dataDxfId="23"/>
    <tableColumn id="2" xr3:uid="{6C74C1FF-AAA5-4421-87E1-353C0EA75692}" uniqueName="2" name="airport_count" queryTableFieldId="2"/>
    <tableColumn id="3" xr3:uid="{9904C284-7E79-4539-A6A6-DF9B9676584A}" uniqueName="3" name="at least -30%" queryTableFieldId="3"/>
    <tableColumn id="4" xr3:uid="{1D0BAAEB-864D-4E43-BC58-B3F6DCD11118}" uniqueName="4" name="at least -20%" queryTableFieldId="4"/>
    <tableColumn id="5" xr3:uid="{AB048B8A-694A-438B-BDDD-9D5B996C07D6}" uniqueName="5" name="at least -10%" queryTableFieldId="5"/>
    <tableColumn id="6" xr3:uid="{3D396967-2D60-46B2-A457-BEAF33DFAEE1}" uniqueName="6" name="less than -10%" queryTableFieldId="6"/>
    <tableColumn id="7" xr3:uid="{BDF17437-C94B-4471-84E4-902D8D9A70F4}" uniqueName="7" name="less than 10%" queryTableFieldId="7"/>
    <tableColumn id="8" xr3:uid="{BF92D66D-2762-46EC-91E1-7D9CF9E0BF1F}" uniqueName="8" name="at least 10%" queryTableFieldId="8"/>
    <tableColumn id="9" xr3:uid="{20F10F8E-B911-4332-943D-9411B4CD7287}" uniqueName="9" name="at least 20%" queryTableFieldId="9"/>
    <tableColumn id="10" xr3:uid="{3395A1B5-0AEC-41C0-B365-D1BC6DE72B42}" uniqueName="10" name="at least 30%" queryTableFieldId="10"/>
    <tableColumn id="11" xr3:uid="{45CD0E10-50B4-4D14-9E05-39F08074224B}" uniqueName="11" name="other" queryTableFieldId="11"/>
    <tableColumn id="12" xr3:uid="{F776A664-D486-4EC2-B3C9-BDC8FDBCA358}" uniqueName="12" name="unchanged" queryTableFieldId="1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162B4E-2B4D-49EF-8590-706CCA29C758}" name="Table_annual_deps_clusters_above10K" displayName="Table_annual_deps_clusters_above10K" ref="A1:N355" tableType="queryTable" totalsRowShown="0">
  <autoFilter ref="A1:N355" xr:uid="{AD162B4E-2B4D-49EF-8590-706CCA29C758}"/>
  <tableColumns count="14">
    <tableColumn id="2" xr3:uid="{5BD9782C-DE93-4D43-89A0-16AD77916AFC}" uniqueName="2" name="ORIGIN_AIRPORT_ID" queryTableFieldId="2"/>
    <tableColumn id="3" xr3:uid="{3CFAE99C-F00E-49F6-8979-72385B340AB2}" uniqueName="3" name="CODE" queryTableFieldId="3" dataDxfId="22"/>
    <tableColumn id="4" xr3:uid="{CB191F7F-BCE6-4D52-8C35-2F7294E6C0B5}" uniqueName="4" name="ORIGIN_STATE_ABR" queryTableFieldId="4" dataDxfId="21"/>
    <tableColumn id="5" xr3:uid="{B319CB55-E556-43CA-A89C-3D1564371EEA}" uniqueName="5" name="NAME" queryTableFieldId="5" dataDxfId="20"/>
    <tableColumn id="6" xr3:uid="{4A250148-B9DC-4CC8-9424-4CC92EAA40EA}" uniqueName="6" name="LOCATION" queryTableFieldId="6" dataDxfId="19"/>
    <tableColumn id="7" xr3:uid="{3C6C688B-8FB0-435A-B134-D6425172A442}" uniqueName="7" name="category" queryTableFieldId="7" dataDxfId="18"/>
    <tableColumn id="8" xr3:uid="{B6268D1A-F09E-4405-B6A8-1F4946393539}" uniqueName="8" name="EAS" queryTableFieldId="8" dataDxfId="17"/>
    <tableColumn id="9" xr3:uid="{64F26503-847B-4CCA-AA44-50F48DFBCBF2}" uniqueName="9" name="diff" queryTableFieldId="9" dataDxfId="16"/>
    <tableColumn id="10" xr3:uid="{4E7411EB-C37A-436E-B2B1-DD13791CA2E4}" uniqueName="10" name="pct_change" queryTableFieldId="10" dataDxfId="15"/>
    <tableColumn id="11" xr3:uid="{246D2B16-B66A-4AF2-BE7B-8CF37A95379D}" uniqueName="11" name="change_category" queryTableFieldId="11" dataDxfId="14"/>
    <tableColumn id="12" xr3:uid="{0485F1E8-F694-4AB2-99E6-EA8C5AEC6E46}" uniqueName="12" name="total_2019" queryTableFieldId="12" dataDxfId="13"/>
    <tableColumn id="13" xr3:uid="{7F7C77E7-E618-4FD4-91FC-CFC646C3C996}" uniqueName="13" name="total_2020" queryTableFieldId="13" dataDxfId="12"/>
    <tableColumn id="14" xr3:uid="{D3F90133-AE83-4046-9C25-325C2232630F}" uniqueName="14" name="total_2021" queryTableFieldId="14" dataDxfId="11"/>
    <tableColumn id="15" xr3:uid="{7AC6C3EA-4D9D-492D-A738-8652F84D0479}" uniqueName="15" name="total_2022" queryTableFieldId="15" dataDxf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BDA676-79F1-487D-A86B-DCB66FB0986E}" name="Table_annual_pax_clusters_above10K" displayName="Table_annual_pax_clusters_above10K" ref="A1:N355" tableType="queryTable" totalsRowShown="0">
  <autoFilter ref="A1:N355" xr:uid="{97BDA676-79F1-487D-A86B-DCB66FB0986E}"/>
  <tableColumns count="14">
    <tableColumn id="1" xr3:uid="{60B4BB68-9984-41F8-AA10-87FEA9C9524E}" uniqueName="1" name="ORIGIN_AIRPORT_ID" queryTableFieldId="1"/>
    <tableColumn id="2" xr3:uid="{826ECAEE-22DF-4CBD-B19E-F586B7ED4746}" uniqueName="2" name="CODE" queryTableFieldId="2" dataDxfId="9"/>
    <tableColumn id="3" xr3:uid="{AC655096-E837-4AC2-900D-42DE9FF9F827}" uniqueName="3" name="ORIGIN_STATE_ABR" queryTableFieldId="3" dataDxfId="8"/>
    <tableColumn id="4" xr3:uid="{F32BDFD5-359A-4CF4-9414-A0C61DD02E13}" uniqueName="4" name="NAME" queryTableFieldId="4" dataDxfId="7"/>
    <tableColumn id="5" xr3:uid="{0478A3BB-8C2C-4158-AA75-F89F6E4358AF}" uniqueName="5" name="LOCATION" queryTableFieldId="5" dataDxfId="6"/>
    <tableColumn id="6" xr3:uid="{10FF66D8-BC80-42C5-AFE0-9978E313E4AC}" uniqueName="6" name="category" queryTableFieldId="6" dataDxfId="5"/>
    <tableColumn id="7" xr3:uid="{08253642-E6D6-4AE9-9C78-536B2A4EFBC4}" uniqueName="7" name="EAS" queryTableFieldId="7" dataDxfId="4"/>
    <tableColumn id="8" xr3:uid="{2F3F27B8-9CAE-486E-B9DE-962F326CF822}" uniqueName="8" name="diff" queryTableFieldId="8" dataDxfId="3"/>
    <tableColumn id="9" xr3:uid="{06511AED-0F1E-46D2-9C28-FAE266ED5C19}" uniqueName="9" name="pct_change" queryTableFieldId="9"/>
    <tableColumn id="10" xr3:uid="{4495B9E2-9069-4F9C-AFB5-9F8365598E28}" uniqueName="10" name="change_category" queryTableFieldId="10" dataDxfId="2"/>
    <tableColumn id="11" xr3:uid="{ECA7F296-0B50-4A19-972A-D388D496E621}" uniqueName="11" name="total_2019" queryTableFieldId="11"/>
    <tableColumn id="12" xr3:uid="{010BFE36-31A2-4A16-B5F0-4FAD137A737E}" uniqueName="12" name="total_2020" queryTableFieldId="12"/>
    <tableColumn id="13" xr3:uid="{15F8A91C-3A92-43F3-9ED9-60482CC97968}" uniqueName="13" name="total_2021" queryTableFieldId="13"/>
    <tableColumn id="14" xr3:uid="{5BB69C2E-4982-441C-92D0-37DE96E58252}" uniqueName="14" name="total_2022" queryTableFieldId="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0F2029-5066-462B-AF83-D279D390F123}" name="Table_cat_counts" displayName="Table_cat_counts" ref="A1:B7" tableType="queryTable" totalsRowCount="1">
  <tableColumns count="2">
    <tableColumn id="1" xr3:uid="{F767813C-A020-45EB-8187-47ED19B3A36C}" uniqueName="1" name="category" queryTableFieldId="1" dataDxfId="42"/>
    <tableColumn id="2" xr3:uid="{232B3F32-9B9F-4E68-AD50-F0AEE708F0AA}" uniqueName="2" name="count" totalsRowFunction="custom" queryTableFieldId="2">
      <totalsRowFormula>SUM(B2:B6)</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www.faa.gov/airports/planning_capacity/categories" TargetMode="External"/><Relationship Id="rId1" Type="http://schemas.openxmlformats.org/officeDocument/2006/relationships/hyperlink" Target="https://www.transtats.bts.gov/databases.asp?Z1qr_VQ=E&amp;Z1qr_Qr5p=N8vn6v10&amp;f7owrp6_VQF=D"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a.gov/airports/planning_capacity/categories" TargetMode="External"/><Relationship Id="rId1" Type="http://schemas.openxmlformats.org/officeDocument/2006/relationships/hyperlink" Target="https://www.transtats.bts.gov/databases.asp?Z1qr_VQ=E&amp;Z1qr_Qr5p=N8vn6v10&amp;f7owrp6_VQF=D"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E6B47-5581-4AFE-977F-E305690F0A50}">
  <dimension ref="A1:M49"/>
  <sheetViews>
    <sheetView tabSelected="1" workbookViewId="0">
      <selection activeCell="K25" sqref="K25"/>
    </sheetView>
  </sheetViews>
  <sheetFormatPr defaultRowHeight="15" x14ac:dyDescent="0.25"/>
  <cols>
    <col min="1" max="1" width="21" bestFit="1" customWidth="1"/>
    <col min="2" max="2" width="8" bestFit="1" customWidth="1"/>
    <col min="3" max="3" width="9.5703125" customWidth="1"/>
    <col min="4" max="4" width="9.140625" customWidth="1"/>
    <col min="5" max="5" width="9.42578125" customWidth="1"/>
    <col min="6" max="6" width="13.28515625" bestFit="1" customWidth="1"/>
  </cols>
  <sheetData>
    <row r="1" spans="1:13" x14ac:dyDescent="0.25">
      <c r="A1" t="s">
        <v>0</v>
      </c>
      <c r="B1" t="s">
        <v>1</v>
      </c>
      <c r="C1" t="s">
        <v>2</v>
      </c>
      <c r="D1" t="s">
        <v>3</v>
      </c>
      <c r="E1" t="s">
        <v>4</v>
      </c>
      <c r="F1" t="s">
        <v>5</v>
      </c>
      <c r="G1" s="7" t="s">
        <v>1133</v>
      </c>
    </row>
    <row r="2" spans="1:13" x14ac:dyDescent="0.25">
      <c r="A2" t="s">
        <v>15</v>
      </c>
      <c r="B2">
        <v>33553</v>
      </c>
      <c r="C2">
        <v>24847</v>
      </c>
      <c r="D2">
        <v>34196</v>
      </c>
      <c r="E2">
        <v>34373</v>
      </c>
      <c r="F2">
        <v>2.4</v>
      </c>
      <c r="G2" s="2" t="s">
        <v>1134</v>
      </c>
    </row>
    <row r="3" spans="1:13" x14ac:dyDescent="0.25">
      <c r="A3" t="s">
        <v>35</v>
      </c>
      <c r="B3">
        <v>193253</v>
      </c>
      <c r="C3">
        <v>120536</v>
      </c>
      <c r="D3">
        <v>162093</v>
      </c>
      <c r="E3">
        <v>194732</v>
      </c>
      <c r="F3">
        <v>0.8</v>
      </c>
      <c r="G3" s="2" t="s">
        <v>1135</v>
      </c>
    </row>
    <row r="4" spans="1:13" x14ac:dyDescent="0.25">
      <c r="A4" t="s">
        <v>12</v>
      </c>
      <c r="B4">
        <v>600696</v>
      </c>
      <c r="C4">
        <v>391602</v>
      </c>
      <c r="D4">
        <v>573454</v>
      </c>
      <c r="E4">
        <v>588184</v>
      </c>
      <c r="F4">
        <v>-2.1</v>
      </c>
      <c r="G4" s="2" t="s">
        <v>1136</v>
      </c>
    </row>
    <row r="5" spans="1:13" x14ac:dyDescent="0.25">
      <c r="A5" t="s">
        <v>10</v>
      </c>
      <c r="B5">
        <v>324900</v>
      </c>
      <c r="C5">
        <v>224132</v>
      </c>
      <c r="D5">
        <v>305206</v>
      </c>
      <c r="E5">
        <v>313781</v>
      </c>
      <c r="F5">
        <v>-3.4</v>
      </c>
      <c r="G5" s="2" t="s">
        <v>1137</v>
      </c>
    </row>
    <row r="6" spans="1:13" x14ac:dyDescent="0.25">
      <c r="A6" t="s">
        <v>42</v>
      </c>
      <c r="B6">
        <v>71719</v>
      </c>
      <c r="C6">
        <v>43180</v>
      </c>
      <c r="D6">
        <v>68523</v>
      </c>
      <c r="E6">
        <v>68312</v>
      </c>
      <c r="F6">
        <v>-4.8</v>
      </c>
      <c r="G6" s="8" t="s">
        <v>1138</v>
      </c>
    </row>
    <row r="7" spans="1:13" x14ac:dyDescent="0.25">
      <c r="A7" t="s">
        <v>36</v>
      </c>
      <c r="B7">
        <v>408316</v>
      </c>
      <c r="C7">
        <v>173925</v>
      </c>
      <c r="D7">
        <v>240192</v>
      </c>
      <c r="E7">
        <v>386155</v>
      </c>
      <c r="F7">
        <v>-5.4</v>
      </c>
    </row>
    <row r="8" spans="1:13" x14ac:dyDescent="0.25">
      <c r="A8" t="s">
        <v>27</v>
      </c>
      <c r="B8">
        <v>16776</v>
      </c>
      <c r="C8">
        <v>11388</v>
      </c>
      <c r="D8">
        <v>15208</v>
      </c>
      <c r="E8">
        <v>15507</v>
      </c>
      <c r="F8">
        <v>-7.6</v>
      </c>
    </row>
    <row r="9" spans="1:13" x14ac:dyDescent="0.25">
      <c r="A9" t="s">
        <v>44</v>
      </c>
      <c r="B9">
        <v>149275</v>
      </c>
      <c r="C9">
        <v>95549</v>
      </c>
      <c r="D9">
        <v>123119</v>
      </c>
      <c r="E9">
        <v>137031</v>
      </c>
      <c r="F9">
        <v>-8.1999999999999993</v>
      </c>
      <c r="G9" s="9" t="s">
        <v>1139</v>
      </c>
      <c r="H9" s="9"/>
      <c r="I9" s="9"/>
      <c r="J9" s="9"/>
      <c r="K9" s="9"/>
      <c r="L9" s="9"/>
      <c r="M9" s="9"/>
    </row>
    <row r="10" spans="1:13" x14ac:dyDescent="0.25">
      <c r="A10" t="s">
        <v>8</v>
      </c>
      <c r="B10">
        <v>210785</v>
      </c>
      <c r="C10">
        <v>141451</v>
      </c>
      <c r="D10">
        <v>189789</v>
      </c>
      <c r="E10">
        <v>193242</v>
      </c>
      <c r="F10">
        <v>-8.3000000000000007</v>
      </c>
      <c r="G10" s="9"/>
      <c r="H10" s="9"/>
      <c r="I10" s="9"/>
      <c r="J10" s="9"/>
      <c r="K10" s="9"/>
      <c r="L10" s="9"/>
      <c r="M10" s="9"/>
    </row>
    <row r="11" spans="1:13" x14ac:dyDescent="0.25">
      <c r="A11" t="s">
        <v>46</v>
      </c>
      <c r="B11">
        <v>126579</v>
      </c>
      <c r="C11">
        <v>94978</v>
      </c>
      <c r="D11">
        <v>125789</v>
      </c>
      <c r="E11">
        <v>115321</v>
      </c>
      <c r="F11">
        <v>-8.9</v>
      </c>
      <c r="G11" s="9"/>
      <c r="H11" s="9"/>
      <c r="I11" s="9"/>
      <c r="J11" s="9"/>
      <c r="K11" s="9"/>
      <c r="L11" s="9"/>
      <c r="M11" s="9"/>
    </row>
    <row r="12" spans="1:13" x14ac:dyDescent="0.25">
      <c r="A12" t="s">
        <v>33</v>
      </c>
      <c r="B12">
        <v>160431</v>
      </c>
      <c r="C12">
        <v>76376</v>
      </c>
      <c r="D12">
        <v>104518</v>
      </c>
      <c r="E12">
        <v>145896</v>
      </c>
      <c r="F12">
        <v>-9.1</v>
      </c>
      <c r="G12" s="9"/>
      <c r="H12" s="9"/>
      <c r="I12" s="9"/>
      <c r="J12" s="9"/>
      <c r="K12" s="9"/>
      <c r="L12" s="9"/>
      <c r="M12" s="9"/>
    </row>
    <row r="13" spans="1:13" x14ac:dyDescent="0.25">
      <c r="A13" t="s">
        <v>45</v>
      </c>
      <c r="B13">
        <v>802279</v>
      </c>
      <c r="C13">
        <v>517064</v>
      </c>
      <c r="D13">
        <v>685483</v>
      </c>
      <c r="E13">
        <v>725693</v>
      </c>
      <c r="F13">
        <v>-9.5</v>
      </c>
    </row>
    <row r="14" spans="1:13" x14ac:dyDescent="0.25">
      <c r="A14" t="s">
        <v>47</v>
      </c>
      <c r="B14">
        <v>310846</v>
      </c>
      <c r="C14">
        <v>159899</v>
      </c>
      <c r="D14">
        <v>214461</v>
      </c>
      <c r="E14">
        <v>279878</v>
      </c>
      <c r="F14">
        <v>-10</v>
      </c>
    </row>
    <row r="15" spans="1:13" x14ac:dyDescent="0.25">
      <c r="A15" t="s">
        <v>28</v>
      </c>
      <c r="B15">
        <v>35210</v>
      </c>
      <c r="C15">
        <v>28961</v>
      </c>
      <c r="D15">
        <v>38851</v>
      </c>
      <c r="E15">
        <v>31230</v>
      </c>
      <c r="F15">
        <v>-11.3</v>
      </c>
    </row>
    <row r="16" spans="1:13" x14ac:dyDescent="0.25">
      <c r="A16" t="s">
        <v>11</v>
      </c>
      <c r="B16">
        <v>30208</v>
      </c>
      <c r="C16">
        <v>16018</v>
      </c>
      <c r="D16">
        <v>21139</v>
      </c>
      <c r="E16">
        <v>26642</v>
      </c>
      <c r="F16">
        <v>-11.8</v>
      </c>
    </row>
    <row r="17" spans="1:6" x14ac:dyDescent="0.25">
      <c r="A17" t="s">
        <v>49</v>
      </c>
      <c r="B17">
        <v>243112</v>
      </c>
      <c r="C17">
        <v>159403</v>
      </c>
      <c r="D17">
        <v>205056</v>
      </c>
      <c r="E17">
        <v>214531</v>
      </c>
      <c r="F17">
        <v>-11.8</v>
      </c>
    </row>
    <row r="18" spans="1:6" x14ac:dyDescent="0.25">
      <c r="A18" t="s">
        <v>41</v>
      </c>
      <c r="B18">
        <v>28102</v>
      </c>
      <c r="C18">
        <v>16282</v>
      </c>
      <c r="D18">
        <v>20709</v>
      </c>
      <c r="E18">
        <v>24359</v>
      </c>
      <c r="F18">
        <v>-13.3</v>
      </c>
    </row>
    <row r="19" spans="1:6" x14ac:dyDescent="0.25">
      <c r="A19" t="s">
        <v>21</v>
      </c>
      <c r="B19">
        <v>195497</v>
      </c>
      <c r="C19">
        <v>99003</v>
      </c>
      <c r="D19">
        <v>128168</v>
      </c>
      <c r="E19">
        <v>167914</v>
      </c>
      <c r="F19">
        <v>-14.1</v>
      </c>
    </row>
    <row r="20" spans="1:6" x14ac:dyDescent="0.25">
      <c r="A20" t="s">
        <v>52</v>
      </c>
      <c r="B20">
        <v>12508</v>
      </c>
      <c r="C20">
        <v>8906</v>
      </c>
      <c r="D20">
        <v>12856</v>
      </c>
      <c r="E20">
        <v>10681</v>
      </c>
      <c r="F20">
        <v>-14.6</v>
      </c>
    </row>
    <row r="21" spans="1:6" x14ac:dyDescent="0.25">
      <c r="A21" t="s">
        <v>43</v>
      </c>
      <c r="B21">
        <v>16481</v>
      </c>
      <c r="C21">
        <v>11886</v>
      </c>
      <c r="D21">
        <v>16806</v>
      </c>
      <c r="E21">
        <v>14037</v>
      </c>
      <c r="F21">
        <v>-14.8</v>
      </c>
    </row>
    <row r="22" spans="1:6" x14ac:dyDescent="0.25">
      <c r="A22" t="s">
        <v>38</v>
      </c>
      <c r="B22">
        <v>46281</v>
      </c>
      <c r="C22">
        <v>28338</v>
      </c>
      <c r="D22">
        <v>35850</v>
      </c>
      <c r="E22">
        <v>39089</v>
      </c>
      <c r="F22">
        <v>-15.5</v>
      </c>
    </row>
    <row r="23" spans="1:6" x14ac:dyDescent="0.25">
      <c r="A23" t="s">
        <v>18</v>
      </c>
      <c r="B23">
        <v>17049</v>
      </c>
      <c r="C23">
        <v>11470</v>
      </c>
      <c r="D23">
        <v>13503</v>
      </c>
      <c r="E23">
        <v>14302</v>
      </c>
      <c r="F23">
        <v>-16.100000000000001</v>
      </c>
    </row>
    <row r="24" spans="1:6" x14ac:dyDescent="0.25">
      <c r="A24" t="s">
        <v>9</v>
      </c>
      <c r="B24">
        <v>873740</v>
      </c>
      <c r="C24">
        <v>468139</v>
      </c>
      <c r="D24">
        <v>592272</v>
      </c>
      <c r="E24">
        <v>728490</v>
      </c>
      <c r="F24">
        <v>-16.600000000000001</v>
      </c>
    </row>
    <row r="25" spans="1:6" x14ac:dyDescent="0.25">
      <c r="A25" t="s">
        <v>23</v>
      </c>
      <c r="B25">
        <v>20960</v>
      </c>
      <c r="C25">
        <v>11305</v>
      </c>
      <c r="D25">
        <v>17191</v>
      </c>
      <c r="E25">
        <v>17218</v>
      </c>
      <c r="F25">
        <v>-17.899999999999999</v>
      </c>
    </row>
    <row r="26" spans="1:6" x14ac:dyDescent="0.25">
      <c r="A26" t="s">
        <v>20</v>
      </c>
      <c r="B26">
        <v>85438</v>
      </c>
      <c r="C26">
        <v>48367</v>
      </c>
      <c r="D26">
        <v>59553</v>
      </c>
      <c r="E26">
        <v>69708</v>
      </c>
      <c r="F26">
        <v>-18.399999999999999</v>
      </c>
    </row>
    <row r="27" spans="1:6" x14ac:dyDescent="0.25">
      <c r="A27" t="s">
        <v>29</v>
      </c>
      <c r="B27">
        <v>373173</v>
      </c>
      <c r="C27">
        <v>238871</v>
      </c>
      <c r="D27">
        <v>307266</v>
      </c>
      <c r="E27">
        <v>302669</v>
      </c>
      <c r="F27">
        <v>-18.899999999999999</v>
      </c>
    </row>
    <row r="28" spans="1:6" x14ac:dyDescent="0.25">
      <c r="A28" t="s">
        <v>34</v>
      </c>
      <c r="B28">
        <v>33719</v>
      </c>
      <c r="C28">
        <v>19543</v>
      </c>
      <c r="D28">
        <v>23374</v>
      </c>
      <c r="E28">
        <v>27279</v>
      </c>
      <c r="F28">
        <v>-19.100000000000001</v>
      </c>
    </row>
    <row r="29" spans="1:6" x14ac:dyDescent="0.25">
      <c r="A29" t="s">
        <v>13</v>
      </c>
      <c r="B29">
        <v>424586</v>
      </c>
      <c r="C29">
        <v>263694</v>
      </c>
      <c r="D29">
        <v>340860</v>
      </c>
      <c r="E29">
        <v>342676</v>
      </c>
      <c r="F29">
        <v>-19.3</v>
      </c>
    </row>
    <row r="30" spans="1:6" x14ac:dyDescent="0.25">
      <c r="A30" t="s">
        <v>7</v>
      </c>
      <c r="B30">
        <v>33924</v>
      </c>
      <c r="C30">
        <v>19200</v>
      </c>
      <c r="D30">
        <v>24357</v>
      </c>
      <c r="E30">
        <v>26904</v>
      </c>
      <c r="F30">
        <v>-20.7</v>
      </c>
    </row>
    <row r="31" spans="1:6" x14ac:dyDescent="0.25">
      <c r="A31" t="s">
        <v>31</v>
      </c>
      <c r="B31">
        <v>33823</v>
      </c>
      <c r="C31">
        <v>21221</v>
      </c>
      <c r="D31">
        <v>26360</v>
      </c>
      <c r="E31">
        <v>26693</v>
      </c>
      <c r="F31">
        <v>-21.1</v>
      </c>
    </row>
    <row r="32" spans="1:6" x14ac:dyDescent="0.25">
      <c r="A32" t="s">
        <v>22</v>
      </c>
      <c r="B32">
        <v>110824</v>
      </c>
      <c r="C32">
        <v>72663</v>
      </c>
      <c r="D32">
        <v>78129</v>
      </c>
      <c r="E32">
        <v>86785</v>
      </c>
      <c r="F32">
        <v>-21.7</v>
      </c>
    </row>
    <row r="33" spans="1:6" x14ac:dyDescent="0.25">
      <c r="A33" t="s">
        <v>14</v>
      </c>
      <c r="B33">
        <v>31649</v>
      </c>
      <c r="C33">
        <v>20064</v>
      </c>
      <c r="D33">
        <v>25316</v>
      </c>
      <c r="E33">
        <v>24726</v>
      </c>
      <c r="F33">
        <v>-21.9</v>
      </c>
    </row>
    <row r="34" spans="1:6" x14ac:dyDescent="0.25">
      <c r="A34" t="s">
        <v>48</v>
      </c>
      <c r="B34">
        <v>11734</v>
      </c>
      <c r="C34">
        <v>5546</v>
      </c>
      <c r="D34">
        <v>7142</v>
      </c>
      <c r="E34">
        <v>9115</v>
      </c>
      <c r="F34">
        <v>-22.3</v>
      </c>
    </row>
    <row r="35" spans="1:6" x14ac:dyDescent="0.25">
      <c r="A35" t="s">
        <v>26</v>
      </c>
      <c r="B35">
        <v>154427</v>
      </c>
      <c r="C35">
        <v>93833</v>
      </c>
      <c r="D35">
        <v>105410</v>
      </c>
      <c r="E35">
        <v>119748</v>
      </c>
      <c r="F35">
        <v>-22.5</v>
      </c>
    </row>
    <row r="36" spans="1:6" x14ac:dyDescent="0.25">
      <c r="A36" t="s">
        <v>16</v>
      </c>
      <c r="B36">
        <v>499918</v>
      </c>
      <c r="C36">
        <v>289036</v>
      </c>
      <c r="D36">
        <v>368566</v>
      </c>
      <c r="E36">
        <v>385356</v>
      </c>
      <c r="F36">
        <v>-22.9</v>
      </c>
    </row>
    <row r="37" spans="1:6" x14ac:dyDescent="0.25">
      <c r="A37" t="s">
        <v>51</v>
      </c>
      <c r="B37">
        <v>9344</v>
      </c>
      <c r="C37">
        <v>6441</v>
      </c>
      <c r="D37">
        <v>7608</v>
      </c>
      <c r="E37">
        <v>7192</v>
      </c>
      <c r="F37">
        <v>-23</v>
      </c>
    </row>
    <row r="38" spans="1:6" x14ac:dyDescent="0.25">
      <c r="A38" t="s">
        <v>17</v>
      </c>
      <c r="B38">
        <v>72063</v>
      </c>
      <c r="C38">
        <v>43822</v>
      </c>
      <c r="D38">
        <v>53482</v>
      </c>
      <c r="E38">
        <v>55447</v>
      </c>
      <c r="F38">
        <v>-23.1</v>
      </c>
    </row>
    <row r="39" spans="1:6" x14ac:dyDescent="0.25">
      <c r="A39" t="s">
        <v>30</v>
      </c>
      <c r="B39">
        <v>21872</v>
      </c>
      <c r="C39">
        <v>14627</v>
      </c>
      <c r="D39">
        <v>17884</v>
      </c>
      <c r="E39">
        <v>16815</v>
      </c>
      <c r="F39">
        <v>-23.1</v>
      </c>
    </row>
    <row r="40" spans="1:6" x14ac:dyDescent="0.25">
      <c r="A40" t="s">
        <v>50</v>
      </c>
      <c r="B40">
        <v>70811</v>
      </c>
      <c r="C40">
        <v>43208</v>
      </c>
      <c r="D40">
        <v>55306</v>
      </c>
      <c r="E40">
        <v>53745</v>
      </c>
      <c r="F40">
        <v>-24.1</v>
      </c>
    </row>
    <row r="41" spans="1:6" x14ac:dyDescent="0.25">
      <c r="A41" t="s">
        <v>19</v>
      </c>
      <c r="B41">
        <v>93714</v>
      </c>
      <c r="C41">
        <v>51857</v>
      </c>
      <c r="D41">
        <v>66345</v>
      </c>
      <c r="E41">
        <v>70884</v>
      </c>
      <c r="F41">
        <v>-24.4</v>
      </c>
    </row>
    <row r="42" spans="1:6" x14ac:dyDescent="0.25">
      <c r="A42" t="s">
        <v>25</v>
      </c>
      <c r="B42">
        <v>181964</v>
      </c>
      <c r="C42">
        <v>110457</v>
      </c>
      <c r="D42">
        <v>138460</v>
      </c>
      <c r="E42">
        <v>135456</v>
      </c>
      <c r="F42">
        <v>-25.6</v>
      </c>
    </row>
    <row r="43" spans="1:6" x14ac:dyDescent="0.25">
      <c r="A43" t="s">
        <v>39</v>
      </c>
      <c r="B43">
        <v>115112</v>
      </c>
      <c r="C43">
        <v>69205</v>
      </c>
      <c r="D43">
        <v>81899</v>
      </c>
      <c r="E43">
        <v>85068</v>
      </c>
      <c r="F43">
        <v>-26.1</v>
      </c>
    </row>
    <row r="44" spans="1:6" x14ac:dyDescent="0.25">
      <c r="A44" t="s">
        <v>6</v>
      </c>
      <c r="B44">
        <v>45023</v>
      </c>
      <c r="C44">
        <v>26476</v>
      </c>
      <c r="D44">
        <v>33010</v>
      </c>
      <c r="E44">
        <v>33117</v>
      </c>
      <c r="F44">
        <v>-26.4</v>
      </c>
    </row>
    <row r="45" spans="1:6" x14ac:dyDescent="0.25">
      <c r="A45" t="s">
        <v>32</v>
      </c>
      <c r="B45">
        <v>13339</v>
      </c>
      <c r="C45">
        <v>8099</v>
      </c>
      <c r="D45">
        <v>8644</v>
      </c>
      <c r="E45">
        <v>9778</v>
      </c>
      <c r="F45">
        <v>-26.7</v>
      </c>
    </row>
    <row r="46" spans="1:6" x14ac:dyDescent="0.25">
      <c r="A46" t="s">
        <v>37</v>
      </c>
      <c r="B46">
        <v>127992</v>
      </c>
      <c r="C46">
        <v>68516</v>
      </c>
      <c r="D46">
        <v>84214</v>
      </c>
      <c r="E46">
        <v>92773</v>
      </c>
      <c r="F46">
        <v>-27.5</v>
      </c>
    </row>
    <row r="47" spans="1:6" x14ac:dyDescent="0.25">
      <c r="A47" t="s">
        <v>24</v>
      </c>
      <c r="B47">
        <v>223576</v>
      </c>
      <c r="C47">
        <v>139322</v>
      </c>
      <c r="D47">
        <v>168632</v>
      </c>
      <c r="E47">
        <v>160881</v>
      </c>
      <c r="F47">
        <v>-28</v>
      </c>
    </row>
    <row r="48" spans="1:6" x14ac:dyDescent="0.25">
      <c r="A48" t="s">
        <v>40</v>
      </c>
      <c r="B48">
        <v>244453</v>
      </c>
      <c r="C48">
        <v>138148</v>
      </c>
      <c r="D48">
        <v>163459</v>
      </c>
      <c r="E48">
        <v>167209</v>
      </c>
      <c r="F48">
        <v>-31.6</v>
      </c>
    </row>
    <row r="49" spans="2:6" x14ac:dyDescent="0.25">
      <c r="B49">
        <f>SUM(B2:B48)</f>
        <v>7941034</v>
      </c>
      <c r="C49">
        <f>SUM(C2:C48)</f>
        <v>4746854</v>
      </c>
      <c r="D49">
        <f>SUM(D2:D48)</f>
        <v>6189708</v>
      </c>
      <c r="E49">
        <f>SUM(E2:E48)</f>
        <v>6796622</v>
      </c>
      <c r="F49">
        <f>(E49-B49)/B49*100</f>
        <v>-14.411372624774051</v>
      </c>
    </row>
  </sheetData>
  <mergeCells count="1">
    <mergeCell ref="G9:M12"/>
  </mergeCells>
  <hyperlinks>
    <hyperlink ref="G1" r:id="rId1" xr:uid="{78C9861B-B5ED-41EC-8E70-836FD3932D66}"/>
    <hyperlink ref="G6" r:id="rId2" xr:uid="{9FB49DD8-973B-4CA1-8092-4415984238CC}"/>
  </hyperlinks>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61D2D-9214-4145-BE28-4E7778CDE88B}">
  <dimension ref="A1:M49"/>
  <sheetViews>
    <sheetView workbookViewId="0">
      <selection activeCell="G8" sqref="G8:M11"/>
    </sheetView>
  </sheetViews>
  <sheetFormatPr defaultRowHeight="15" x14ac:dyDescent="0.25"/>
  <cols>
    <col min="1" max="1" width="21" bestFit="1" customWidth="1"/>
    <col min="2" max="2" width="10" bestFit="1" customWidth="1"/>
    <col min="3" max="3" width="13.140625" customWidth="1"/>
    <col min="4" max="4" width="12" customWidth="1"/>
    <col min="5" max="5" width="12.28515625" customWidth="1"/>
    <col min="6" max="6" width="13.28515625" bestFit="1" customWidth="1"/>
  </cols>
  <sheetData>
    <row r="1" spans="1:13" x14ac:dyDescent="0.25">
      <c r="A1" t="s">
        <v>0</v>
      </c>
      <c r="B1" t="s">
        <v>1</v>
      </c>
      <c r="C1" t="s">
        <v>2</v>
      </c>
      <c r="D1" t="s">
        <v>3</v>
      </c>
      <c r="E1" t="s">
        <v>4</v>
      </c>
      <c r="F1" t="s">
        <v>5</v>
      </c>
      <c r="G1" s="7" t="s">
        <v>1133</v>
      </c>
    </row>
    <row r="2" spans="1:13" x14ac:dyDescent="0.25">
      <c r="A2" t="s">
        <v>28</v>
      </c>
      <c r="B2">
        <v>2374102</v>
      </c>
      <c r="C2">
        <v>1250086</v>
      </c>
      <c r="D2">
        <v>2382730</v>
      </c>
      <c r="E2">
        <v>2610787</v>
      </c>
      <c r="F2">
        <v>10</v>
      </c>
      <c r="G2" s="2" t="s">
        <v>1134</v>
      </c>
    </row>
    <row r="3" spans="1:13" x14ac:dyDescent="0.25">
      <c r="A3" t="s">
        <v>15</v>
      </c>
      <c r="B3">
        <v>2480125</v>
      </c>
      <c r="C3">
        <v>1203104</v>
      </c>
      <c r="D3">
        <v>2226616</v>
      </c>
      <c r="E3">
        <v>2720342</v>
      </c>
      <c r="F3">
        <v>9.6999999999999993</v>
      </c>
      <c r="G3" s="2" t="s">
        <v>1135</v>
      </c>
    </row>
    <row r="4" spans="1:13" x14ac:dyDescent="0.25">
      <c r="A4" t="s">
        <v>42</v>
      </c>
      <c r="B4">
        <v>5799794</v>
      </c>
      <c r="C4">
        <v>2378491</v>
      </c>
      <c r="D4">
        <v>5153601</v>
      </c>
      <c r="E4">
        <v>6088748</v>
      </c>
      <c r="F4">
        <v>5</v>
      </c>
      <c r="G4" s="2" t="s">
        <v>1136</v>
      </c>
    </row>
    <row r="5" spans="1:13" x14ac:dyDescent="0.25">
      <c r="A5" t="s">
        <v>35</v>
      </c>
      <c r="B5">
        <v>25146570</v>
      </c>
      <c r="C5">
        <v>11231852</v>
      </c>
      <c r="D5">
        <v>20516295</v>
      </c>
      <c r="E5">
        <v>26338407</v>
      </c>
      <c r="F5">
        <v>4.7</v>
      </c>
      <c r="G5" s="2" t="s">
        <v>1137</v>
      </c>
    </row>
    <row r="6" spans="1:13" x14ac:dyDescent="0.25">
      <c r="A6" t="s">
        <v>12</v>
      </c>
      <c r="B6">
        <v>76790479</v>
      </c>
      <c r="C6">
        <v>37221702</v>
      </c>
      <c r="D6">
        <v>70165364</v>
      </c>
      <c r="E6">
        <v>80183817</v>
      </c>
      <c r="F6">
        <v>4.4000000000000004</v>
      </c>
      <c r="G6" s="8" t="s">
        <v>1138</v>
      </c>
    </row>
    <row r="7" spans="1:13" x14ac:dyDescent="0.25">
      <c r="A7" t="s">
        <v>44</v>
      </c>
      <c r="B7">
        <v>13332014</v>
      </c>
      <c r="C7">
        <v>6013483</v>
      </c>
      <c r="D7">
        <v>11052681</v>
      </c>
      <c r="E7">
        <v>13882037</v>
      </c>
      <c r="F7">
        <v>4.0999999999999996</v>
      </c>
    </row>
    <row r="8" spans="1:13" x14ac:dyDescent="0.25">
      <c r="A8" t="s">
        <v>27</v>
      </c>
      <c r="B8">
        <v>938152</v>
      </c>
      <c r="C8">
        <v>403748</v>
      </c>
      <c r="D8">
        <v>776748</v>
      </c>
      <c r="E8">
        <v>964355</v>
      </c>
      <c r="F8">
        <v>2.8</v>
      </c>
      <c r="G8" s="9" t="s">
        <v>1139</v>
      </c>
      <c r="H8" s="9"/>
      <c r="I8" s="9"/>
      <c r="J8" s="9"/>
      <c r="K8" s="9"/>
      <c r="L8" s="9"/>
      <c r="M8" s="9"/>
    </row>
    <row r="9" spans="1:13" x14ac:dyDescent="0.25">
      <c r="A9" t="s">
        <v>10</v>
      </c>
      <c r="B9">
        <v>34454188</v>
      </c>
      <c r="C9">
        <v>17073298</v>
      </c>
      <c r="D9">
        <v>30258886</v>
      </c>
      <c r="E9">
        <v>34989483</v>
      </c>
      <c r="F9">
        <v>1.6</v>
      </c>
      <c r="G9" s="9"/>
      <c r="H9" s="9"/>
      <c r="I9" s="9"/>
      <c r="J9" s="9"/>
      <c r="K9" s="9"/>
      <c r="L9" s="9"/>
      <c r="M9" s="9"/>
    </row>
    <row r="10" spans="1:13" x14ac:dyDescent="0.25">
      <c r="A10" t="s">
        <v>43</v>
      </c>
      <c r="B10">
        <v>978491</v>
      </c>
      <c r="C10">
        <v>500991</v>
      </c>
      <c r="D10">
        <v>896482</v>
      </c>
      <c r="E10">
        <v>991602</v>
      </c>
      <c r="F10">
        <v>1.3</v>
      </c>
      <c r="G10" s="9"/>
      <c r="H10" s="9"/>
      <c r="I10" s="9"/>
      <c r="J10" s="9"/>
      <c r="K10" s="9"/>
      <c r="L10" s="9"/>
      <c r="M10" s="9"/>
    </row>
    <row r="11" spans="1:13" x14ac:dyDescent="0.25">
      <c r="A11" t="s">
        <v>45</v>
      </c>
      <c r="B11">
        <v>81583380</v>
      </c>
      <c r="C11">
        <v>38243896</v>
      </c>
      <c r="D11">
        <v>66788984</v>
      </c>
      <c r="E11">
        <v>80280562</v>
      </c>
      <c r="F11">
        <v>-1.6</v>
      </c>
      <c r="G11" s="9"/>
      <c r="H11" s="9"/>
      <c r="I11" s="9"/>
      <c r="J11" s="9"/>
      <c r="K11" s="9"/>
      <c r="L11" s="9"/>
      <c r="M11" s="9"/>
    </row>
    <row r="12" spans="1:13" x14ac:dyDescent="0.25">
      <c r="A12" t="s">
        <v>46</v>
      </c>
      <c r="B12">
        <v>12642217</v>
      </c>
      <c r="C12">
        <v>6021184</v>
      </c>
      <c r="D12">
        <v>10908397</v>
      </c>
      <c r="E12">
        <v>12268764</v>
      </c>
      <c r="F12">
        <v>-3</v>
      </c>
    </row>
    <row r="13" spans="1:13" x14ac:dyDescent="0.25">
      <c r="A13" t="s">
        <v>8</v>
      </c>
      <c r="B13">
        <v>24553513</v>
      </c>
      <c r="C13">
        <v>11731432</v>
      </c>
      <c r="D13">
        <v>20845332</v>
      </c>
      <c r="E13">
        <v>23772293</v>
      </c>
      <c r="F13">
        <v>-3.2</v>
      </c>
    </row>
    <row r="14" spans="1:13" x14ac:dyDescent="0.25">
      <c r="A14" t="s">
        <v>11</v>
      </c>
      <c r="B14">
        <v>3310166</v>
      </c>
      <c r="C14">
        <v>1156956</v>
      </c>
      <c r="D14">
        <v>2281906</v>
      </c>
      <c r="E14">
        <v>3170980</v>
      </c>
      <c r="F14">
        <v>-4.2</v>
      </c>
    </row>
    <row r="15" spans="1:13" x14ac:dyDescent="0.25">
      <c r="A15" t="s">
        <v>23</v>
      </c>
      <c r="B15">
        <v>1411302</v>
      </c>
      <c r="C15">
        <v>533430</v>
      </c>
      <c r="D15">
        <v>1154736</v>
      </c>
      <c r="E15">
        <v>1348324</v>
      </c>
      <c r="F15">
        <v>-4.5</v>
      </c>
    </row>
    <row r="16" spans="1:13" x14ac:dyDescent="0.25">
      <c r="A16" t="s">
        <v>33</v>
      </c>
      <c r="B16">
        <v>17075307</v>
      </c>
      <c r="C16">
        <v>6446779</v>
      </c>
      <c r="D16">
        <v>11924565</v>
      </c>
      <c r="E16">
        <v>16238531</v>
      </c>
      <c r="F16">
        <v>-4.9000000000000004</v>
      </c>
    </row>
    <row r="17" spans="1:6" x14ac:dyDescent="0.25">
      <c r="A17" t="s">
        <v>36</v>
      </c>
      <c r="B17">
        <v>37352472</v>
      </c>
      <c r="C17">
        <v>10881700</v>
      </c>
      <c r="D17">
        <v>22041540</v>
      </c>
      <c r="E17">
        <v>35360619</v>
      </c>
      <c r="F17">
        <v>-5.3</v>
      </c>
    </row>
    <row r="18" spans="1:6" x14ac:dyDescent="0.25">
      <c r="A18" t="s">
        <v>47</v>
      </c>
      <c r="B18">
        <v>24515118</v>
      </c>
      <c r="C18">
        <v>8683728</v>
      </c>
      <c r="D18">
        <v>16221769</v>
      </c>
      <c r="E18">
        <v>23002776</v>
      </c>
      <c r="F18">
        <v>-6.2</v>
      </c>
    </row>
    <row r="19" spans="1:6" x14ac:dyDescent="0.25">
      <c r="A19" t="s">
        <v>38</v>
      </c>
      <c r="B19">
        <v>3807420</v>
      </c>
      <c r="C19">
        <v>1662660</v>
      </c>
      <c r="D19">
        <v>2903870</v>
      </c>
      <c r="E19">
        <v>3544348</v>
      </c>
      <c r="F19">
        <v>-6.9</v>
      </c>
    </row>
    <row r="20" spans="1:6" x14ac:dyDescent="0.25">
      <c r="A20" t="s">
        <v>14</v>
      </c>
      <c r="B20">
        <v>2210344</v>
      </c>
      <c r="C20">
        <v>980961</v>
      </c>
      <c r="D20">
        <v>1656412</v>
      </c>
      <c r="E20">
        <v>2043029</v>
      </c>
      <c r="F20">
        <v>-7.6</v>
      </c>
    </row>
    <row r="21" spans="1:6" x14ac:dyDescent="0.25">
      <c r="A21" t="s">
        <v>29</v>
      </c>
      <c r="B21">
        <v>32369722</v>
      </c>
      <c r="C21">
        <v>16248320</v>
      </c>
      <c r="D21">
        <v>26616448</v>
      </c>
      <c r="E21">
        <v>29885348</v>
      </c>
      <c r="F21">
        <v>-7.7</v>
      </c>
    </row>
    <row r="22" spans="1:6" x14ac:dyDescent="0.25">
      <c r="A22" t="s">
        <v>18</v>
      </c>
      <c r="B22">
        <v>1035368</v>
      </c>
      <c r="C22">
        <v>458469</v>
      </c>
      <c r="D22">
        <v>757609</v>
      </c>
      <c r="E22">
        <v>942900</v>
      </c>
      <c r="F22">
        <v>-8.9</v>
      </c>
    </row>
    <row r="23" spans="1:6" x14ac:dyDescent="0.25">
      <c r="A23" t="s">
        <v>49</v>
      </c>
      <c r="B23">
        <v>25629732</v>
      </c>
      <c r="C23">
        <v>10246956</v>
      </c>
      <c r="D23">
        <v>19059419</v>
      </c>
      <c r="E23">
        <v>23144320</v>
      </c>
      <c r="F23">
        <v>-9.6999999999999993</v>
      </c>
    </row>
    <row r="24" spans="1:6" x14ac:dyDescent="0.25">
      <c r="A24" t="s">
        <v>7</v>
      </c>
      <c r="B24">
        <v>2124343</v>
      </c>
      <c r="C24">
        <v>867603</v>
      </c>
      <c r="D24">
        <v>1518415</v>
      </c>
      <c r="E24">
        <v>1915735</v>
      </c>
      <c r="F24">
        <v>-9.8000000000000007</v>
      </c>
    </row>
    <row r="25" spans="1:6" x14ac:dyDescent="0.25">
      <c r="A25" t="s">
        <v>17</v>
      </c>
      <c r="B25">
        <v>5731243</v>
      </c>
      <c r="C25">
        <v>2511956</v>
      </c>
      <c r="D25">
        <v>4325085</v>
      </c>
      <c r="E25">
        <v>5069416</v>
      </c>
      <c r="F25">
        <v>-11.5</v>
      </c>
    </row>
    <row r="26" spans="1:6" x14ac:dyDescent="0.25">
      <c r="A26" t="s">
        <v>52</v>
      </c>
      <c r="B26">
        <v>708086</v>
      </c>
      <c r="C26">
        <v>400413</v>
      </c>
      <c r="D26">
        <v>701771</v>
      </c>
      <c r="E26">
        <v>626308</v>
      </c>
      <c r="F26">
        <v>-11.5</v>
      </c>
    </row>
    <row r="27" spans="1:6" x14ac:dyDescent="0.25">
      <c r="A27" t="s">
        <v>31</v>
      </c>
      <c r="B27">
        <v>2774622</v>
      </c>
      <c r="C27">
        <v>1165076</v>
      </c>
      <c r="D27">
        <v>2053926</v>
      </c>
      <c r="E27">
        <v>2450546</v>
      </c>
      <c r="F27">
        <v>-11.7</v>
      </c>
    </row>
    <row r="28" spans="1:6" x14ac:dyDescent="0.25">
      <c r="A28" t="s">
        <v>34</v>
      </c>
      <c r="B28">
        <v>2931454</v>
      </c>
      <c r="C28">
        <v>981960</v>
      </c>
      <c r="D28">
        <v>1880096</v>
      </c>
      <c r="E28">
        <v>2575785</v>
      </c>
      <c r="F28">
        <v>-12.1</v>
      </c>
    </row>
    <row r="29" spans="1:6" x14ac:dyDescent="0.25">
      <c r="A29" t="s">
        <v>48</v>
      </c>
      <c r="B29">
        <v>685973</v>
      </c>
      <c r="C29">
        <v>211978</v>
      </c>
      <c r="D29">
        <v>382020</v>
      </c>
      <c r="E29">
        <v>601002</v>
      </c>
      <c r="F29">
        <v>-12.4</v>
      </c>
    </row>
    <row r="30" spans="1:6" x14ac:dyDescent="0.25">
      <c r="A30" t="s">
        <v>13</v>
      </c>
      <c r="B30">
        <v>49593494</v>
      </c>
      <c r="C30">
        <v>19855763</v>
      </c>
      <c r="D30">
        <v>35850704</v>
      </c>
      <c r="E30">
        <v>42928665</v>
      </c>
      <c r="F30">
        <v>-13.4</v>
      </c>
    </row>
    <row r="31" spans="1:6" x14ac:dyDescent="0.25">
      <c r="A31" t="s">
        <v>21</v>
      </c>
      <c r="B31">
        <v>17102422</v>
      </c>
      <c r="C31">
        <v>5353059</v>
      </c>
      <c r="D31">
        <v>10117032</v>
      </c>
      <c r="E31">
        <v>14807293</v>
      </c>
      <c r="F31">
        <v>-13.4</v>
      </c>
    </row>
    <row r="32" spans="1:6" x14ac:dyDescent="0.25">
      <c r="A32" t="s">
        <v>30</v>
      </c>
      <c r="B32">
        <v>1206123</v>
      </c>
      <c r="C32">
        <v>581316</v>
      </c>
      <c r="D32">
        <v>902629</v>
      </c>
      <c r="E32">
        <v>1044494</v>
      </c>
      <c r="F32">
        <v>-13.4</v>
      </c>
    </row>
    <row r="33" spans="1:6" x14ac:dyDescent="0.25">
      <c r="A33" t="s">
        <v>19</v>
      </c>
      <c r="B33">
        <v>7107851</v>
      </c>
      <c r="C33">
        <v>2803195</v>
      </c>
      <c r="D33">
        <v>5083222</v>
      </c>
      <c r="E33">
        <v>6143506</v>
      </c>
      <c r="F33">
        <v>-13.6</v>
      </c>
    </row>
    <row r="34" spans="1:6" x14ac:dyDescent="0.25">
      <c r="A34" t="s">
        <v>20</v>
      </c>
      <c r="B34">
        <v>8174424</v>
      </c>
      <c r="C34">
        <v>3240901</v>
      </c>
      <c r="D34">
        <v>5008491</v>
      </c>
      <c r="E34">
        <v>7005806</v>
      </c>
      <c r="F34">
        <v>-14.3</v>
      </c>
    </row>
    <row r="35" spans="1:6" x14ac:dyDescent="0.25">
      <c r="A35" t="s">
        <v>9</v>
      </c>
      <c r="B35">
        <v>99311543</v>
      </c>
      <c r="C35">
        <v>34893656</v>
      </c>
      <c r="D35">
        <v>62068482</v>
      </c>
      <c r="E35">
        <v>85002816</v>
      </c>
      <c r="F35">
        <v>-14.4</v>
      </c>
    </row>
    <row r="36" spans="1:6" x14ac:dyDescent="0.25">
      <c r="A36" t="s">
        <v>16</v>
      </c>
      <c r="B36">
        <v>45379353</v>
      </c>
      <c r="C36">
        <v>17741266</v>
      </c>
      <c r="D36">
        <v>32416317</v>
      </c>
      <c r="E36">
        <v>38358944</v>
      </c>
      <c r="F36">
        <v>-15.5</v>
      </c>
    </row>
    <row r="37" spans="1:6" x14ac:dyDescent="0.25">
      <c r="A37" t="s">
        <v>26</v>
      </c>
      <c r="B37">
        <v>14458315</v>
      </c>
      <c r="C37">
        <v>5686983</v>
      </c>
      <c r="D37">
        <v>9557288</v>
      </c>
      <c r="E37">
        <v>12218015</v>
      </c>
      <c r="F37">
        <v>-15.5</v>
      </c>
    </row>
    <row r="38" spans="1:6" x14ac:dyDescent="0.25">
      <c r="A38" t="s">
        <v>51</v>
      </c>
      <c r="B38">
        <v>396058</v>
      </c>
      <c r="C38">
        <v>177003</v>
      </c>
      <c r="D38">
        <v>306020</v>
      </c>
      <c r="E38">
        <v>333935</v>
      </c>
      <c r="F38">
        <v>-15.7</v>
      </c>
    </row>
    <row r="39" spans="1:6" x14ac:dyDescent="0.25">
      <c r="A39" t="s">
        <v>37</v>
      </c>
      <c r="B39">
        <v>10542560</v>
      </c>
      <c r="C39">
        <v>4186744</v>
      </c>
      <c r="D39">
        <v>7306065</v>
      </c>
      <c r="E39">
        <v>8817037</v>
      </c>
      <c r="F39">
        <v>-16.399999999999999</v>
      </c>
    </row>
    <row r="40" spans="1:6" x14ac:dyDescent="0.25">
      <c r="A40" t="s">
        <v>6</v>
      </c>
      <c r="B40">
        <v>2873981</v>
      </c>
      <c r="C40">
        <v>1186094</v>
      </c>
      <c r="D40">
        <v>1969854</v>
      </c>
      <c r="E40">
        <v>2397697</v>
      </c>
      <c r="F40">
        <v>-16.600000000000001</v>
      </c>
    </row>
    <row r="41" spans="1:6" x14ac:dyDescent="0.25">
      <c r="A41" t="s">
        <v>22</v>
      </c>
      <c r="B41">
        <v>13017503</v>
      </c>
      <c r="C41">
        <v>5381714</v>
      </c>
      <c r="D41">
        <v>9093451</v>
      </c>
      <c r="E41">
        <v>10838064</v>
      </c>
      <c r="F41">
        <v>-16.7</v>
      </c>
    </row>
    <row r="42" spans="1:6" x14ac:dyDescent="0.25">
      <c r="A42" t="s">
        <v>41</v>
      </c>
      <c r="B42">
        <v>1979837</v>
      </c>
      <c r="C42">
        <v>673001</v>
      </c>
      <c r="D42">
        <v>1192682</v>
      </c>
      <c r="E42">
        <v>1596016</v>
      </c>
      <c r="F42">
        <v>-19.399999999999999</v>
      </c>
    </row>
    <row r="43" spans="1:6" x14ac:dyDescent="0.25">
      <c r="A43" t="s">
        <v>50</v>
      </c>
      <c r="B43">
        <v>5553056</v>
      </c>
      <c r="C43">
        <v>2130021</v>
      </c>
      <c r="D43">
        <v>3774504</v>
      </c>
      <c r="E43">
        <v>4460176</v>
      </c>
      <c r="F43">
        <v>-19.7</v>
      </c>
    </row>
    <row r="44" spans="1:6" x14ac:dyDescent="0.25">
      <c r="A44" t="s">
        <v>25</v>
      </c>
      <c r="B44">
        <v>18029984</v>
      </c>
      <c r="C44">
        <v>6833065</v>
      </c>
      <c r="D44">
        <v>12122024</v>
      </c>
      <c r="E44">
        <v>14459545</v>
      </c>
      <c r="F44">
        <v>-19.8</v>
      </c>
    </row>
    <row r="45" spans="1:6" x14ac:dyDescent="0.25">
      <c r="A45" t="s">
        <v>39</v>
      </c>
      <c r="B45">
        <v>11019027</v>
      </c>
      <c r="C45">
        <v>4095269</v>
      </c>
      <c r="D45">
        <v>7098705</v>
      </c>
      <c r="E45">
        <v>8786260</v>
      </c>
      <c r="F45">
        <v>-20.3</v>
      </c>
    </row>
    <row r="46" spans="1:6" x14ac:dyDescent="0.25">
      <c r="A46" t="s">
        <v>24</v>
      </c>
      <c r="B46">
        <v>19353798</v>
      </c>
      <c r="C46">
        <v>7833908</v>
      </c>
      <c r="D46">
        <v>13441631</v>
      </c>
      <c r="E46">
        <v>15384282</v>
      </c>
      <c r="F46">
        <v>-20.5</v>
      </c>
    </row>
    <row r="47" spans="1:6" x14ac:dyDescent="0.25">
      <c r="A47" t="s">
        <v>40</v>
      </c>
      <c r="B47">
        <v>20641571</v>
      </c>
      <c r="C47">
        <v>8055088</v>
      </c>
      <c r="D47">
        <v>13691165</v>
      </c>
      <c r="E47">
        <v>16310726</v>
      </c>
      <c r="F47">
        <v>-21</v>
      </c>
    </row>
    <row r="48" spans="1:6" x14ac:dyDescent="0.25">
      <c r="A48" t="s">
        <v>32</v>
      </c>
      <c r="B48">
        <v>926381</v>
      </c>
      <c r="C48">
        <v>341631</v>
      </c>
      <c r="D48">
        <v>525943</v>
      </c>
      <c r="E48">
        <v>709789</v>
      </c>
      <c r="F48">
        <v>-23.4</v>
      </c>
    </row>
    <row r="49" spans="2:6" x14ac:dyDescent="0.25">
      <c r="B49">
        <f>SUM(B2:B48)</f>
        <v>791412978</v>
      </c>
      <c r="C49">
        <f t="shared" ref="C49:E49" si="0">SUM(C2:C48)</f>
        <v>327761889</v>
      </c>
      <c r="D49">
        <f t="shared" si="0"/>
        <v>588977912</v>
      </c>
      <c r="E49">
        <f t="shared" si="0"/>
        <v>728614230</v>
      </c>
      <c r="F49">
        <f>(E49-B49)/B49*100</f>
        <v>-7.9350161983317884</v>
      </c>
    </row>
  </sheetData>
  <mergeCells count="1">
    <mergeCell ref="G8:M11"/>
  </mergeCells>
  <hyperlinks>
    <hyperlink ref="G1" r:id="rId1" xr:uid="{3D237BA0-45BD-4DCC-8354-F313F94333DE}"/>
    <hyperlink ref="G6" r:id="rId2" xr:uid="{6518BB5A-345E-4ACC-9E1F-5944F570158E}"/>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382C-D318-4DA0-B904-719B7A511F9C}">
  <dimension ref="A1:I49"/>
  <sheetViews>
    <sheetView workbookViewId="0">
      <selection activeCell="B1" sqref="B1:B1048576"/>
    </sheetView>
  </sheetViews>
  <sheetFormatPr defaultRowHeight="15" x14ac:dyDescent="0.25"/>
  <cols>
    <col min="1" max="1" width="7.7109375" bestFit="1" customWidth="1"/>
    <col min="2" max="2" width="15.42578125" style="5" bestFit="1" customWidth="1"/>
    <col min="3" max="3" width="20.85546875" style="1" bestFit="1" customWidth="1"/>
    <col min="4" max="4" width="12.7109375" style="1" bestFit="1" customWidth="1"/>
    <col min="5" max="5" width="15.85546875" style="1" bestFit="1" customWidth="1"/>
    <col min="6" max="6" width="11" style="1" bestFit="1" customWidth="1"/>
    <col min="7" max="7" width="14.5703125" style="1" bestFit="1" customWidth="1"/>
    <col min="8" max="8" width="15.7109375" style="1" customWidth="1"/>
    <col min="9" max="9" width="17.7109375" style="1" customWidth="1"/>
  </cols>
  <sheetData>
    <row r="1" spans="1:9" x14ac:dyDescent="0.25">
      <c r="A1" t="s">
        <v>53</v>
      </c>
      <c r="B1" s="5" t="s">
        <v>54</v>
      </c>
      <c r="C1" s="1" t="s">
        <v>55</v>
      </c>
      <c r="D1" s="1" t="s">
        <v>56</v>
      </c>
      <c r="E1" s="1" t="s">
        <v>57</v>
      </c>
      <c r="F1" s="1" t="s">
        <v>58</v>
      </c>
      <c r="G1" s="1" t="s">
        <v>59</v>
      </c>
      <c r="H1" s="1" t="s">
        <v>60</v>
      </c>
      <c r="I1" s="1" t="s">
        <v>61</v>
      </c>
    </row>
    <row r="2" spans="1:9" x14ac:dyDescent="0.25">
      <c r="A2" t="s">
        <v>40</v>
      </c>
      <c r="B2" s="5">
        <v>9</v>
      </c>
      <c r="C2" s="1">
        <v>1</v>
      </c>
      <c r="D2" s="1">
        <v>1</v>
      </c>
      <c r="E2" s="1">
        <v>6</v>
      </c>
      <c r="F2" s="1">
        <v>1</v>
      </c>
      <c r="G2" s="1">
        <v>0</v>
      </c>
      <c r="H2" s="1">
        <v>-21</v>
      </c>
      <c r="I2" s="1">
        <v>-31.6</v>
      </c>
    </row>
    <row r="3" spans="1:9" x14ac:dyDescent="0.25">
      <c r="A3" t="s">
        <v>24</v>
      </c>
      <c r="B3" s="5">
        <v>15</v>
      </c>
      <c r="C3" s="1">
        <v>1</v>
      </c>
      <c r="D3" s="1">
        <v>1</v>
      </c>
      <c r="E3" s="1">
        <v>5</v>
      </c>
      <c r="F3" s="1">
        <v>8</v>
      </c>
      <c r="G3" s="1">
        <v>0</v>
      </c>
      <c r="H3" s="1">
        <v>-20.5</v>
      </c>
      <c r="I3" s="1">
        <v>-28</v>
      </c>
    </row>
    <row r="4" spans="1:9" x14ac:dyDescent="0.25">
      <c r="A4" t="s">
        <v>37</v>
      </c>
      <c r="B4" s="5">
        <v>6</v>
      </c>
      <c r="C4" s="1">
        <v>0</v>
      </c>
      <c r="D4" s="1">
        <v>2</v>
      </c>
      <c r="E4" s="1">
        <v>4</v>
      </c>
      <c r="F4" s="1">
        <v>0</v>
      </c>
      <c r="G4" s="1">
        <v>0</v>
      </c>
      <c r="H4" s="1">
        <v>-16.399999999999999</v>
      </c>
      <c r="I4" s="1">
        <v>-27.5</v>
      </c>
    </row>
    <row r="5" spans="1:9" x14ac:dyDescent="0.25">
      <c r="A5" t="s">
        <v>32</v>
      </c>
      <c r="B5" s="5">
        <v>3</v>
      </c>
      <c r="C5" s="1">
        <v>0</v>
      </c>
      <c r="D5" s="1">
        <v>0</v>
      </c>
      <c r="E5" s="1">
        <v>1</v>
      </c>
      <c r="F5" s="1">
        <v>2</v>
      </c>
      <c r="G5" s="1">
        <v>0</v>
      </c>
      <c r="H5" s="1">
        <v>-23.4</v>
      </c>
      <c r="I5" s="1">
        <v>-26.7</v>
      </c>
    </row>
    <row r="6" spans="1:9" x14ac:dyDescent="0.25">
      <c r="A6" t="s">
        <v>6</v>
      </c>
      <c r="B6" s="5">
        <v>6</v>
      </c>
      <c r="C6" s="1">
        <v>0</v>
      </c>
      <c r="D6" s="1">
        <v>1</v>
      </c>
      <c r="E6" s="1">
        <v>3</v>
      </c>
      <c r="F6" s="1">
        <v>2</v>
      </c>
      <c r="G6" s="1">
        <v>0</v>
      </c>
      <c r="H6" s="1">
        <v>-16.600000000000001</v>
      </c>
      <c r="I6" s="1">
        <v>-26.4</v>
      </c>
    </row>
    <row r="7" spans="1:9" x14ac:dyDescent="0.25">
      <c r="A7" t="s">
        <v>39</v>
      </c>
      <c r="B7" s="5">
        <v>5</v>
      </c>
      <c r="C7" s="1">
        <v>1</v>
      </c>
      <c r="D7" s="1">
        <v>0</v>
      </c>
      <c r="E7" s="1">
        <v>3</v>
      </c>
      <c r="F7" s="1">
        <v>1</v>
      </c>
      <c r="G7" s="1">
        <v>0</v>
      </c>
      <c r="H7" s="1">
        <v>-20.3</v>
      </c>
      <c r="I7" s="1">
        <v>-26.1</v>
      </c>
    </row>
    <row r="8" spans="1:9" x14ac:dyDescent="0.25">
      <c r="A8" t="s">
        <v>25</v>
      </c>
      <c r="B8" s="5">
        <v>8</v>
      </c>
      <c r="C8" s="1">
        <v>1</v>
      </c>
      <c r="D8" s="1">
        <v>0</v>
      </c>
      <c r="E8" s="1">
        <v>2</v>
      </c>
      <c r="F8" s="1">
        <v>5</v>
      </c>
      <c r="G8" s="1">
        <v>0</v>
      </c>
      <c r="H8" s="1">
        <v>-19.8</v>
      </c>
      <c r="I8" s="1">
        <v>-25.6</v>
      </c>
    </row>
    <row r="9" spans="1:9" x14ac:dyDescent="0.25">
      <c r="A9" t="s">
        <v>19</v>
      </c>
      <c r="B9" s="5">
        <v>5</v>
      </c>
      <c r="C9" s="1">
        <v>0</v>
      </c>
      <c r="D9" s="1">
        <v>2</v>
      </c>
      <c r="E9" s="1">
        <v>1</v>
      </c>
      <c r="F9" s="1">
        <v>2</v>
      </c>
      <c r="G9" s="1">
        <v>0</v>
      </c>
      <c r="H9" s="1">
        <v>-13.6</v>
      </c>
      <c r="I9" s="1">
        <v>-24.4</v>
      </c>
    </row>
    <row r="10" spans="1:9" x14ac:dyDescent="0.25">
      <c r="A10" t="s">
        <v>50</v>
      </c>
      <c r="B10" s="5">
        <v>8</v>
      </c>
      <c r="C10" s="1">
        <v>0</v>
      </c>
      <c r="D10" s="1">
        <v>2</v>
      </c>
      <c r="E10" s="1">
        <v>3</v>
      </c>
      <c r="F10" s="1">
        <v>3</v>
      </c>
      <c r="G10" s="1">
        <v>0</v>
      </c>
      <c r="H10" s="1">
        <v>-19.7</v>
      </c>
      <c r="I10" s="1">
        <v>-24.1</v>
      </c>
    </row>
    <row r="11" spans="1:9" x14ac:dyDescent="0.25">
      <c r="A11" t="s">
        <v>30</v>
      </c>
      <c r="B11" s="5">
        <v>8</v>
      </c>
      <c r="C11" s="1">
        <v>0</v>
      </c>
      <c r="D11" s="1">
        <v>0</v>
      </c>
      <c r="E11" s="1">
        <v>4</v>
      </c>
      <c r="F11" s="1">
        <v>3</v>
      </c>
      <c r="G11" s="1">
        <v>1</v>
      </c>
      <c r="H11" s="1">
        <v>-13.4</v>
      </c>
      <c r="I11" s="1">
        <v>-23.1</v>
      </c>
    </row>
    <row r="12" spans="1:9" x14ac:dyDescent="0.25">
      <c r="A12" t="s">
        <v>17</v>
      </c>
      <c r="B12" s="5">
        <v>4</v>
      </c>
      <c r="C12" s="1">
        <v>0</v>
      </c>
      <c r="D12" s="1">
        <v>1</v>
      </c>
      <c r="E12" s="1">
        <v>3</v>
      </c>
      <c r="F12" s="1">
        <v>0</v>
      </c>
      <c r="G12" s="1">
        <v>0</v>
      </c>
      <c r="H12" s="1">
        <v>-11.5</v>
      </c>
      <c r="I12" s="1">
        <v>-23.1</v>
      </c>
    </row>
    <row r="13" spans="1:9" x14ac:dyDescent="0.25">
      <c r="A13" t="s">
        <v>51</v>
      </c>
      <c r="B13" s="5">
        <v>5</v>
      </c>
      <c r="C13" s="1">
        <v>0</v>
      </c>
      <c r="D13" s="1">
        <v>0</v>
      </c>
      <c r="E13" s="1">
        <v>2</v>
      </c>
      <c r="F13" s="1">
        <v>3</v>
      </c>
      <c r="G13" s="1">
        <v>0</v>
      </c>
      <c r="H13" s="1">
        <v>-15.7</v>
      </c>
      <c r="I13" s="1">
        <v>-23</v>
      </c>
    </row>
    <row r="14" spans="1:9" x14ac:dyDescent="0.25">
      <c r="A14" t="s">
        <v>16</v>
      </c>
      <c r="B14" s="5">
        <v>12</v>
      </c>
      <c r="C14" s="1">
        <v>2</v>
      </c>
      <c r="D14" s="1">
        <v>0</v>
      </c>
      <c r="E14" s="1">
        <v>6</v>
      </c>
      <c r="F14" s="1">
        <v>3</v>
      </c>
      <c r="G14" s="1">
        <v>1</v>
      </c>
      <c r="H14" s="1">
        <v>-15.5</v>
      </c>
      <c r="I14" s="1">
        <v>-22.9</v>
      </c>
    </row>
    <row r="15" spans="1:9" x14ac:dyDescent="0.25">
      <c r="A15" t="s">
        <v>26</v>
      </c>
      <c r="B15" s="5">
        <v>7</v>
      </c>
      <c r="C15" s="1">
        <v>2</v>
      </c>
      <c r="D15" s="1">
        <v>0</v>
      </c>
      <c r="E15" s="1">
        <v>2</v>
      </c>
      <c r="F15" s="1">
        <v>3</v>
      </c>
      <c r="G15" s="1">
        <v>0</v>
      </c>
      <c r="H15" s="1">
        <v>-15.5</v>
      </c>
      <c r="I15" s="1">
        <v>-22.5</v>
      </c>
    </row>
    <row r="16" spans="1:9" x14ac:dyDescent="0.25">
      <c r="A16" t="s">
        <v>48</v>
      </c>
      <c r="B16" s="5">
        <v>1</v>
      </c>
      <c r="C16" s="1">
        <v>0</v>
      </c>
      <c r="D16" s="1">
        <v>0</v>
      </c>
      <c r="E16" s="1">
        <v>1</v>
      </c>
      <c r="F16" s="1">
        <v>0</v>
      </c>
      <c r="G16" s="1">
        <v>0</v>
      </c>
      <c r="H16" s="1">
        <v>-12.4</v>
      </c>
      <c r="I16" s="1">
        <v>-22.3</v>
      </c>
    </row>
    <row r="17" spans="1:9" x14ac:dyDescent="0.25">
      <c r="A17" t="s">
        <v>14</v>
      </c>
      <c r="B17" s="5">
        <v>5</v>
      </c>
      <c r="C17" s="1">
        <v>0</v>
      </c>
      <c r="D17" s="1">
        <v>1</v>
      </c>
      <c r="E17" s="1">
        <v>1</v>
      </c>
      <c r="F17" s="1">
        <v>3</v>
      </c>
      <c r="G17" s="1">
        <v>0</v>
      </c>
      <c r="H17" s="1">
        <v>-7.6</v>
      </c>
      <c r="I17" s="1">
        <v>-21.9</v>
      </c>
    </row>
    <row r="18" spans="1:9" x14ac:dyDescent="0.25">
      <c r="A18" t="s">
        <v>22</v>
      </c>
      <c r="B18" s="5">
        <v>3</v>
      </c>
      <c r="C18" s="1">
        <v>1</v>
      </c>
      <c r="D18" s="1">
        <v>0</v>
      </c>
      <c r="E18" s="1">
        <v>0</v>
      </c>
      <c r="F18" s="1">
        <v>2</v>
      </c>
      <c r="G18" s="1">
        <v>0</v>
      </c>
      <c r="H18" s="1">
        <v>-16.7</v>
      </c>
      <c r="I18" s="1">
        <v>-21.7</v>
      </c>
    </row>
    <row r="19" spans="1:9" x14ac:dyDescent="0.25">
      <c r="A19" t="s">
        <v>31</v>
      </c>
      <c r="B19" s="5">
        <v>6</v>
      </c>
      <c r="C19" s="1">
        <v>0</v>
      </c>
      <c r="D19" s="1">
        <v>1</v>
      </c>
      <c r="E19" s="1">
        <v>1</v>
      </c>
      <c r="F19" s="1">
        <v>4</v>
      </c>
      <c r="G19" s="1">
        <v>0</v>
      </c>
      <c r="H19" s="1">
        <v>-11.7</v>
      </c>
      <c r="I19" s="1">
        <v>-21.1</v>
      </c>
    </row>
    <row r="20" spans="1:9" x14ac:dyDescent="0.25">
      <c r="A20" t="s">
        <v>7</v>
      </c>
      <c r="B20" s="5">
        <v>4</v>
      </c>
      <c r="C20" s="1">
        <v>0</v>
      </c>
      <c r="D20" s="1">
        <v>1</v>
      </c>
      <c r="E20" s="1">
        <v>1</v>
      </c>
      <c r="F20" s="1">
        <v>2</v>
      </c>
      <c r="G20" s="1">
        <v>0</v>
      </c>
      <c r="H20" s="1">
        <v>-9.8000000000000007</v>
      </c>
      <c r="I20" s="1">
        <v>-20.7</v>
      </c>
    </row>
    <row r="21" spans="1:9" x14ac:dyDescent="0.25">
      <c r="A21" t="s">
        <v>13</v>
      </c>
      <c r="B21" s="5">
        <v>8</v>
      </c>
      <c r="C21" s="1">
        <v>1</v>
      </c>
      <c r="D21" s="1">
        <v>1</v>
      </c>
      <c r="E21" s="1">
        <v>1</v>
      </c>
      <c r="F21" s="1">
        <v>5</v>
      </c>
      <c r="G21" s="1">
        <v>0</v>
      </c>
      <c r="H21" s="1">
        <v>-13.4</v>
      </c>
      <c r="I21" s="1">
        <v>-19.3</v>
      </c>
    </row>
    <row r="22" spans="1:9" x14ac:dyDescent="0.25">
      <c r="A22" t="s">
        <v>34</v>
      </c>
      <c r="B22" s="5">
        <v>5</v>
      </c>
      <c r="C22" s="1">
        <v>0</v>
      </c>
      <c r="D22" s="1">
        <v>1</v>
      </c>
      <c r="E22" s="1">
        <v>1</v>
      </c>
      <c r="F22" s="1">
        <v>2</v>
      </c>
      <c r="G22" s="1">
        <v>1</v>
      </c>
      <c r="H22" s="1">
        <v>-12.1</v>
      </c>
      <c r="I22" s="1">
        <v>-19.100000000000001</v>
      </c>
    </row>
    <row r="23" spans="1:9" x14ac:dyDescent="0.25">
      <c r="A23" t="s">
        <v>29</v>
      </c>
      <c r="B23" s="5">
        <v>10</v>
      </c>
      <c r="C23" s="1">
        <v>2</v>
      </c>
      <c r="D23" s="1">
        <v>1</v>
      </c>
      <c r="E23" s="1">
        <v>6</v>
      </c>
      <c r="F23" s="1">
        <v>1</v>
      </c>
      <c r="G23" s="1">
        <v>0</v>
      </c>
      <c r="H23" s="1">
        <v>-7.7</v>
      </c>
      <c r="I23" s="1">
        <v>-18.899999999999999</v>
      </c>
    </row>
    <row r="24" spans="1:9" x14ac:dyDescent="0.25">
      <c r="A24" t="s">
        <v>20</v>
      </c>
      <c r="B24" s="5">
        <v>7</v>
      </c>
      <c r="C24" s="1">
        <v>1</v>
      </c>
      <c r="D24" s="1">
        <v>0</v>
      </c>
      <c r="E24" s="1">
        <v>5</v>
      </c>
      <c r="F24" s="1">
        <v>1</v>
      </c>
      <c r="G24" s="1">
        <v>0</v>
      </c>
      <c r="H24" s="1">
        <v>-14.3</v>
      </c>
      <c r="I24" s="1">
        <v>-18.399999999999999</v>
      </c>
    </row>
    <row r="25" spans="1:9" x14ac:dyDescent="0.25">
      <c r="A25" t="s">
        <v>23</v>
      </c>
      <c r="B25" s="5">
        <v>3</v>
      </c>
      <c r="C25" s="1">
        <v>0</v>
      </c>
      <c r="D25" s="1">
        <v>1</v>
      </c>
      <c r="E25" s="1">
        <v>1</v>
      </c>
      <c r="F25" s="1">
        <v>1</v>
      </c>
      <c r="G25" s="1">
        <v>0</v>
      </c>
      <c r="H25" s="1">
        <v>-4.5</v>
      </c>
      <c r="I25" s="1">
        <v>-17.899999999999999</v>
      </c>
    </row>
    <row r="26" spans="1:9" x14ac:dyDescent="0.25">
      <c r="A26" t="s">
        <v>9</v>
      </c>
      <c r="B26" s="5">
        <v>23</v>
      </c>
      <c r="C26" s="1">
        <v>7</v>
      </c>
      <c r="D26" s="1">
        <v>4</v>
      </c>
      <c r="E26" s="1">
        <v>7</v>
      </c>
      <c r="F26" s="1">
        <v>4</v>
      </c>
      <c r="G26" s="1">
        <v>1</v>
      </c>
      <c r="H26" s="1">
        <v>-14.4</v>
      </c>
      <c r="I26" s="1">
        <v>-16.600000000000001</v>
      </c>
    </row>
    <row r="27" spans="1:9" x14ac:dyDescent="0.25">
      <c r="A27" t="s">
        <v>18</v>
      </c>
      <c r="B27" s="5">
        <v>6</v>
      </c>
      <c r="C27" s="1">
        <v>0</v>
      </c>
      <c r="D27" s="1">
        <v>0</v>
      </c>
      <c r="E27" s="1">
        <v>1</v>
      </c>
      <c r="F27" s="1">
        <v>4</v>
      </c>
      <c r="G27" s="1">
        <v>1</v>
      </c>
      <c r="H27" s="1">
        <v>-8.9</v>
      </c>
      <c r="I27" s="1">
        <v>-16.100000000000001</v>
      </c>
    </row>
    <row r="28" spans="1:9" x14ac:dyDescent="0.25">
      <c r="A28" t="s">
        <v>38</v>
      </c>
      <c r="B28" s="5">
        <v>4</v>
      </c>
      <c r="C28" s="1">
        <v>0</v>
      </c>
      <c r="D28" s="1">
        <v>2</v>
      </c>
      <c r="E28" s="1">
        <v>0</v>
      </c>
      <c r="F28" s="1">
        <v>2</v>
      </c>
      <c r="G28" s="1">
        <v>0</v>
      </c>
      <c r="H28" s="1">
        <v>-6.9</v>
      </c>
      <c r="I28" s="1">
        <v>-15.5</v>
      </c>
    </row>
    <row r="29" spans="1:9" x14ac:dyDescent="0.25">
      <c r="A29" t="s">
        <v>43</v>
      </c>
      <c r="B29" s="5">
        <v>5</v>
      </c>
      <c r="C29" s="1">
        <v>0</v>
      </c>
      <c r="D29" s="1">
        <v>0</v>
      </c>
      <c r="E29" s="1">
        <v>2</v>
      </c>
      <c r="F29" s="1">
        <v>3</v>
      </c>
      <c r="G29" s="1">
        <v>0</v>
      </c>
      <c r="H29" s="1">
        <v>1.3</v>
      </c>
      <c r="I29" s="1">
        <v>-14.8</v>
      </c>
    </row>
    <row r="30" spans="1:9" x14ac:dyDescent="0.25">
      <c r="A30" t="s">
        <v>52</v>
      </c>
      <c r="B30" s="5">
        <v>9</v>
      </c>
      <c r="C30" s="1">
        <v>0</v>
      </c>
      <c r="D30" s="1">
        <v>0</v>
      </c>
      <c r="E30" s="1">
        <v>1</v>
      </c>
      <c r="F30" s="1">
        <v>8</v>
      </c>
      <c r="G30" s="1">
        <v>0</v>
      </c>
      <c r="H30" s="1">
        <v>-11.5</v>
      </c>
      <c r="I30" s="1">
        <v>-14.6</v>
      </c>
    </row>
    <row r="31" spans="1:9" x14ac:dyDescent="0.25">
      <c r="A31" t="s">
        <v>21</v>
      </c>
      <c r="B31" s="5">
        <v>6</v>
      </c>
      <c r="C31" s="1">
        <v>1</v>
      </c>
      <c r="D31" s="1">
        <v>0</v>
      </c>
      <c r="E31" s="1">
        <v>1</v>
      </c>
      <c r="F31" s="1">
        <v>4</v>
      </c>
      <c r="G31" s="1">
        <v>0</v>
      </c>
      <c r="H31" s="1">
        <v>-13.4</v>
      </c>
      <c r="I31" s="1">
        <v>-14.1</v>
      </c>
    </row>
    <row r="32" spans="1:9" x14ac:dyDescent="0.25">
      <c r="A32" t="s">
        <v>41</v>
      </c>
      <c r="B32" s="5">
        <v>3</v>
      </c>
      <c r="C32" s="1">
        <v>0</v>
      </c>
      <c r="D32" s="1">
        <v>1</v>
      </c>
      <c r="E32" s="1">
        <v>0</v>
      </c>
      <c r="F32" s="1">
        <v>2</v>
      </c>
      <c r="G32" s="1">
        <v>0</v>
      </c>
      <c r="H32" s="1">
        <v>-19.399999999999999</v>
      </c>
      <c r="I32" s="1">
        <v>-13.3</v>
      </c>
    </row>
    <row r="33" spans="1:9" x14ac:dyDescent="0.25">
      <c r="A33" t="s">
        <v>49</v>
      </c>
      <c r="B33" s="5">
        <v>12</v>
      </c>
      <c r="C33" s="1">
        <v>1</v>
      </c>
      <c r="D33" s="1">
        <v>1</v>
      </c>
      <c r="E33" s="1">
        <v>3</v>
      </c>
      <c r="F33" s="1">
        <v>7</v>
      </c>
      <c r="G33" s="1">
        <v>0</v>
      </c>
      <c r="H33" s="1">
        <v>-9.6999999999999993</v>
      </c>
      <c r="I33" s="1">
        <v>-11.8</v>
      </c>
    </row>
    <row r="34" spans="1:9" x14ac:dyDescent="0.25">
      <c r="A34" t="s">
        <v>11</v>
      </c>
      <c r="B34" s="5">
        <v>2</v>
      </c>
      <c r="C34" s="1">
        <v>0</v>
      </c>
      <c r="D34" s="1">
        <v>1</v>
      </c>
      <c r="E34" s="1">
        <v>0</v>
      </c>
      <c r="F34" s="1">
        <v>1</v>
      </c>
      <c r="G34" s="1">
        <v>0</v>
      </c>
      <c r="H34" s="1">
        <v>-4.2</v>
      </c>
      <c r="I34" s="1">
        <v>-11.8</v>
      </c>
    </row>
    <row r="35" spans="1:9" x14ac:dyDescent="0.25">
      <c r="A35" t="s">
        <v>28</v>
      </c>
      <c r="B35" s="5">
        <v>7</v>
      </c>
      <c r="C35" s="1">
        <v>0</v>
      </c>
      <c r="D35" s="1">
        <v>0</v>
      </c>
      <c r="E35" s="1">
        <v>6</v>
      </c>
      <c r="F35" s="1">
        <v>1</v>
      </c>
      <c r="G35" s="1">
        <v>0</v>
      </c>
      <c r="H35" s="1">
        <v>10</v>
      </c>
      <c r="I35" s="1">
        <v>-11.3</v>
      </c>
    </row>
    <row r="36" spans="1:9" x14ac:dyDescent="0.25">
      <c r="A36" t="s">
        <v>47</v>
      </c>
      <c r="B36" s="5">
        <v>9</v>
      </c>
      <c r="C36" s="1">
        <v>2</v>
      </c>
      <c r="D36" s="1">
        <v>2</v>
      </c>
      <c r="E36" s="1">
        <v>3</v>
      </c>
      <c r="F36" s="1">
        <v>2</v>
      </c>
      <c r="G36" s="1">
        <v>0</v>
      </c>
      <c r="H36" s="1">
        <v>-6.2</v>
      </c>
      <c r="I36" s="1">
        <v>-10</v>
      </c>
    </row>
    <row r="37" spans="1:9" x14ac:dyDescent="0.25">
      <c r="A37" t="s">
        <v>45</v>
      </c>
      <c r="B37" s="5">
        <v>25</v>
      </c>
      <c r="C37" s="1">
        <v>5</v>
      </c>
      <c r="D37" s="1">
        <v>2</v>
      </c>
      <c r="E37" s="1">
        <v>8</v>
      </c>
      <c r="F37" s="1">
        <v>10</v>
      </c>
      <c r="G37" s="1">
        <v>0</v>
      </c>
      <c r="H37" s="1">
        <v>-1.6</v>
      </c>
      <c r="I37" s="1">
        <v>-9.5</v>
      </c>
    </row>
    <row r="38" spans="1:9" x14ac:dyDescent="0.25">
      <c r="A38" t="s">
        <v>33</v>
      </c>
      <c r="B38" s="5">
        <v>3</v>
      </c>
      <c r="C38" s="1">
        <v>1</v>
      </c>
      <c r="D38" s="1">
        <v>0</v>
      </c>
      <c r="E38" s="1">
        <v>2</v>
      </c>
      <c r="F38" s="1">
        <v>0</v>
      </c>
      <c r="G38" s="1">
        <v>0</v>
      </c>
      <c r="H38" s="1">
        <v>-4.9000000000000004</v>
      </c>
      <c r="I38" s="1">
        <v>-9.1</v>
      </c>
    </row>
    <row r="39" spans="1:9" x14ac:dyDescent="0.25">
      <c r="A39" t="s">
        <v>46</v>
      </c>
      <c r="B39" s="5">
        <v>7</v>
      </c>
      <c r="C39" s="1">
        <v>1</v>
      </c>
      <c r="D39" s="1">
        <v>0</v>
      </c>
      <c r="E39" s="1">
        <v>2</v>
      </c>
      <c r="F39" s="1">
        <v>4</v>
      </c>
      <c r="G39" s="1">
        <v>0</v>
      </c>
      <c r="H39" s="1">
        <v>-3</v>
      </c>
      <c r="I39" s="1">
        <v>-8.9</v>
      </c>
    </row>
    <row r="40" spans="1:9" x14ac:dyDescent="0.25">
      <c r="A40" t="s">
        <v>8</v>
      </c>
      <c r="B40" s="5">
        <v>7</v>
      </c>
      <c r="C40" s="1">
        <v>1</v>
      </c>
      <c r="D40" s="1">
        <v>1</v>
      </c>
      <c r="E40" s="1">
        <v>2</v>
      </c>
      <c r="F40" s="1">
        <v>3</v>
      </c>
      <c r="G40" s="1">
        <v>0</v>
      </c>
      <c r="H40" s="1">
        <v>-3.2</v>
      </c>
      <c r="I40" s="1">
        <v>-8.3000000000000007</v>
      </c>
    </row>
    <row r="41" spans="1:9" x14ac:dyDescent="0.25">
      <c r="A41" t="s">
        <v>44</v>
      </c>
      <c r="B41" s="5">
        <v>5</v>
      </c>
      <c r="C41" s="1">
        <v>1</v>
      </c>
      <c r="D41" s="1">
        <v>2</v>
      </c>
      <c r="E41" s="1">
        <v>2</v>
      </c>
      <c r="F41" s="1">
        <v>0</v>
      </c>
      <c r="G41" s="1">
        <v>0</v>
      </c>
      <c r="H41" s="1">
        <v>4.0999999999999996</v>
      </c>
      <c r="I41" s="1">
        <v>-8.1999999999999993</v>
      </c>
    </row>
    <row r="42" spans="1:9" x14ac:dyDescent="0.25">
      <c r="A42" t="s">
        <v>27</v>
      </c>
      <c r="B42" s="5">
        <v>6</v>
      </c>
      <c r="C42" s="1">
        <v>0</v>
      </c>
      <c r="D42" s="1">
        <v>0</v>
      </c>
      <c r="E42" s="1">
        <v>2</v>
      </c>
      <c r="F42" s="1">
        <v>4</v>
      </c>
      <c r="G42" s="1">
        <v>0</v>
      </c>
      <c r="H42" s="1">
        <v>2.8</v>
      </c>
      <c r="I42" s="1">
        <v>-7.6</v>
      </c>
    </row>
    <row r="43" spans="1:9" x14ac:dyDescent="0.25">
      <c r="A43" t="s">
        <v>36</v>
      </c>
      <c r="B43" s="5">
        <v>16</v>
      </c>
      <c r="C43" s="1">
        <v>2</v>
      </c>
      <c r="D43" s="1">
        <v>4</v>
      </c>
      <c r="E43" s="1">
        <v>7</v>
      </c>
      <c r="F43" s="1">
        <v>3</v>
      </c>
      <c r="G43" s="1">
        <v>0</v>
      </c>
      <c r="H43" s="1">
        <v>-5.3</v>
      </c>
      <c r="I43" s="1">
        <v>-5.4</v>
      </c>
    </row>
    <row r="44" spans="1:9" x14ac:dyDescent="0.25">
      <c r="A44" t="s">
        <v>42</v>
      </c>
      <c r="B44" s="5">
        <v>6</v>
      </c>
      <c r="C44" s="1">
        <v>0</v>
      </c>
      <c r="D44" s="1">
        <v>3</v>
      </c>
      <c r="E44" s="1">
        <v>2</v>
      </c>
      <c r="F44" s="1">
        <v>1</v>
      </c>
      <c r="G44" s="1">
        <v>0</v>
      </c>
      <c r="H44" s="1">
        <v>5</v>
      </c>
      <c r="I44" s="1">
        <v>-4.8</v>
      </c>
    </row>
    <row r="45" spans="1:9" x14ac:dyDescent="0.25">
      <c r="A45" t="s">
        <v>10</v>
      </c>
      <c r="B45" s="5">
        <v>12</v>
      </c>
      <c r="C45" s="1">
        <v>1</v>
      </c>
      <c r="D45" s="1">
        <v>0</v>
      </c>
      <c r="E45" s="1">
        <v>7</v>
      </c>
      <c r="F45" s="1">
        <v>2</v>
      </c>
      <c r="G45" s="1">
        <v>2</v>
      </c>
      <c r="H45" s="1">
        <v>1.6</v>
      </c>
      <c r="I45" s="1">
        <v>-3.4</v>
      </c>
    </row>
    <row r="46" spans="1:9" x14ac:dyDescent="0.25">
      <c r="A46" t="s">
        <v>12</v>
      </c>
      <c r="B46" s="5">
        <v>19</v>
      </c>
      <c r="C46" s="1">
        <v>4</v>
      </c>
      <c r="D46" s="1">
        <v>6</v>
      </c>
      <c r="E46" s="1">
        <v>9</v>
      </c>
      <c r="F46" s="1">
        <v>0</v>
      </c>
      <c r="G46" s="1">
        <v>0</v>
      </c>
      <c r="H46" s="1">
        <v>4.4000000000000004</v>
      </c>
      <c r="I46" s="1">
        <v>-2.1</v>
      </c>
    </row>
    <row r="47" spans="1:9" x14ac:dyDescent="0.25">
      <c r="A47" t="s">
        <v>35</v>
      </c>
      <c r="B47" s="5">
        <v>3</v>
      </c>
      <c r="C47" s="1">
        <v>1</v>
      </c>
      <c r="D47" s="1">
        <v>1</v>
      </c>
      <c r="E47" s="1">
        <v>0</v>
      </c>
      <c r="F47" s="1">
        <v>1</v>
      </c>
      <c r="G47" s="1">
        <v>0</v>
      </c>
      <c r="H47" s="1">
        <v>4.7</v>
      </c>
      <c r="I47" s="1">
        <v>0.8</v>
      </c>
    </row>
    <row r="48" spans="1:9" x14ac:dyDescent="0.25">
      <c r="A48" t="s">
        <v>15</v>
      </c>
      <c r="B48" s="5">
        <v>6</v>
      </c>
      <c r="C48" s="1">
        <v>0</v>
      </c>
      <c r="D48" s="1">
        <v>1</v>
      </c>
      <c r="E48" s="1">
        <v>1</v>
      </c>
      <c r="F48" s="1">
        <v>4</v>
      </c>
      <c r="G48" s="1">
        <v>0</v>
      </c>
      <c r="H48" s="1">
        <v>9.6999999999999993</v>
      </c>
      <c r="I48" s="1">
        <v>2.4</v>
      </c>
    </row>
    <row r="49" spans="2:9" x14ac:dyDescent="0.25">
      <c r="B49" s="5">
        <f>SUBTOTAL(101,Table_airports_and_categories__states[airport_count])</f>
        <v>7.5319148936170217</v>
      </c>
      <c r="C49" s="1">
        <f>SUBTOTAL(101,Table_airports_and_categories__states[more than 5 million])</f>
        <v>0.87234042553191493</v>
      </c>
      <c r="D49" s="1">
        <f>SUBTOTAL(101,Table_airports_and_categories__states[1-5 million])</f>
        <v>1.0212765957446808</v>
      </c>
      <c r="E49" s="1">
        <f>SUBTOTAL(101,Table_airports_and_categories__states[100k-1 million])</f>
        <v>2.7872340425531914</v>
      </c>
      <c r="F49" s="1">
        <f>SUBTOTAL(101,Table_airports_and_categories__states[10k-100k])</f>
        <v>2.7021276595744679</v>
      </c>
      <c r="G49" s="1">
        <f>SUBTOTAL(101,Table_airports_and_categories__states[less than 10k])</f>
        <v>0.14893617021276595</v>
      </c>
      <c r="H49" s="1">
        <f>SUBTOTAL(101,Table_airports_and_categories__states[pax_change%])</f>
        <v>-8.9808510638297836</v>
      </c>
      <c r="I49" s="1">
        <f>SUBTOTAL(101,Table_airports_and_categories__states[deps_change%])</f>
        <v>-16.389361702127655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05FD2-85CC-4A00-B00D-3FC0815B1370}">
  <dimension ref="A1:L48"/>
  <sheetViews>
    <sheetView workbookViewId="0">
      <selection activeCell="A43" sqref="A43:XFD43"/>
    </sheetView>
  </sheetViews>
  <sheetFormatPr defaultRowHeight="15" x14ac:dyDescent="0.25"/>
  <cols>
    <col min="1" max="1" width="7.7109375" bestFit="1" customWidth="1"/>
    <col min="2" max="2" width="15.42578125" bestFit="1" customWidth="1"/>
    <col min="3" max="5" width="14.42578125" bestFit="1" customWidth="1"/>
    <col min="6" max="6" width="16" bestFit="1" customWidth="1"/>
    <col min="7" max="7" width="15.140625" bestFit="1" customWidth="1"/>
    <col min="8" max="10" width="13.7109375" bestFit="1" customWidth="1"/>
    <col min="11" max="11" width="8.140625" bestFit="1" customWidth="1"/>
    <col min="12" max="12" width="13" bestFit="1" customWidth="1"/>
  </cols>
  <sheetData>
    <row r="1" spans="1:12" x14ac:dyDescent="0.25">
      <c r="A1" t="s">
        <v>53</v>
      </c>
      <c r="B1" t="s">
        <v>54</v>
      </c>
      <c r="C1" t="s">
        <v>64</v>
      </c>
      <c r="D1" t="s">
        <v>65</v>
      </c>
      <c r="E1" t="s">
        <v>66</v>
      </c>
      <c r="F1" t="s">
        <v>67</v>
      </c>
      <c r="G1" t="s">
        <v>68</v>
      </c>
      <c r="H1" t="s">
        <v>69</v>
      </c>
      <c r="I1" t="s">
        <v>70</v>
      </c>
      <c r="J1" t="s">
        <v>71</v>
      </c>
      <c r="K1" t="s">
        <v>72</v>
      </c>
      <c r="L1" t="s">
        <v>73</v>
      </c>
    </row>
    <row r="2" spans="1:12" x14ac:dyDescent="0.25">
      <c r="A2" t="s">
        <v>9</v>
      </c>
      <c r="B2">
        <v>23</v>
      </c>
      <c r="C2">
        <v>2</v>
      </c>
      <c r="D2">
        <v>4</v>
      </c>
      <c r="E2">
        <v>6</v>
      </c>
      <c r="F2">
        <v>2</v>
      </c>
      <c r="G2">
        <v>5</v>
      </c>
      <c r="H2">
        <v>2</v>
      </c>
      <c r="I2">
        <v>0</v>
      </c>
      <c r="J2">
        <v>1</v>
      </c>
      <c r="K2">
        <v>1</v>
      </c>
      <c r="L2">
        <v>0</v>
      </c>
    </row>
    <row r="3" spans="1:12" x14ac:dyDescent="0.25">
      <c r="A3" t="s">
        <v>24</v>
      </c>
      <c r="B3">
        <v>15</v>
      </c>
      <c r="C3">
        <v>4</v>
      </c>
      <c r="D3">
        <v>4</v>
      </c>
      <c r="E3">
        <v>1</v>
      </c>
      <c r="F3">
        <v>1</v>
      </c>
      <c r="G3">
        <v>3</v>
      </c>
      <c r="H3">
        <v>1</v>
      </c>
      <c r="I3">
        <v>0</v>
      </c>
      <c r="J3">
        <v>0</v>
      </c>
      <c r="K3">
        <v>0</v>
      </c>
      <c r="L3">
        <v>1</v>
      </c>
    </row>
    <row r="4" spans="1:12" x14ac:dyDescent="0.25">
      <c r="A4" t="s">
        <v>50</v>
      </c>
      <c r="B4">
        <v>8</v>
      </c>
      <c r="C4">
        <v>2</v>
      </c>
      <c r="D4">
        <v>4</v>
      </c>
      <c r="E4">
        <v>1</v>
      </c>
      <c r="F4">
        <v>1</v>
      </c>
      <c r="G4">
        <v>0</v>
      </c>
      <c r="H4">
        <v>0</v>
      </c>
      <c r="I4">
        <v>0</v>
      </c>
      <c r="J4">
        <v>0</v>
      </c>
      <c r="K4">
        <v>0</v>
      </c>
      <c r="L4">
        <v>0</v>
      </c>
    </row>
    <row r="5" spans="1:12" x14ac:dyDescent="0.25">
      <c r="A5" t="s">
        <v>36</v>
      </c>
      <c r="B5">
        <v>16</v>
      </c>
      <c r="C5">
        <v>6</v>
      </c>
      <c r="D5">
        <v>3</v>
      </c>
      <c r="E5">
        <v>3</v>
      </c>
      <c r="F5">
        <v>2</v>
      </c>
      <c r="G5">
        <v>2</v>
      </c>
      <c r="H5">
        <v>0</v>
      </c>
      <c r="I5">
        <v>0</v>
      </c>
      <c r="J5">
        <v>0</v>
      </c>
      <c r="K5">
        <v>0</v>
      </c>
      <c r="L5">
        <v>0</v>
      </c>
    </row>
    <row r="6" spans="1:12" x14ac:dyDescent="0.25">
      <c r="A6" t="s">
        <v>40</v>
      </c>
      <c r="B6">
        <v>9</v>
      </c>
      <c r="C6">
        <v>5</v>
      </c>
      <c r="D6">
        <v>3</v>
      </c>
      <c r="E6">
        <v>1</v>
      </c>
      <c r="F6">
        <v>0</v>
      </c>
      <c r="G6">
        <v>0</v>
      </c>
      <c r="H6">
        <v>0</v>
      </c>
      <c r="I6">
        <v>0</v>
      </c>
      <c r="J6">
        <v>0</v>
      </c>
      <c r="K6">
        <v>0</v>
      </c>
      <c r="L6">
        <v>0</v>
      </c>
    </row>
    <row r="7" spans="1:12" x14ac:dyDescent="0.25">
      <c r="A7" t="s">
        <v>26</v>
      </c>
      <c r="B7">
        <v>7</v>
      </c>
      <c r="C7">
        <v>4</v>
      </c>
      <c r="D7">
        <v>3</v>
      </c>
      <c r="E7">
        <v>0</v>
      </c>
      <c r="F7">
        <v>0</v>
      </c>
      <c r="G7">
        <v>0</v>
      </c>
      <c r="H7">
        <v>0</v>
      </c>
      <c r="I7">
        <v>0</v>
      </c>
      <c r="J7">
        <v>0</v>
      </c>
      <c r="K7">
        <v>0</v>
      </c>
      <c r="L7">
        <v>0</v>
      </c>
    </row>
    <row r="8" spans="1:12" x14ac:dyDescent="0.25">
      <c r="A8" t="s">
        <v>29</v>
      </c>
      <c r="B8">
        <v>10</v>
      </c>
      <c r="C8">
        <v>4</v>
      </c>
      <c r="D8">
        <v>3</v>
      </c>
      <c r="E8">
        <v>1</v>
      </c>
      <c r="F8">
        <v>2</v>
      </c>
      <c r="G8">
        <v>0</v>
      </c>
      <c r="H8">
        <v>0</v>
      </c>
      <c r="I8">
        <v>0</v>
      </c>
      <c r="J8">
        <v>0</v>
      </c>
      <c r="K8">
        <v>0</v>
      </c>
      <c r="L8">
        <v>0</v>
      </c>
    </row>
    <row r="9" spans="1:12" x14ac:dyDescent="0.25">
      <c r="A9" t="s">
        <v>30</v>
      </c>
      <c r="B9">
        <v>8</v>
      </c>
      <c r="C9">
        <v>2</v>
      </c>
      <c r="D9">
        <v>3</v>
      </c>
      <c r="E9">
        <v>1</v>
      </c>
      <c r="F9">
        <v>1</v>
      </c>
      <c r="G9">
        <v>1</v>
      </c>
      <c r="H9">
        <v>0</v>
      </c>
      <c r="I9">
        <v>0</v>
      </c>
      <c r="J9">
        <v>0</v>
      </c>
      <c r="K9">
        <v>0</v>
      </c>
      <c r="L9">
        <v>0</v>
      </c>
    </row>
    <row r="10" spans="1:12" x14ac:dyDescent="0.25">
      <c r="A10" t="s">
        <v>20</v>
      </c>
      <c r="B10">
        <v>7</v>
      </c>
      <c r="C10">
        <v>1</v>
      </c>
      <c r="D10">
        <v>3</v>
      </c>
      <c r="E10">
        <v>2</v>
      </c>
      <c r="F10">
        <v>1</v>
      </c>
      <c r="G10">
        <v>0</v>
      </c>
      <c r="H10">
        <v>0</v>
      </c>
      <c r="I10">
        <v>0</v>
      </c>
      <c r="J10">
        <v>0</v>
      </c>
      <c r="K10">
        <v>0</v>
      </c>
      <c r="L10">
        <v>0</v>
      </c>
    </row>
    <row r="11" spans="1:12" x14ac:dyDescent="0.25">
      <c r="A11" t="s">
        <v>12</v>
      </c>
      <c r="B11">
        <v>19</v>
      </c>
      <c r="C11">
        <v>0</v>
      </c>
      <c r="D11">
        <v>2</v>
      </c>
      <c r="E11">
        <v>5</v>
      </c>
      <c r="F11">
        <v>5</v>
      </c>
      <c r="G11">
        <v>2</v>
      </c>
      <c r="H11">
        <v>4</v>
      </c>
      <c r="I11">
        <v>0</v>
      </c>
      <c r="J11">
        <v>1</v>
      </c>
      <c r="K11">
        <v>0</v>
      </c>
      <c r="L11">
        <v>0</v>
      </c>
    </row>
    <row r="12" spans="1:12" x14ac:dyDescent="0.25">
      <c r="A12" t="s">
        <v>16</v>
      </c>
      <c r="B12">
        <v>12</v>
      </c>
      <c r="C12">
        <v>4</v>
      </c>
      <c r="D12">
        <v>2</v>
      </c>
      <c r="E12">
        <v>1</v>
      </c>
      <c r="F12">
        <v>3</v>
      </c>
      <c r="G12">
        <v>0</v>
      </c>
      <c r="H12">
        <v>1</v>
      </c>
      <c r="I12">
        <v>0</v>
      </c>
      <c r="J12">
        <v>1</v>
      </c>
      <c r="K12">
        <v>0</v>
      </c>
      <c r="L12">
        <v>0</v>
      </c>
    </row>
    <row r="13" spans="1:12" x14ac:dyDescent="0.25">
      <c r="A13" t="s">
        <v>25</v>
      </c>
      <c r="B13">
        <v>8</v>
      </c>
      <c r="C13">
        <v>1</v>
      </c>
      <c r="D13">
        <v>2</v>
      </c>
      <c r="E13">
        <v>3</v>
      </c>
      <c r="F13">
        <v>0</v>
      </c>
      <c r="G13">
        <v>1</v>
      </c>
      <c r="H13">
        <v>1</v>
      </c>
      <c r="I13">
        <v>0</v>
      </c>
      <c r="J13">
        <v>0</v>
      </c>
      <c r="K13">
        <v>0</v>
      </c>
      <c r="L13">
        <v>0</v>
      </c>
    </row>
    <row r="14" spans="1:12" x14ac:dyDescent="0.25">
      <c r="A14" t="s">
        <v>10</v>
      </c>
      <c r="B14">
        <v>12</v>
      </c>
      <c r="C14">
        <v>1</v>
      </c>
      <c r="D14">
        <v>2</v>
      </c>
      <c r="E14">
        <v>1</v>
      </c>
      <c r="F14">
        <v>3</v>
      </c>
      <c r="G14">
        <v>1</v>
      </c>
      <c r="H14">
        <v>0</v>
      </c>
      <c r="I14">
        <v>2</v>
      </c>
      <c r="J14">
        <v>1</v>
      </c>
      <c r="K14">
        <v>1</v>
      </c>
      <c r="L14">
        <v>0</v>
      </c>
    </row>
    <row r="15" spans="1:12" x14ac:dyDescent="0.25">
      <c r="A15" t="s">
        <v>28</v>
      </c>
      <c r="B15">
        <v>7</v>
      </c>
      <c r="C15">
        <v>1</v>
      </c>
      <c r="D15">
        <v>2</v>
      </c>
      <c r="E15">
        <v>2</v>
      </c>
      <c r="F15">
        <v>1</v>
      </c>
      <c r="G15">
        <v>0</v>
      </c>
      <c r="H15">
        <v>0</v>
      </c>
      <c r="I15">
        <v>1</v>
      </c>
      <c r="J15">
        <v>0</v>
      </c>
      <c r="K15">
        <v>0</v>
      </c>
      <c r="L15">
        <v>0</v>
      </c>
    </row>
    <row r="16" spans="1:12" x14ac:dyDescent="0.25">
      <c r="A16" t="s">
        <v>45</v>
      </c>
      <c r="B16">
        <v>25</v>
      </c>
      <c r="C16">
        <v>2</v>
      </c>
      <c r="D16">
        <v>2</v>
      </c>
      <c r="E16">
        <v>15</v>
      </c>
      <c r="F16">
        <v>4</v>
      </c>
      <c r="G16">
        <v>1</v>
      </c>
      <c r="H16">
        <v>0</v>
      </c>
      <c r="I16">
        <v>0</v>
      </c>
      <c r="J16">
        <v>1</v>
      </c>
      <c r="K16">
        <v>0</v>
      </c>
      <c r="L16">
        <v>0</v>
      </c>
    </row>
    <row r="17" spans="1:12" x14ac:dyDescent="0.25">
      <c r="A17" t="s">
        <v>42</v>
      </c>
      <c r="B17">
        <v>6</v>
      </c>
      <c r="C17">
        <v>1</v>
      </c>
      <c r="D17">
        <v>2</v>
      </c>
      <c r="E17">
        <v>0</v>
      </c>
      <c r="F17">
        <v>1</v>
      </c>
      <c r="G17">
        <v>1</v>
      </c>
      <c r="H17">
        <v>0</v>
      </c>
      <c r="I17">
        <v>0</v>
      </c>
      <c r="J17">
        <v>1</v>
      </c>
      <c r="K17">
        <v>0</v>
      </c>
      <c r="L17">
        <v>0</v>
      </c>
    </row>
    <row r="18" spans="1:12" x14ac:dyDescent="0.25">
      <c r="A18" t="s">
        <v>6</v>
      </c>
      <c r="B18">
        <v>6</v>
      </c>
      <c r="C18">
        <v>3</v>
      </c>
      <c r="D18">
        <v>2</v>
      </c>
      <c r="E18">
        <v>1</v>
      </c>
      <c r="F18">
        <v>0</v>
      </c>
      <c r="G18">
        <v>0</v>
      </c>
      <c r="H18">
        <v>0</v>
      </c>
      <c r="I18">
        <v>0</v>
      </c>
      <c r="J18">
        <v>0</v>
      </c>
      <c r="K18">
        <v>0</v>
      </c>
      <c r="L18">
        <v>0</v>
      </c>
    </row>
    <row r="19" spans="1:12" x14ac:dyDescent="0.25">
      <c r="A19" t="s">
        <v>37</v>
      </c>
      <c r="B19">
        <v>6</v>
      </c>
      <c r="C19">
        <v>3</v>
      </c>
      <c r="D19">
        <v>2</v>
      </c>
      <c r="E19">
        <v>0</v>
      </c>
      <c r="F19">
        <v>1</v>
      </c>
      <c r="G19">
        <v>0</v>
      </c>
      <c r="H19">
        <v>0</v>
      </c>
      <c r="I19">
        <v>0</v>
      </c>
      <c r="J19">
        <v>0</v>
      </c>
      <c r="K19">
        <v>0</v>
      </c>
      <c r="L19">
        <v>0</v>
      </c>
    </row>
    <row r="20" spans="1:12" x14ac:dyDescent="0.25">
      <c r="A20" t="s">
        <v>17</v>
      </c>
      <c r="B20">
        <v>4</v>
      </c>
      <c r="C20">
        <v>1</v>
      </c>
      <c r="D20">
        <v>2</v>
      </c>
      <c r="E20">
        <v>1</v>
      </c>
      <c r="F20">
        <v>0</v>
      </c>
      <c r="G20">
        <v>0</v>
      </c>
      <c r="H20">
        <v>0</v>
      </c>
      <c r="I20">
        <v>0</v>
      </c>
      <c r="J20">
        <v>0</v>
      </c>
      <c r="K20">
        <v>0</v>
      </c>
      <c r="L20">
        <v>0</v>
      </c>
    </row>
    <row r="21" spans="1:12" x14ac:dyDescent="0.25">
      <c r="A21" t="s">
        <v>19</v>
      </c>
      <c r="B21">
        <v>5</v>
      </c>
      <c r="C21">
        <v>1</v>
      </c>
      <c r="D21">
        <v>2</v>
      </c>
      <c r="E21">
        <v>1</v>
      </c>
      <c r="F21">
        <v>1</v>
      </c>
      <c r="G21">
        <v>0</v>
      </c>
      <c r="H21">
        <v>0</v>
      </c>
      <c r="I21">
        <v>0</v>
      </c>
      <c r="J21">
        <v>0</v>
      </c>
      <c r="K21">
        <v>0</v>
      </c>
      <c r="L21">
        <v>0</v>
      </c>
    </row>
    <row r="22" spans="1:12" x14ac:dyDescent="0.25">
      <c r="A22" t="s">
        <v>44</v>
      </c>
      <c r="B22">
        <v>5</v>
      </c>
      <c r="C22">
        <v>1</v>
      </c>
      <c r="D22">
        <v>2</v>
      </c>
      <c r="E22">
        <v>1</v>
      </c>
      <c r="F22">
        <v>0</v>
      </c>
      <c r="G22">
        <v>1</v>
      </c>
      <c r="H22">
        <v>0</v>
      </c>
      <c r="I22">
        <v>0</v>
      </c>
      <c r="J22">
        <v>0</v>
      </c>
      <c r="K22">
        <v>0</v>
      </c>
      <c r="L22">
        <v>0</v>
      </c>
    </row>
    <row r="23" spans="1:12" x14ac:dyDescent="0.25">
      <c r="A23" t="s">
        <v>49</v>
      </c>
      <c r="B23">
        <v>12</v>
      </c>
      <c r="C23">
        <v>4</v>
      </c>
      <c r="D23">
        <v>1</v>
      </c>
      <c r="E23">
        <v>3</v>
      </c>
      <c r="F23">
        <v>2</v>
      </c>
      <c r="G23">
        <v>1</v>
      </c>
      <c r="H23">
        <v>1</v>
      </c>
      <c r="I23">
        <v>0</v>
      </c>
      <c r="J23">
        <v>0</v>
      </c>
      <c r="K23">
        <v>0</v>
      </c>
      <c r="L23">
        <v>0</v>
      </c>
    </row>
    <row r="24" spans="1:12" x14ac:dyDescent="0.25">
      <c r="A24" t="s">
        <v>52</v>
      </c>
      <c r="B24">
        <v>9</v>
      </c>
      <c r="C24">
        <v>2</v>
      </c>
      <c r="D24">
        <v>1</v>
      </c>
      <c r="E24">
        <v>3</v>
      </c>
      <c r="F24">
        <v>2</v>
      </c>
      <c r="G24">
        <v>0</v>
      </c>
      <c r="H24">
        <v>1</v>
      </c>
      <c r="I24">
        <v>0</v>
      </c>
      <c r="J24">
        <v>0</v>
      </c>
      <c r="K24">
        <v>0</v>
      </c>
      <c r="L24">
        <v>0</v>
      </c>
    </row>
    <row r="25" spans="1:12" x14ac:dyDescent="0.25">
      <c r="A25" t="s">
        <v>31</v>
      </c>
      <c r="B25">
        <v>6</v>
      </c>
      <c r="C25">
        <v>1</v>
      </c>
      <c r="D25">
        <v>1</v>
      </c>
      <c r="E25">
        <v>1</v>
      </c>
      <c r="F25">
        <v>0</v>
      </c>
      <c r="G25">
        <v>2</v>
      </c>
      <c r="H25">
        <v>1</v>
      </c>
      <c r="I25">
        <v>0</v>
      </c>
      <c r="J25">
        <v>0</v>
      </c>
      <c r="K25">
        <v>0</v>
      </c>
      <c r="L25">
        <v>0</v>
      </c>
    </row>
    <row r="26" spans="1:12" x14ac:dyDescent="0.25">
      <c r="A26" t="s">
        <v>51</v>
      </c>
      <c r="B26">
        <v>5</v>
      </c>
      <c r="C26">
        <v>1</v>
      </c>
      <c r="D26">
        <v>1</v>
      </c>
      <c r="E26">
        <v>0</v>
      </c>
      <c r="F26">
        <v>1</v>
      </c>
      <c r="G26">
        <v>1</v>
      </c>
      <c r="H26">
        <v>1</v>
      </c>
      <c r="I26">
        <v>0</v>
      </c>
      <c r="J26">
        <v>0</v>
      </c>
      <c r="K26">
        <v>0</v>
      </c>
      <c r="L26">
        <v>0</v>
      </c>
    </row>
    <row r="27" spans="1:12" x14ac:dyDescent="0.25">
      <c r="A27" t="s">
        <v>43</v>
      </c>
      <c r="B27">
        <v>5</v>
      </c>
      <c r="C27">
        <v>0</v>
      </c>
      <c r="D27">
        <v>1</v>
      </c>
      <c r="E27">
        <v>1</v>
      </c>
      <c r="F27">
        <v>2</v>
      </c>
      <c r="G27">
        <v>0</v>
      </c>
      <c r="H27">
        <v>0</v>
      </c>
      <c r="I27">
        <v>1</v>
      </c>
      <c r="J27">
        <v>0</v>
      </c>
      <c r="K27">
        <v>0</v>
      </c>
      <c r="L27">
        <v>0</v>
      </c>
    </row>
    <row r="28" spans="1:12" x14ac:dyDescent="0.25">
      <c r="A28" t="s">
        <v>13</v>
      </c>
      <c r="B28">
        <v>8</v>
      </c>
      <c r="C28">
        <v>0</v>
      </c>
      <c r="D28">
        <v>1</v>
      </c>
      <c r="E28">
        <v>3</v>
      </c>
      <c r="F28">
        <v>3</v>
      </c>
      <c r="G28">
        <v>0</v>
      </c>
      <c r="H28">
        <v>0</v>
      </c>
      <c r="I28">
        <v>0</v>
      </c>
      <c r="J28">
        <v>1</v>
      </c>
      <c r="K28">
        <v>0</v>
      </c>
      <c r="L28">
        <v>0</v>
      </c>
    </row>
    <row r="29" spans="1:12" x14ac:dyDescent="0.25">
      <c r="A29" t="s">
        <v>14</v>
      </c>
      <c r="B29">
        <v>5</v>
      </c>
      <c r="C29">
        <v>2</v>
      </c>
      <c r="D29">
        <v>1</v>
      </c>
      <c r="E29">
        <v>1</v>
      </c>
      <c r="F29">
        <v>0</v>
      </c>
      <c r="G29">
        <v>1</v>
      </c>
      <c r="H29">
        <v>0</v>
      </c>
      <c r="I29">
        <v>0</v>
      </c>
      <c r="J29">
        <v>0</v>
      </c>
      <c r="K29">
        <v>0</v>
      </c>
      <c r="L29">
        <v>0</v>
      </c>
    </row>
    <row r="30" spans="1:12" x14ac:dyDescent="0.25">
      <c r="A30" t="s">
        <v>21</v>
      </c>
      <c r="B30">
        <v>6</v>
      </c>
      <c r="C30">
        <v>2</v>
      </c>
      <c r="D30">
        <v>1</v>
      </c>
      <c r="E30">
        <v>1</v>
      </c>
      <c r="F30">
        <v>2</v>
      </c>
      <c r="G30">
        <v>0</v>
      </c>
      <c r="H30">
        <v>0</v>
      </c>
      <c r="I30">
        <v>0</v>
      </c>
      <c r="J30">
        <v>0</v>
      </c>
      <c r="K30">
        <v>0</v>
      </c>
      <c r="L30">
        <v>0</v>
      </c>
    </row>
    <row r="31" spans="1:12" x14ac:dyDescent="0.25">
      <c r="A31" t="s">
        <v>22</v>
      </c>
      <c r="B31">
        <v>3</v>
      </c>
      <c r="C31">
        <v>2</v>
      </c>
      <c r="D31">
        <v>1</v>
      </c>
      <c r="E31">
        <v>0</v>
      </c>
      <c r="F31">
        <v>0</v>
      </c>
      <c r="G31">
        <v>0</v>
      </c>
      <c r="H31">
        <v>0</v>
      </c>
      <c r="I31">
        <v>0</v>
      </c>
      <c r="J31">
        <v>0</v>
      </c>
      <c r="K31">
        <v>0</v>
      </c>
      <c r="L31">
        <v>0</v>
      </c>
    </row>
    <row r="32" spans="1:12" x14ac:dyDescent="0.25">
      <c r="A32" t="s">
        <v>47</v>
      </c>
      <c r="B32">
        <v>9</v>
      </c>
      <c r="C32">
        <v>2</v>
      </c>
      <c r="D32">
        <v>1</v>
      </c>
      <c r="E32">
        <v>4</v>
      </c>
      <c r="F32">
        <v>0</v>
      </c>
      <c r="G32">
        <v>2</v>
      </c>
      <c r="H32">
        <v>0</v>
      </c>
      <c r="I32">
        <v>0</v>
      </c>
      <c r="J32">
        <v>0</v>
      </c>
      <c r="K32">
        <v>0</v>
      </c>
      <c r="L32">
        <v>0</v>
      </c>
    </row>
    <row r="33" spans="1:12" x14ac:dyDescent="0.25">
      <c r="A33" t="s">
        <v>7</v>
      </c>
      <c r="B33">
        <v>4</v>
      </c>
      <c r="C33">
        <v>1</v>
      </c>
      <c r="D33">
        <v>1</v>
      </c>
      <c r="E33">
        <v>1</v>
      </c>
      <c r="F33">
        <v>0</v>
      </c>
      <c r="G33">
        <v>1</v>
      </c>
      <c r="H33">
        <v>0</v>
      </c>
      <c r="I33">
        <v>0</v>
      </c>
      <c r="J33">
        <v>0</v>
      </c>
      <c r="K33">
        <v>0</v>
      </c>
      <c r="L33">
        <v>0</v>
      </c>
    </row>
    <row r="34" spans="1:12" x14ac:dyDescent="0.25">
      <c r="A34" t="s">
        <v>34</v>
      </c>
      <c r="B34">
        <v>5</v>
      </c>
      <c r="C34">
        <v>1</v>
      </c>
      <c r="D34">
        <v>1</v>
      </c>
      <c r="E34">
        <v>3</v>
      </c>
      <c r="F34">
        <v>0</v>
      </c>
      <c r="G34">
        <v>0</v>
      </c>
      <c r="H34">
        <v>0</v>
      </c>
      <c r="I34">
        <v>0</v>
      </c>
      <c r="J34">
        <v>0</v>
      </c>
      <c r="K34">
        <v>0</v>
      </c>
      <c r="L34">
        <v>0</v>
      </c>
    </row>
    <row r="35" spans="1:12" x14ac:dyDescent="0.25">
      <c r="A35" t="s">
        <v>23</v>
      </c>
      <c r="B35">
        <v>3</v>
      </c>
      <c r="C35">
        <v>0</v>
      </c>
      <c r="D35">
        <v>1</v>
      </c>
      <c r="E35">
        <v>0</v>
      </c>
      <c r="F35">
        <v>1</v>
      </c>
      <c r="G35">
        <v>1</v>
      </c>
      <c r="H35">
        <v>0</v>
      </c>
      <c r="I35">
        <v>0</v>
      </c>
      <c r="J35">
        <v>0</v>
      </c>
      <c r="K35">
        <v>0</v>
      </c>
      <c r="L35">
        <v>0</v>
      </c>
    </row>
    <row r="36" spans="1:12" x14ac:dyDescent="0.25">
      <c r="A36" t="s">
        <v>27</v>
      </c>
      <c r="B36">
        <v>6</v>
      </c>
      <c r="C36">
        <v>0</v>
      </c>
      <c r="D36">
        <v>1</v>
      </c>
      <c r="E36">
        <v>3</v>
      </c>
      <c r="F36">
        <v>1</v>
      </c>
      <c r="G36">
        <v>1</v>
      </c>
      <c r="H36">
        <v>0</v>
      </c>
      <c r="I36">
        <v>0</v>
      </c>
      <c r="J36">
        <v>0</v>
      </c>
      <c r="K36">
        <v>0</v>
      </c>
      <c r="L36">
        <v>0</v>
      </c>
    </row>
    <row r="37" spans="1:12" x14ac:dyDescent="0.25">
      <c r="A37" t="s">
        <v>33</v>
      </c>
      <c r="B37">
        <v>3</v>
      </c>
      <c r="C37">
        <v>0</v>
      </c>
      <c r="D37">
        <v>1</v>
      </c>
      <c r="E37">
        <v>0</v>
      </c>
      <c r="F37">
        <v>1</v>
      </c>
      <c r="G37">
        <v>1</v>
      </c>
      <c r="H37">
        <v>0</v>
      </c>
      <c r="I37">
        <v>0</v>
      </c>
      <c r="J37">
        <v>0</v>
      </c>
      <c r="K37">
        <v>0</v>
      </c>
      <c r="L37">
        <v>0</v>
      </c>
    </row>
    <row r="38" spans="1:12" x14ac:dyDescent="0.25">
      <c r="A38" t="s">
        <v>48</v>
      </c>
      <c r="B38">
        <v>1</v>
      </c>
      <c r="C38">
        <v>0</v>
      </c>
      <c r="D38">
        <v>1</v>
      </c>
      <c r="E38">
        <v>0</v>
      </c>
      <c r="F38">
        <v>0</v>
      </c>
      <c r="G38">
        <v>0</v>
      </c>
      <c r="H38">
        <v>0</v>
      </c>
      <c r="I38">
        <v>0</v>
      </c>
      <c r="J38">
        <v>0</v>
      </c>
      <c r="K38">
        <v>0</v>
      </c>
      <c r="L38">
        <v>0</v>
      </c>
    </row>
    <row r="39" spans="1:12" x14ac:dyDescent="0.25">
      <c r="A39" t="s">
        <v>15</v>
      </c>
      <c r="B39">
        <v>6</v>
      </c>
      <c r="C39">
        <v>2</v>
      </c>
      <c r="D39">
        <v>0</v>
      </c>
      <c r="E39">
        <v>0</v>
      </c>
      <c r="F39">
        <v>0</v>
      </c>
      <c r="G39">
        <v>2</v>
      </c>
      <c r="H39">
        <v>1</v>
      </c>
      <c r="I39">
        <v>0</v>
      </c>
      <c r="J39">
        <v>1</v>
      </c>
      <c r="K39">
        <v>0</v>
      </c>
      <c r="L39">
        <v>0</v>
      </c>
    </row>
    <row r="40" spans="1:12" x14ac:dyDescent="0.25">
      <c r="A40" t="s">
        <v>11</v>
      </c>
      <c r="B40">
        <v>2</v>
      </c>
      <c r="C40">
        <v>0</v>
      </c>
      <c r="D40">
        <v>0</v>
      </c>
      <c r="E40">
        <v>1</v>
      </c>
      <c r="F40">
        <v>0</v>
      </c>
      <c r="G40">
        <v>0</v>
      </c>
      <c r="H40">
        <v>0</v>
      </c>
      <c r="I40">
        <v>0</v>
      </c>
      <c r="J40">
        <v>1</v>
      </c>
      <c r="K40">
        <v>0</v>
      </c>
      <c r="L40">
        <v>0</v>
      </c>
    </row>
    <row r="41" spans="1:12" x14ac:dyDescent="0.25">
      <c r="A41" t="s">
        <v>46</v>
      </c>
      <c r="B41">
        <v>7</v>
      </c>
      <c r="C41">
        <v>0</v>
      </c>
      <c r="D41">
        <v>0</v>
      </c>
      <c r="E41">
        <v>3</v>
      </c>
      <c r="F41">
        <v>1</v>
      </c>
      <c r="G41">
        <v>2</v>
      </c>
      <c r="H41">
        <v>0</v>
      </c>
      <c r="I41">
        <v>0</v>
      </c>
      <c r="J41">
        <v>1</v>
      </c>
      <c r="K41">
        <v>0</v>
      </c>
      <c r="L41">
        <v>0</v>
      </c>
    </row>
    <row r="42" spans="1:12" x14ac:dyDescent="0.25">
      <c r="A42" t="s">
        <v>18</v>
      </c>
      <c r="B42">
        <v>6</v>
      </c>
      <c r="C42">
        <v>1</v>
      </c>
      <c r="D42">
        <v>0</v>
      </c>
      <c r="E42">
        <v>3</v>
      </c>
      <c r="F42">
        <v>1</v>
      </c>
      <c r="G42">
        <v>1</v>
      </c>
      <c r="H42">
        <v>0</v>
      </c>
      <c r="I42">
        <v>0</v>
      </c>
      <c r="J42">
        <v>0</v>
      </c>
      <c r="K42">
        <v>0</v>
      </c>
      <c r="L42">
        <v>0</v>
      </c>
    </row>
    <row r="43" spans="1:12" x14ac:dyDescent="0.25">
      <c r="A43" t="s">
        <v>32</v>
      </c>
      <c r="B43">
        <v>3</v>
      </c>
      <c r="C43">
        <v>1</v>
      </c>
      <c r="D43">
        <v>0</v>
      </c>
      <c r="E43">
        <v>1</v>
      </c>
      <c r="F43">
        <v>1</v>
      </c>
      <c r="G43">
        <v>0</v>
      </c>
      <c r="H43">
        <v>0</v>
      </c>
      <c r="I43">
        <v>0</v>
      </c>
      <c r="J43">
        <v>0</v>
      </c>
      <c r="K43">
        <v>0</v>
      </c>
      <c r="L43">
        <v>0</v>
      </c>
    </row>
    <row r="44" spans="1:12" x14ac:dyDescent="0.25">
      <c r="A44" t="s">
        <v>35</v>
      </c>
      <c r="B44">
        <v>3</v>
      </c>
      <c r="C44">
        <v>1</v>
      </c>
      <c r="D44">
        <v>0</v>
      </c>
      <c r="E44">
        <v>1</v>
      </c>
      <c r="F44">
        <v>0</v>
      </c>
      <c r="G44">
        <v>1</v>
      </c>
      <c r="H44">
        <v>0</v>
      </c>
      <c r="I44">
        <v>0</v>
      </c>
      <c r="J44">
        <v>0</v>
      </c>
      <c r="K44">
        <v>0</v>
      </c>
      <c r="L44">
        <v>0</v>
      </c>
    </row>
    <row r="45" spans="1:12" x14ac:dyDescent="0.25">
      <c r="A45" t="s">
        <v>39</v>
      </c>
      <c r="B45">
        <v>5</v>
      </c>
      <c r="C45">
        <v>1</v>
      </c>
      <c r="D45">
        <v>0</v>
      </c>
      <c r="E45">
        <v>1</v>
      </c>
      <c r="F45">
        <v>2</v>
      </c>
      <c r="G45">
        <v>1</v>
      </c>
      <c r="H45">
        <v>0</v>
      </c>
      <c r="I45">
        <v>0</v>
      </c>
      <c r="J45">
        <v>0</v>
      </c>
      <c r="K45">
        <v>0</v>
      </c>
      <c r="L45">
        <v>0</v>
      </c>
    </row>
    <row r="46" spans="1:12" x14ac:dyDescent="0.25">
      <c r="A46" t="s">
        <v>8</v>
      </c>
      <c r="B46">
        <v>7</v>
      </c>
      <c r="C46">
        <v>0</v>
      </c>
      <c r="D46">
        <v>0</v>
      </c>
      <c r="E46">
        <v>4</v>
      </c>
      <c r="F46">
        <v>2</v>
      </c>
      <c r="G46">
        <v>1</v>
      </c>
      <c r="H46">
        <v>0</v>
      </c>
      <c r="I46">
        <v>0</v>
      </c>
      <c r="J46">
        <v>0</v>
      </c>
      <c r="K46">
        <v>0</v>
      </c>
      <c r="L46">
        <v>0</v>
      </c>
    </row>
    <row r="47" spans="1:12" x14ac:dyDescent="0.25">
      <c r="A47" t="s">
        <v>38</v>
      </c>
      <c r="B47">
        <v>4</v>
      </c>
      <c r="C47">
        <v>0</v>
      </c>
      <c r="D47">
        <v>0</v>
      </c>
      <c r="E47">
        <v>4</v>
      </c>
      <c r="F47">
        <v>0</v>
      </c>
      <c r="G47">
        <v>0</v>
      </c>
      <c r="H47">
        <v>0</v>
      </c>
      <c r="I47">
        <v>0</v>
      </c>
      <c r="J47">
        <v>0</v>
      </c>
      <c r="K47">
        <v>0</v>
      </c>
      <c r="L47">
        <v>0</v>
      </c>
    </row>
    <row r="48" spans="1:12" x14ac:dyDescent="0.25">
      <c r="A48" t="s">
        <v>41</v>
      </c>
      <c r="B48">
        <v>3</v>
      </c>
      <c r="C48">
        <v>0</v>
      </c>
      <c r="D48">
        <v>0</v>
      </c>
      <c r="E48">
        <v>2</v>
      </c>
      <c r="F48">
        <v>1</v>
      </c>
      <c r="G48">
        <v>0</v>
      </c>
      <c r="H48">
        <v>0</v>
      </c>
      <c r="I48">
        <v>0</v>
      </c>
      <c r="J48">
        <v>0</v>
      </c>
      <c r="K48">
        <v>0</v>
      </c>
      <c r="L48">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EA3C-F149-44A5-ADC7-91A32DABC22E}">
  <dimension ref="A1:N355"/>
  <sheetViews>
    <sheetView workbookViewId="0">
      <selection activeCell="K6" sqref="K6"/>
    </sheetView>
  </sheetViews>
  <sheetFormatPr defaultRowHeight="15" x14ac:dyDescent="0.25"/>
  <cols>
    <col min="1" max="3" width="8.5703125" style="2" customWidth="1"/>
    <col min="4" max="4" width="51.42578125" bestFit="1" customWidth="1"/>
    <col min="5" max="5" width="28.85546875" bestFit="1" customWidth="1"/>
    <col min="6" max="6" width="18.5703125" bestFit="1" customWidth="1"/>
    <col min="7" max="7" width="6.5703125" bestFit="1" customWidth="1"/>
    <col min="8" max="8" width="10.7109375" bestFit="1" customWidth="1"/>
    <col min="9" max="9" width="13.28515625" style="1" bestFit="1" customWidth="1"/>
    <col min="10" max="10" width="18.28515625" bestFit="1" customWidth="1"/>
    <col min="11" max="14" width="12.42578125" bestFit="1" customWidth="1"/>
  </cols>
  <sheetData>
    <row r="1" spans="1:14" x14ac:dyDescent="0.25">
      <c r="A1" s="2" t="s">
        <v>74</v>
      </c>
      <c r="B1" s="2" t="s">
        <v>75</v>
      </c>
      <c r="C1" s="2" t="s">
        <v>0</v>
      </c>
      <c r="D1" t="s">
        <v>76</v>
      </c>
      <c r="E1" t="s">
        <v>77</v>
      </c>
      <c r="F1" t="s">
        <v>62</v>
      </c>
      <c r="G1" t="s">
        <v>78</v>
      </c>
      <c r="H1" t="s">
        <v>79</v>
      </c>
      <c r="I1" s="1" t="s">
        <v>5</v>
      </c>
      <c r="J1" t="s">
        <v>80</v>
      </c>
      <c r="K1" t="s">
        <v>81</v>
      </c>
      <c r="L1" t="s">
        <v>82</v>
      </c>
      <c r="M1" t="s">
        <v>83</v>
      </c>
      <c r="N1" t="s">
        <v>84</v>
      </c>
    </row>
    <row r="2" spans="1:14" x14ac:dyDescent="0.25">
      <c r="A2">
        <v>10562</v>
      </c>
      <c r="B2" t="s">
        <v>177</v>
      </c>
      <c r="C2" t="s">
        <v>6</v>
      </c>
      <c r="D2" t="s">
        <v>178</v>
      </c>
      <c r="E2" t="s">
        <v>179</v>
      </c>
      <c r="F2" t="s">
        <v>58</v>
      </c>
      <c r="G2" t="s">
        <v>88</v>
      </c>
      <c r="H2" t="s">
        <v>89</v>
      </c>
      <c r="I2" s="1">
        <v>-100</v>
      </c>
      <c r="J2" t="s">
        <v>64</v>
      </c>
      <c r="K2">
        <v>154</v>
      </c>
      <c r="L2">
        <v>40</v>
      </c>
      <c r="M2">
        <v>1</v>
      </c>
      <c r="N2">
        <v>0</v>
      </c>
    </row>
    <row r="3" spans="1:14" x14ac:dyDescent="0.25">
      <c r="A3">
        <v>12365</v>
      </c>
      <c r="B3" t="s">
        <v>592</v>
      </c>
      <c r="C3" t="s">
        <v>40</v>
      </c>
      <c r="D3" t="s">
        <v>593</v>
      </c>
      <c r="E3" t="s">
        <v>594</v>
      </c>
      <c r="F3" t="s">
        <v>58</v>
      </c>
      <c r="G3" t="s">
        <v>88</v>
      </c>
      <c r="H3" t="s">
        <v>89</v>
      </c>
      <c r="I3" s="1">
        <v>-100</v>
      </c>
      <c r="J3" t="s">
        <v>64</v>
      </c>
      <c r="K3">
        <v>701</v>
      </c>
      <c r="L3">
        <v>296</v>
      </c>
      <c r="M3">
        <v>205</v>
      </c>
      <c r="N3">
        <v>0</v>
      </c>
    </row>
    <row r="4" spans="1:14" x14ac:dyDescent="0.25">
      <c r="A4">
        <v>12119</v>
      </c>
      <c r="B4" t="s">
        <v>528</v>
      </c>
      <c r="C4" t="s">
        <v>22</v>
      </c>
      <c r="D4" t="s">
        <v>529</v>
      </c>
      <c r="E4" t="s">
        <v>530</v>
      </c>
      <c r="F4" t="s">
        <v>58</v>
      </c>
      <c r="G4" t="s">
        <v>88</v>
      </c>
      <c r="H4" t="s">
        <v>89</v>
      </c>
      <c r="I4" s="1">
        <v>-81.8</v>
      </c>
      <c r="J4" t="s">
        <v>64</v>
      </c>
      <c r="K4">
        <v>1159</v>
      </c>
      <c r="L4">
        <v>164</v>
      </c>
      <c r="M4">
        <v>178</v>
      </c>
      <c r="N4">
        <v>211</v>
      </c>
    </row>
    <row r="5" spans="1:14" x14ac:dyDescent="0.25">
      <c r="A5">
        <v>10643</v>
      </c>
      <c r="B5" t="s">
        <v>204</v>
      </c>
      <c r="C5" t="s">
        <v>26</v>
      </c>
      <c r="D5" t="s">
        <v>205</v>
      </c>
      <c r="E5" t="s">
        <v>206</v>
      </c>
      <c r="F5" t="s">
        <v>58</v>
      </c>
      <c r="G5" t="s">
        <v>88</v>
      </c>
      <c r="H5" t="s">
        <v>89</v>
      </c>
      <c r="I5" s="1">
        <v>-78.8</v>
      </c>
      <c r="J5" t="s">
        <v>64</v>
      </c>
      <c r="K5">
        <v>222</v>
      </c>
      <c r="L5">
        <v>62</v>
      </c>
      <c r="M5">
        <v>70</v>
      </c>
      <c r="N5">
        <v>47</v>
      </c>
    </row>
    <row r="6" spans="1:14" x14ac:dyDescent="0.25">
      <c r="A6">
        <v>15070</v>
      </c>
      <c r="B6" t="s">
        <v>1059</v>
      </c>
      <c r="C6" t="s">
        <v>36</v>
      </c>
      <c r="D6" t="s">
        <v>1060</v>
      </c>
      <c r="E6" t="s">
        <v>1061</v>
      </c>
      <c r="F6" t="s">
        <v>57</v>
      </c>
      <c r="G6" t="s">
        <v>88</v>
      </c>
      <c r="H6" t="s">
        <v>89</v>
      </c>
      <c r="I6" s="1">
        <v>-70.5</v>
      </c>
      <c r="J6" t="s">
        <v>64</v>
      </c>
      <c r="K6">
        <v>2853</v>
      </c>
      <c r="L6">
        <v>950</v>
      </c>
      <c r="M6">
        <v>718</v>
      </c>
      <c r="N6">
        <v>843</v>
      </c>
    </row>
    <row r="7" spans="1:14" x14ac:dyDescent="0.25">
      <c r="A7">
        <v>14113</v>
      </c>
      <c r="B7" t="s">
        <v>868</v>
      </c>
      <c r="C7" t="s">
        <v>15</v>
      </c>
      <c r="D7" t="s">
        <v>869</v>
      </c>
      <c r="E7" t="s">
        <v>870</v>
      </c>
      <c r="F7" t="s">
        <v>58</v>
      </c>
      <c r="G7" t="s">
        <v>88</v>
      </c>
      <c r="H7" t="s">
        <v>89</v>
      </c>
      <c r="I7" s="1">
        <v>-66.7</v>
      </c>
      <c r="J7" t="s">
        <v>64</v>
      </c>
      <c r="K7">
        <v>1101</v>
      </c>
      <c r="L7">
        <v>855</v>
      </c>
      <c r="M7">
        <v>945</v>
      </c>
      <c r="N7">
        <v>367</v>
      </c>
    </row>
    <row r="8" spans="1:14" x14ac:dyDescent="0.25">
      <c r="A8">
        <v>15389</v>
      </c>
      <c r="B8" t="s">
        <v>1097</v>
      </c>
      <c r="C8" t="s">
        <v>15</v>
      </c>
      <c r="D8" t="s">
        <v>1098</v>
      </c>
      <c r="E8" t="s">
        <v>1099</v>
      </c>
      <c r="F8" t="s">
        <v>58</v>
      </c>
      <c r="G8" t="s">
        <v>88</v>
      </c>
      <c r="H8" t="s">
        <v>89</v>
      </c>
      <c r="I8" s="1">
        <v>-66</v>
      </c>
      <c r="J8" t="s">
        <v>64</v>
      </c>
      <c r="K8">
        <v>1280</v>
      </c>
      <c r="L8">
        <v>953</v>
      </c>
      <c r="M8">
        <v>1179</v>
      </c>
      <c r="N8">
        <v>435</v>
      </c>
    </row>
    <row r="9" spans="1:14" x14ac:dyDescent="0.25">
      <c r="A9">
        <v>11537</v>
      </c>
      <c r="B9" t="s">
        <v>409</v>
      </c>
      <c r="C9" t="s">
        <v>36</v>
      </c>
      <c r="D9" t="s">
        <v>410</v>
      </c>
      <c r="E9" t="s">
        <v>411</v>
      </c>
      <c r="F9" t="s">
        <v>57</v>
      </c>
      <c r="G9" t="s">
        <v>88</v>
      </c>
      <c r="H9" t="s">
        <v>89</v>
      </c>
      <c r="I9" s="1">
        <v>-63.3</v>
      </c>
      <c r="J9" t="s">
        <v>64</v>
      </c>
      <c r="K9">
        <v>2726</v>
      </c>
      <c r="L9">
        <v>1181</v>
      </c>
      <c r="M9">
        <v>1062</v>
      </c>
      <c r="N9">
        <v>1001</v>
      </c>
    </row>
    <row r="10" spans="1:14" x14ac:dyDescent="0.25">
      <c r="A10">
        <v>14534</v>
      </c>
      <c r="B10" t="s">
        <v>936</v>
      </c>
      <c r="C10" t="s">
        <v>52</v>
      </c>
      <c r="D10" t="s">
        <v>937</v>
      </c>
      <c r="E10" t="s">
        <v>938</v>
      </c>
      <c r="F10" t="s">
        <v>58</v>
      </c>
      <c r="G10" t="s">
        <v>88</v>
      </c>
      <c r="H10" t="s">
        <v>89</v>
      </c>
      <c r="I10" s="1">
        <v>-61.7</v>
      </c>
      <c r="J10" t="s">
        <v>64</v>
      </c>
      <c r="K10">
        <v>1020</v>
      </c>
      <c r="L10">
        <v>486</v>
      </c>
      <c r="M10">
        <v>576</v>
      </c>
      <c r="N10">
        <v>391</v>
      </c>
    </row>
    <row r="11" spans="1:14" x14ac:dyDescent="0.25">
      <c r="A11">
        <v>10577</v>
      </c>
      <c r="B11" t="s">
        <v>180</v>
      </c>
      <c r="C11" t="s">
        <v>36</v>
      </c>
      <c r="D11" t="s">
        <v>181</v>
      </c>
      <c r="E11" t="s">
        <v>182</v>
      </c>
      <c r="F11" t="s">
        <v>58</v>
      </c>
      <c r="G11" t="s">
        <v>88</v>
      </c>
      <c r="H11" t="s">
        <v>89</v>
      </c>
      <c r="I11" s="1">
        <v>-60.5</v>
      </c>
      <c r="J11" t="s">
        <v>64</v>
      </c>
      <c r="K11">
        <v>951</v>
      </c>
      <c r="L11">
        <v>425</v>
      </c>
      <c r="M11">
        <v>364</v>
      </c>
      <c r="N11">
        <v>376</v>
      </c>
    </row>
    <row r="12" spans="1:14" x14ac:dyDescent="0.25">
      <c r="A12">
        <v>15295</v>
      </c>
      <c r="B12" t="s">
        <v>1074</v>
      </c>
      <c r="C12" t="s">
        <v>37</v>
      </c>
      <c r="D12" t="s">
        <v>1075</v>
      </c>
      <c r="E12" t="s">
        <v>1076</v>
      </c>
      <c r="F12" t="s">
        <v>57</v>
      </c>
      <c r="G12" t="s">
        <v>88</v>
      </c>
      <c r="H12" t="s">
        <v>89</v>
      </c>
      <c r="I12" s="1">
        <v>-58.2</v>
      </c>
      <c r="J12" t="s">
        <v>64</v>
      </c>
      <c r="K12">
        <v>2057</v>
      </c>
      <c r="L12">
        <v>1335</v>
      </c>
      <c r="M12">
        <v>1295</v>
      </c>
      <c r="N12">
        <v>860</v>
      </c>
    </row>
    <row r="13" spans="1:14" x14ac:dyDescent="0.25">
      <c r="A13">
        <v>14633</v>
      </c>
      <c r="B13" t="s">
        <v>954</v>
      </c>
      <c r="C13" t="s">
        <v>25</v>
      </c>
      <c r="D13" t="s">
        <v>955</v>
      </c>
      <c r="E13" t="s">
        <v>950</v>
      </c>
      <c r="F13" t="s">
        <v>57</v>
      </c>
      <c r="G13" t="s">
        <v>88</v>
      </c>
      <c r="H13" t="s">
        <v>89</v>
      </c>
      <c r="I13" s="1">
        <v>-57.5</v>
      </c>
      <c r="J13" t="s">
        <v>64</v>
      </c>
      <c r="K13">
        <v>4091</v>
      </c>
      <c r="L13">
        <v>2295</v>
      </c>
      <c r="M13">
        <v>2873</v>
      </c>
      <c r="N13">
        <v>1738</v>
      </c>
    </row>
    <row r="14" spans="1:14" x14ac:dyDescent="0.25">
      <c r="A14">
        <v>14098</v>
      </c>
      <c r="B14" t="s">
        <v>851</v>
      </c>
      <c r="C14" t="s">
        <v>47</v>
      </c>
      <c r="D14" t="s">
        <v>852</v>
      </c>
      <c r="E14" t="s">
        <v>853</v>
      </c>
      <c r="F14" t="s">
        <v>57</v>
      </c>
      <c r="G14" t="s">
        <v>88</v>
      </c>
      <c r="H14" t="s">
        <v>89</v>
      </c>
      <c r="I14" s="1">
        <v>-56.8</v>
      </c>
      <c r="J14" t="s">
        <v>64</v>
      </c>
      <c r="K14">
        <v>3938</v>
      </c>
      <c r="L14">
        <v>1993</v>
      </c>
      <c r="M14">
        <v>1903</v>
      </c>
      <c r="N14">
        <v>1700</v>
      </c>
    </row>
    <row r="15" spans="1:14" x14ac:dyDescent="0.25">
      <c r="A15">
        <v>11274</v>
      </c>
      <c r="B15" t="s">
        <v>352</v>
      </c>
      <c r="C15" t="s">
        <v>14</v>
      </c>
      <c r="D15" t="s">
        <v>353</v>
      </c>
      <c r="E15" t="s">
        <v>354</v>
      </c>
      <c r="F15" t="s">
        <v>58</v>
      </c>
      <c r="G15" t="s">
        <v>88</v>
      </c>
      <c r="H15" t="s">
        <v>89</v>
      </c>
      <c r="I15" s="1">
        <v>-55.2</v>
      </c>
      <c r="J15" t="s">
        <v>64</v>
      </c>
      <c r="K15">
        <v>985</v>
      </c>
      <c r="L15">
        <v>453</v>
      </c>
      <c r="M15">
        <v>562</v>
      </c>
      <c r="N15">
        <v>441</v>
      </c>
    </row>
    <row r="16" spans="1:14" x14ac:dyDescent="0.25">
      <c r="A16">
        <v>10469</v>
      </c>
      <c r="B16" t="s">
        <v>162</v>
      </c>
      <c r="C16" t="s">
        <v>24</v>
      </c>
      <c r="D16" t="s">
        <v>163</v>
      </c>
      <c r="E16" t="s">
        <v>164</v>
      </c>
      <c r="F16" t="s">
        <v>57</v>
      </c>
      <c r="G16" t="s">
        <v>88</v>
      </c>
      <c r="H16" t="s">
        <v>89</v>
      </c>
      <c r="I16" s="1">
        <v>-55.1</v>
      </c>
      <c r="J16" t="s">
        <v>64</v>
      </c>
      <c r="K16">
        <v>3697</v>
      </c>
      <c r="L16">
        <v>2087</v>
      </c>
      <c r="M16">
        <v>2134</v>
      </c>
      <c r="N16">
        <v>1661</v>
      </c>
    </row>
    <row r="17" spans="1:14" x14ac:dyDescent="0.25">
      <c r="A17">
        <v>12265</v>
      </c>
      <c r="B17" t="s">
        <v>569</v>
      </c>
      <c r="C17" t="s">
        <v>36</v>
      </c>
      <c r="D17" t="s">
        <v>570</v>
      </c>
      <c r="E17" t="s">
        <v>571</v>
      </c>
      <c r="F17" t="s">
        <v>57</v>
      </c>
      <c r="G17" t="s">
        <v>88</v>
      </c>
      <c r="H17" t="s">
        <v>89</v>
      </c>
      <c r="I17" s="1">
        <v>-53.6</v>
      </c>
      <c r="J17" t="s">
        <v>64</v>
      </c>
      <c r="K17">
        <v>836</v>
      </c>
      <c r="L17">
        <v>482</v>
      </c>
      <c r="M17">
        <v>378</v>
      </c>
      <c r="N17">
        <v>388</v>
      </c>
    </row>
    <row r="18" spans="1:14" x14ac:dyDescent="0.25">
      <c r="A18">
        <v>12250</v>
      </c>
      <c r="B18" t="s">
        <v>561</v>
      </c>
      <c r="C18" t="s">
        <v>21</v>
      </c>
      <c r="D18" t="s">
        <v>562</v>
      </c>
      <c r="E18" t="s">
        <v>563</v>
      </c>
      <c r="F18" t="s">
        <v>58</v>
      </c>
      <c r="G18" t="s">
        <v>88</v>
      </c>
      <c r="H18" t="s">
        <v>89</v>
      </c>
      <c r="I18" s="1">
        <v>-53.3</v>
      </c>
      <c r="J18" t="s">
        <v>64</v>
      </c>
      <c r="K18">
        <v>5937</v>
      </c>
      <c r="L18">
        <v>3688</v>
      </c>
      <c r="M18">
        <v>4574</v>
      </c>
      <c r="N18">
        <v>2774</v>
      </c>
    </row>
    <row r="19" spans="1:14" x14ac:dyDescent="0.25">
      <c r="A19">
        <v>12511</v>
      </c>
      <c r="B19" t="s">
        <v>613</v>
      </c>
      <c r="C19" t="s">
        <v>26</v>
      </c>
      <c r="D19" t="s">
        <v>614</v>
      </c>
      <c r="E19" t="s">
        <v>615</v>
      </c>
      <c r="F19" t="s">
        <v>58</v>
      </c>
      <c r="G19" t="s">
        <v>88</v>
      </c>
      <c r="H19" t="s">
        <v>89</v>
      </c>
      <c r="I19" s="1">
        <v>-52.9</v>
      </c>
      <c r="J19" t="s">
        <v>64</v>
      </c>
      <c r="K19">
        <v>1336</v>
      </c>
      <c r="L19">
        <v>834</v>
      </c>
      <c r="M19">
        <v>795</v>
      </c>
      <c r="N19">
        <v>629</v>
      </c>
    </row>
    <row r="20" spans="1:14" x14ac:dyDescent="0.25">
      <c r="A20">
        <v>10434</v>
      </c>
      <c r="B20" t="s">
        <v>156</v>
      </c>
      <c r="C20" t="s">
        <v>40</v>
      </c>
      <c r="D20" t="s">
        <v>157</v>
      </c>
      <c r="E20" t="s">
        <v>158</v>
      </c>
      <c r="F20" t="s">
        <v>57</v>
      </c>
      <c r="G20" t="s">
        <v>88</v>
      </c>
      <c r="H20" t="s">
        <v>89</v>
      </c>
      <c r="I20" s="1">
        <v>-52.8</v>
      </c>
      <c r="J20" t="s">
        <v>64</v>
      </c>
      <c r="K20">
        <v>5970</v>
      </c>
      <c r="L20">
        <v>2818</v>
      </c>
      <c r="M20">
        <v>2944</v>
      </c>
      <c r="N20">
        <v>2816</v>
      </c>
    </row>
    <row r="21" spans="1:14" x14ac:dyDescent="0.25">
      <c r="A21">
        <v>11612</v>
      </c>
      <c r="B21" t="s">
        <v>424</v>
      </c>
      <c r="C21" t="s">
        <v>17</v>
      </c>
      <c r="D21" t="s">
        <v>425</v>
      </c>
      <c r="E21" t="s">
        <v>426</v>
      </c>
      <c r="F21" t="s">
        <v>57</v>
      </c>
      <c r="G21" t="s">
        <v>88</v>
      </c>
      <c r="H21" t="s">
        <v>89</v>
      </c>
      <c r="I21" s="1">
        <v>-51.7</v>
      </c>
      <c r="J21" t="s">
        <v>64</v>
      </c>
      <c r="K21">
        <v>5434</v>
      </c>
      <c r="L21">
        <v>3568</v>
      </c>
      <c r="M21">
        <v>3929</v>
      </c>
      <c r="N21">
        <v>2627</v>
      </c>
    </row>
    <row r="22" spans="1:14" x14ac:dyDescent="0.25">
      <c r="A22">
        <v>12397</v>
      </c>
      <c r="B22" t="s">
        <v>598</v>
      </c>
      <c r="C22" t="s">
        <v>36</v>
      </c>
      <c r="D22" t="s">
        <v>599</v>
      </c>
      <c r="E22" t="s">
        <v>600</v>
      </c>
      <c r="F22" t="s">
        <v>57</v>
      </c>
      <c r="G22" t="s">
        <v>88</v>
      </c>
      <c r="H22" t="s">
        <v>89</v>
      </c>
      <c r="I22" s="1">
        <v>-51.2</v>
      </c>
      <c r="J22" t="s">
        <v>64</v>
      </c>
      <c r="K22">
        <v>2901</v>
      </c>
      <c r="L22">
        <v>1345</v>
      </c>
      <c r="M22">
        <v>1503</v>
      </c>
      <c r="N22">
        <v>1417</v>
      </c>
    </row>
    <row r="23" spans="1:14" x14ac:dyDescent="0.25">
      <c r="A23">
        <v>11617</v>
      </c>
      <c r="B23" t="s">
        <v>427</v>
      </c>
      <c r="C23" t="s">
        <v>29</v>
      </c>
      <c r="D23" t="s">
        <v>428</v>
      </c>
      <c r="E23" t="s">
        <v>429</v>
      </c>
      <c r="F23" t="s">
        <v>57</v>
      </c>
      <c r="G23" t="s">
        <v>88</v>
      </c>
      <c r="H23" t="s">
        <v>89</v>
      </c>
      <c r="I23" s="1">
        <v>-51.1</v>
      </c>
      <c r="J23" t="s">
        <v>64</v>
      </c>
      <c r="K23">
        <v>2524</v>
      </c>
      <c r="L23">
        <v>1471</v>
      </c>
      <c r="M23">
        <v>1474</v>
      </c>
      <c r="N23">
        <v>1235</v>
      </c>
    </row>
    <row r="24" spans="1:14" x14ac:dyDescent="0.25">
      <c r="A24">
        <v>16101</v>
      </c>
      <c r="B24" t="s">
        <v>1126</v>
      </c>
      <c r="C24" t="s">
        <v>49</v>
      </c>
      <c r="D24" t="s">
        <v>1127</v>
      </c>
      <c r="E24" t="s">
        <v>1128</v>
      </c>
      <c r="F24" t="s">
        <v>58</v>
      </c>
      <c r="G24" t="s">
        <v>88</v>
      </c>
      <c r="H24" t="s">
        <v>89</v>
      </c>
      <c r="I24" s="1">
        <v>-51</v>
      </c>
      <c r="J24" t="s">
        <v>64</v>
      </c>
      <c r="K24">
        <v>1224</v>
      </c>
      <c r="L24">
        <v>726</v>
      </c>
      <c r="M24">
        <v>752</v>
      </c>
      <c r="N24">
        <v>600</v>
      </c>
    </row>
    <row r="25" spans="1:14" x14ac:dyDescent="0.25">
      <c r="A25">
        <v>12884</v>
      </c>
      <c r="B25" t="s">
        <v>622</v>
      </c>
      <c r="C25" t="s">
        <v>24</v>
      </c>
      <c r="D25" t="s">
        <v>623</v>
      </c>
      <c r="E25" t="s">
        <v>624</v>
      </c>
      <c r="F25" t="s">
        <v>57</v>
      </c>
      <c r="G25" t="s">
        <v>88</v>
      </c>
      <c r="H25" t="s">
        <v>89</v>
      </c>
      <c r="I25" s="1">
        <v>-50.9</v>
      </c>
      <c r="J25" t="s">
        <v>64</v>
      </c>
      <c r="K25">
        <v>3932</v>
      </c>
      <c r="L25">
        <v>2085</v>
      </c>
      <c r="M25">
        <v>2475</v>
      </c>
      <c r="N25">
        <v>1931</v>
      </c>
    </row>
    <row r="26" spans="1:14" x14ac:dyDescent="0.25">
      <c r="A26">
        <v>10874</v>
      </c>
      <c r="B26" t="s">
        <v>264</v>
      </c>
      <c r="C26" t="s">
        <v>37</v>
      </c>
      <c r="D26" t="s">
        <v>265</v>
      </c>
      <c r="E26" t="s">
        <v>266</v>
      </c>
      <c r="F26" t="s">
        <v>57</v>
      </c>
      <c r="G26" t="s">
        <v>88</v>
      </c>
      <c r="H26" t="s">
        <v>89</v>
      </c>
      <c r="I26" s="1">
        <v>-49.4</v>
      </c>
      <c r="J26" t="s">
        <v>64</v>
      </c>
      <c r="K26">
        <v>7598</v>
      </c>
      <c r="L26">
        <v>3669</v>
      </c>
      <c r="M26">
        <v>3887</v>
      </c>
      <c r="N26">
        <v>3848</v>
      </c>
    </row>
    <row r="27" spans="1:14" x14ac:dyDescent="0.25">
      <c r="A27">
        <v>14711</v>
      </c>
      <c r="B27" t="s">
        <v>983</v>
      </c>
      <c r="C27" t="s">
        <v>40</v>
      </c>
      <c r="D27" t="s">
        <v>984</v>
      </c>
      <c r="E27" t="s">
        <v>985</v>
      </c>
      <c r="F27" t="s">
        <v>57</v>
      </c>
      <c r="G27" t="s">
        <v>88</v>
      </c>
      <c r="H27" t="s">
        <v>89</v>
      </c>
      <c r="I27" s="1">
        <v>-49.2</v>
      </c>
      <c r="J27" t="s">
        <v>64</v>
      </c>
      <c r="K27">
        <v>4992</v>
      </c>
      <c r="L27">
        <v>2789</v>
      </c>
      <c r="M27">
        <v>3201</v>
      </c>
      <c r="N27">
        <v>2537</v>
      </c>
    </row>
    <row r="28" spans="1:14" x14ac:dyDescent="0.25">
      <c r="A28">
        <v>11470</v>
      </c>
      <c r="B28" t="s">
        <v>394</v>
      </c>
      <c r="C28" t="s">
        <v>49</v>
      </c>
      <c r="D28" t="s">
        <v>395</v>
      </c>
      <c r="E28" t="s">
        <v>396</v>
      </c>
      <c r="F28" t="s">
        <v>58</v>
      </c>
      <c r="G28" t="s">
        <v>88</v>
      </c>
      <c r="H28" t="s">
        <v>89</v>
      </c>
      <c r="I28" s="1">
        <v>-48.7</v>
      </c>
      <c r="J28" t="s">
        <v>64</v>
      </c>
      <c r="K28">
        <v>1143</v>
      </c>
      <c r="L28">
        <v>699</v>
      </c>
      <c r="M28">
        <v>794</v>
      </c>
      <c r="N28">
        <v>586</v>
      </c>
    </row>
    <row r="29" spans="1:14" x14ac:dyDescent="0.25">
      <c r="A29">
        <v>11203</v>
      </c>
      <c r="B29" t="s">
        <v>337</v>
      </c>
      <c r="C29" t="s">
        <v>50</v>
      </c>
      <c r="D29" t="s">
        <v>338</v>
      </c>
      <c r="E29" t="s">
        <v>339</v>
      </c>
      <c r="F29" t="s">
        <v>57</v>
      </c>
      <c r="G29" t="s">
        <v>88</v>
      </c>
      <c r="H29" t="s">
        <v>89</v>
      </c>
      <c r="I29" s="1">
        <v>-47.8</v>
      </c>
      <c r="J29" t="s">
        <v>64</v>
      </c>
      <c r="K29">
        <v>3443</v>
      </c>
      <c r="L29">
        <v>2062</v>
      </c>
      <c r="M29">
        <v>2804</v>
      </c>
      <c r="N29">
        <v>1798</v>
      </c>
    </row>
    <row r="30" spans="1:14" x14ac:dyDescent="0.25">
      <c r="A30">
        <v>11111</v>
      </c>
      <c r="B30" t="s">
        <v>318</v>
      </c>
      <c r="C30" t="s">
        <v>26</v>
      </c>
      <c r="D30" t="s">
        <v>319</v>
      </c>
      <c r="E30" t="s">
        <v>263</v>
      </c>
      <c r="F30" t="s">
        <v>57</v>
      </c>
      <c r="G30" t="s">
        <v>88</v>
      </c>
      <c r="H30" t="s">
        <v>89</v>
      </c>
      <c r="I30" s="1">
        <v>-47.7</v>
      </c>
      <c r="J30" t="s">
        <v>64</v>
      </c>
      <c r="K30">
        <v>3084</v>
      </c>
      <c r="L30">
        <v>1724</v>
      </c>
      <c r="M30">
        <v>1784</v>
      </c>
      <c r="N30">
        <v>1612</v>
      </c>
    </row>
    <row r="31" spans="1:14" x14ac:dyDescent="0.25">
      <c r="A31">
        <v>15048</v>
      </c>
      <c r="B31" t="s">
        <v>1056</v>
      </c>
      <c r="C31" t="s">
        <v>14</v>
      </c>
      <c r="D31" t="s">
        <v>1057</v>
      </c>
      <c r="E31" t="s">
        <v>1058</v>
      </c>
      <c r="F31" t="s">
        <v>58</v>
      </c>
      <c r="G31" t="s">
        <v>88</v>
      </c>
      <c r="H31" t="s">
        <v>89</v>
      </c>
      <c r="I31" s="1">
        <v>-47.1</v>
      </c>
      <c r="J31" t="s">
        <v>64</v>
      </c>
      <c r="K31">
        <v>1293</v>
      </c>
      <c r="L31">
        <v>718</v>
      </c>
      <c r="M31">
        <v>871</v>
      </c>
      <c r="N31">
        <v>684</v>
      </c>
    </row>
    <row r="32" spans="1:14" x14ac:dyDescent="0.25">
      <c r="A32">
        <v>14092</v>
      </c>
      <c r="B32" t="s">
        <v>848</v>
      </c>
      <c r="C32" t="s">
        <v>29</v>
      </c>
      <c r="D32" t="s">
        <v>849</v>
      </c>
      <c r="E32" t="s">
        <v>850</v>
      </c>
      <c r="F32" t="s">
        <v>58</v>
      </c>
      <c r="G32" t="s">
        <v>88</v>
      </c>
      <c r="H32" t="s">
        <v>89</v>
      </c>
      <c r="I32" s="1">
        <v>-47</v>
      </c>
      <c r="J32" t="s">
        <v>64</v>
      </c>
      <c r="K32">
        <v>1484</v>
      </c>
      <c r="L32">
        <v>683</v>
      </c>
      <c r="M32">
        <v>907</v>
      </c>
      <c r="N32">
        <v>786</v>
      </c>
    </row>
    <row r="33" spans="1:14" x14ac:dyDescent="0.25">
      <c r="A33" s="2">
        <v>11067</v>
      </c>
      <c r="B33" s="2" t="s">
        <v>303</v>
      </c>
      <c r="C33" s="2" t="s">
        <v>16</v>
      </c>
      <c r="D33" t="s">
        <v>304</v>
      </c>
      <c r="E33" t="s">
        <v>305</v>
      </c>
      <c r="F33" t="s">
        <v>57</v>
      </c>
      <c r="G33" t="s">
        <v>88</v>
      </c>
      <c r="H33" t="s">
        <v>89</v>
      </c>
      <c r="I33" s="1">
        <v>-46.9</v>
      </c>
      <c r="J33" t="s">
        <v>64</v>
      </c>
      <c r="K33">
        <v>2810</v>
      </c>
      <c r="L33">
        <v>1501</v>
      </c>
      <c r="M33">
        <v>1724</v>
      </c>
      <c r="N33">
        <v>1491</v>
      </c>
    </row>
    <row r="34" spans="1:14" x14ac:dyDescent="0.25">
      <c r="A34">
        <v>11525</v>
      </c>
      <c r="B34" t="s">
        <v>406</v>
      </c>
      <c r="C34" t="s">
        <v>35</v>
      </c>
      <c r="D34" t="s">
        <v>407</v>
      </c>
      <c r="E34" t="s">
        <v>408</v>
      </c>
      <c r="F34" t="s">
        <v>58</v>
      </c>
      <c r="G34" t="s">
        <v>88</v>
      </c>
      <c r="H34" t="s">
        <v>89</v>
      </c>
      <c r="I34" s="1">
        <v>-46.3</v>
      </c>
      <c r="J34" t="s">
        <v>64</v>
      </c>
      <c r="K34">
        <v>672</v>
      </c>
      <c r="L34">
        <v>544</v>
      </c>
      <c r="M34">
        <v>671</v>
      </c>
      <c r="N34">
        <v>361</v>
      </c>
    </row>
    <row r="35" spans="1:14" x14ac:dyDescent="0.25">
      <c r="A35">
        <v>14543</v>
      </c>
      <c r="B35" t="s">
        <v>939</v>
      </c>
      <c r="C35" t="s">
        <v>52</v>
      </c>
      <c r="D35" t="s">
        <v>940</v>
      </c>
      <c r="E35" t="s">
        <v>941</v>
      </c>
      <c r="F35" t="s">
        <v>58</v>
      </c>
      <c r="G35" t="s">
        <v>88</v>
      </c>
      <c r="H35" t="s">
        <v>89</v>
      </c>
      <c r="I35" s="1">
        <v>-45.5</v>
      </c>
      <c r="J35" t="s">
        <v>64</v>
      </c>
      <c r="K35">
        <v>715</v>
      </c>
      <c r="L35">
        <v>525</v>
      </c>
      <c r="M35">
        <v>573</v>
      </c>
      <c r="N35">
        <v>390</v>
      </c>
    </row>
    <row r="36" spans="1:14" x14ac:dyDescent="0.25">
      <c r="A36" s="2">
        <v>11288</v>
      </c>
      <c r="B36" s="2" t="s">
        <v>358</v>
      </c>
      <c r="C36" s="2" t="s">
        <v>16</v>
      </c>
      <c r="D36" t="s">
        <v>359</v>
      </c>
      <c r="E36" t="s">
        <v>360</v>
      </c>
      <c r="F36" t="s">
        <v>59</v>
      </c>
      <c r="G36" t="s">
        <v>99</v>
      </c>
      <c r="H36" t="s">
        <v>89</v>
      </c>
      <c r="I36" s="1">
        <v>-45.4</v>
      </c>
      <c r="J36" t="s">
        <v>64</v>
      </c>
      <c r="K36">
        <v>1842</v>
      </c>
      <c r="L36">
        <v>794</v>
      </c>
      <c r="M36">
        <v>599</v>
      </c>
      <c r="N36">
        <v>1005</v>
      </c>
    </row>
    <row r="37" spans="1:14" x14ac:dyDescent="0.25">
      <c r="A37">
        <v>11577</v>
      </c>
      <c r="B37" t="s">
        <v>415</v>
      </c>
      <c r="C37" t="s">
        <v>40</v>
      </c>
      <c r="D37" t="s">
        <v>416</v>
      </c>
      <c r="E37" t="s">
        <v>417</v>
      </c>
      <c r="F37" t="s">
        <v>57</v>
      </c>
      <c r="G37" t="s">
        <v>88</v>
      </c>
      <c r="H37" t="s">
        <v>89</v>
      </c>
      <c r="I37" s="1">
        <v>-45.4</v>
      </c>
      <c r="J37" t="s">
        <v>64</v>
      </c>
      <c r="K37">
        <v>2539</v>
      </c>
      <c r="L37">
        <v>1470</v>
      </c>
      <c r="M37">
        <v>1546</v>
      </c>
      <c r="N37">
        <v>1386</v>
      </c>
    </row>
    <row r="38" spans="1:14" x14ac:dyDescent="0.25">
      <c r="A38">
        <v>13184</v>
      </c>
      <c r="B38" t="s">
        <v>694</v>
      </c>
      <c r="C38" t="s">
        <v>24</v>
      </c>
      <c r="D38" t="s">
        <v>695</v>
      </c>
      <c r="E38" t="s">
        <v>696</v>
      </c>
      <c r="F38" t="s">
        <v>57</v>
      </c>
      <c r="G38" t="s">
        <v>88</v>
      </c>
      <c r="H38" t="s">
        <v>89</v>
      </c>
      <c r="I38" s="1">
        <v>-44.8</v>
      </c>
      <c r="J38" t="s">
        <v>64</v>
      </c>
      <c r="K38">
        <v>2935</v>
      </c>
      <c r="L38">
        <v>1747</v>
      </c>
      <c r="M38">
        <v>1770</v>
      </c>
      <c r="N38">
        <v>1621</v>
      </c>
    </row>
    <row r="39" spans="1:14" x14ac:dyDescent="0.25">
      <c r="A39">
        <v>14288</v>
      </c>
      <c r="B39" t="s">
        <v>898</v>
      </c>
      <c r="C39" t="s">
        <v>10</v>
      </c>
      <c r="D39" t="s">
        <v>899</v>
      </c>
      <c r="E39" t="s">
        <v>900</v>
      </c>
      <c r="F39" t="s">
        <v>58</v>
      </c>
      <c r="G39" t="s">
        <v>99</v>
      </c>
      <c r="H39" t="s">
        <v>89</v>
      </c>
      <c r="I39" s="1">
        <v>-44.2</v>
      </c>
      <c r="J39" t="s">
        <v>64</v>
      </c>
      <c r="K39">
        <v>924</v>
      </c>
      <c r="L39">
        <v>719</v>
      </c>
      <c r="M39">
        <v>656</v>
      </c>
      <c r="N39">
        <v>516</v>
      </c>
    </row>
    <row r="40" spans="1:14" x14ac:dyDescent="0.25">
      <c r="A40">
        <v>12255</v>
      </c>
      <c r="B40" t="s">
        <v>564</v>
      </c>
      <c r="C40" t="s">
        <v>18</v>
      </c>
      <c r="D40" t="s">
        <v>565</v>
      </c>
      <c r="E40" t="s">
        <v>566</v>
      </c>
      <c r="F40" t="s">
        <v>58</v>
      </c>
      <c r="G40" t="s">
        <v>99</v>
      </c>
      <c r="H40" t="s">
        <v>89</v>
      </c>
      <c r="I40" s="1">
        <v>-43.1</v>
      </c>
      <c r="J40" t="s">
        <v>64</v>
      </c>
      <c r="K40">
        <v>1199</v>
      </c>
      <c r="L40">
        <v>813</v>
      </c>
      <c r="M40">
        <v>612</v>
      </c>
      <c r="N40">
        <v>682</v>
      </c>
    </row>
    <row r="41" spans="1:14" x14ac:dyDescent="0.25">
      <c r="A41">
        <v>14716</v>
      </c>
      <c r="B41" t="s">
        <v>986</v>
      </c>
      <c r="C41" t="s">
        <v>9</v>
      </c>
      <c r="D41" t="s">
        <v>987</v>
      </c>
      <c r="E41" t="s">
        <v>988</v>
      </c>
      <c r="F41" t="s">
        <v>57</v>
      </c>
      <c r="G41" t="s">
        <v>88</v>
      </c>
      <c r="H41" t="s">
        <v>89</v>
      </c>
      <c r="I41" s="1">
        <v>-42</v>
      </c>
      <c r="J41" t="s">
        <v>64</v>
      </c>
      <c r="K41">
        <v>1032</v>
      </c>
      <c r="L41">
        <v>596</v>
      </c>
      <c r="M41">
        <v>644</v>
      </c>
      <c r="N41">
        <v>599</v>
      </c>
    </row>
    <row r="42" spans="1:14" x14ac:dyDescent="0.25">
      <c r="A42">
        <v>13029</v>
      </c>
      <c r="B42" t="s">
        <v>673</v>
      </c>
      <c r="C42" t="s">
        <v>31</v>
      </c>
      <c r="D42" t="s">
        <v>674</v>
      </c>
      <c r="E42" t="s">
        <v>675</v>
      </c>
      <c r="F42" t="s">
        <v>57</v>
      </c>
      <c r="G42" t="s">
        <v>88</v>
      </c>
      <c r="H42" t="s">
        <v>89</v>
      </c>
      <c r="I42" s="1">
        <v>-41.9</v>
      </c>
      <c r="J42" t="s">
        <v>64</v>
      </c>
      <c r="K42">
        <v>3678</v>
      </c>
      <c r="L42">
        <v>1786</v>
      </c>
      <c r="M42">
        <v>2303</v>
      </c>
      <c r="N42">
        <v>2138</v>
      </c>
    </row>
    <row r="43" spans="1:14" x14ac:dyDescent="0.25">
      <c r="A43">
        <v>11049</v>
      </c>
      <c r="B43" t="s">
        <v>294</v>
      </c>
      <c r="C43" t="s">
        <v>45</v>
      </c>
      <c r="D43" t="s">
        <v>295</v>
      </c>
      <c r="E43" t="s">
        <v>296</v>
      </c>
      <c r="F43" t="s">
        <v>58</v>
      </c>
      <c r="G43" t="s">
        <v>88</v>
      </c>
      <c r="H43" t="s">
        <v>89</v>
      </c>
      <c r="I43" s="1">
        <v>-41.5</v>
      </c>
      <c r="J43" t="s">
        <v>64</v>
      </c>
      <c r="K43">
        <v>2248</v>
      </c>
      <c r="L43">
        <v>1409</v>
      </c>
      <c r="M43">
        <v>2030</v>
      </c>
      <c r="N43">
        <v>1314</v>
      </c>
    </row>
    <row r="44" spans="1:14" x14ac:dyDescent="0.25">
      <c r="A44">
        <v>11267</v>
      </c>
      <c r="B44" t="s">
        <v>349</v>
      </c>
      <c r="C44" t="s">
        <v>37</v>
      </c>
      <c r="D44" t="s">
        <v>350</v>
      </c>
      <c r="E44" t="s">
        <v>351</v>
      </c>
      <c r="F44" t="s">
        <v>57</v>
      </c>
      <c r="G44" t="s">
        <v>88</v>
      </c>
      <c r="H44" t="s">
        <v>89</v>
      </c>
      <c r="I44" s="1">
        <v>-40.299999999999997</v>
      </c>
      <c r="J44" t="s">
        <v>64</v>
      </c>
      <c r="K44">
        <v>16404</v>
      </c>
      <c r="L44">
        <v>8601</v>
      </c>
      <c r="M44">
        <v>10789</v>
      </c>
      <c r="N44">
        <v>9799</v>
      </c>
    </row>
    <row r="45" spans="1:14" x14ac:dyDescent="0.25">
      <c r="A45">
        <v>12544</v>
      </c>
      <c r="B45" t="s">
        <v>619</v>
      </c>
      <c r="C45" t="s">
        <v>29</v>
      </c>
      <c r="D45" t="s">
        <v>620</v>
      </c>
      <c r="E45" t="s">
        <v>621</v>
      </c>
      <c r="F45" t="s">
        <v>57</v>
      </c>
      <c r="G45" t="s">
        <v>88</v>
      </c>
      <c r="H45" t="s">
        <v>89</v>
      </c>
      <c r="I45" s="1">
        <v>-39.1</v>
      </c>
      <c r="J45" t="s">
        <v>64</v>
      </c>
      <c r="K45">
        <v>1357</v>
      </c>
      <c r="L45">
        <v>898</v>
      </c>
      <c r="M45">
        <v>1212</v>
      </c>
      <c r="N45">
        <v>826</v>
      </c>
    </row>
    <row r="46" spans="1:14" x14ac:dyDescent="0.25">
      <c r="A46">
        <v>14004</v>
      </c>
      <c r="B46" t="s">
        <v>827</v>
      </c>
      <c r="C46" t="s">
        <v>49</v>
      </c>
      <c r="D46" t="s">
        <v>828</v>
      </c>
      <c r="E46" t="s">
        <v>829</v>
      </c>
      <c r="F46" t="s">
        <v>57</v>
      </c>
      <c r="G46" t="s">
        <v>88</v>
      </c>
      <c r="H46" t="s">
        <v>89</v>
      </c>
      <c r="I46" s="1">
        <v>-39</v>
      </c>
      <c r="J46" t="s">
        <v>64</v>
      </c>
      <c r="K46">
        <v>6929</v>
      </c>
      <c r="L46">
        <v>2727</v>
      </c>
      <c r="M46">
        <v>2131</v>
      </c>
      <c r="N46">
        <v>4229</v>
      </c>
    </row>
    <row r="47" spans="1:14" x14ac:dyDescent="0.25">
      <c r="A47">
        <v>11982</v>
      </c>
      <c r="B47" t="s">
        <v>505</v>
      </c>
      <c r="C47" t="s">
        <v>45</v>
      </c>
      <c r="D47" t="s">
        <v>506</v>
      </c>
      <c r="E47" t="s">
        <v>507</v>
      </c>
      <c r="F47" t="s">
        <v>57</v>
      </c>
      <c r="G47" t="s">
        <v>88</v>
      </c>
      <c r="H47" t="s">
        <v>89</v>
      </c>
      <c r="I47" s="1">
        <v>-38.9</v>
      </c>
      <c r="J47" t="s">
        <v>64</v>
      </c>
      <c r="K47">
        <v>3369</v>
      </c>
      <c r="L47">
        <v>2179</v>
      </c>
      <c r="M47">
        <v>2988</v>
      </c>
      <c r="N47">
        <v>2060</v>
      </c>
    </row>
    <row r="48" spans="1:14" x14ac:dyDescent="0.25">
      <c r="A48">
        <v>11146</v>
      </c>
      <c r="B48" t="s">
        <v>326</v>
      </c>
      <c r="C48" t="s">
        <v>51</v>
      </c>
      <c r="D48" t="s">
        <v>327</v>
      </c>
      <c r="E48" t="s">
        <v>328</v>
      </c>
      <c r="F48" t="s">
        <v>57</v>
      </c>
      <c r="G48" t="s">
        <v>88</v>
      </c>
      <c r="H48" t="s">
        <v>89</v>
      </c>
      <c r="I48" s="1">
        <v>-36.799999999999997</v>
      </c>
      <c r="J48" t="s">
        <v>64</v>
      </c>
      <c r="K48">
        <v>5143</v>
      </c>
      <c r="L48">
        <v>2968</v>
      </c>
      <c r="M48">
        <v>3392</v>
      </c>
      <c r="N48">
        <v>3251</v>
      </c>
    </row>
    <row r="49" spans="1:14" x14ac:dyDescent="0.25">
      <c r="A49">
        <v>13832</v>
      </c>
      <c r="B49" t="s">
        <v>801</v>
      </c>
      <c r="C49" t="s">
        <v>36</v>
      </c>
      <c r="D49" t="s">
        <v>802</v>
      </c>
      <c r="E49" t="s">
        <v>803</v>
      </c>
      <c r="F49" t="s">
        <v>58</v>
      </c>
      <c r="G49" t="s">
        <v>99</v>
      </c>
      <c r="H49" t="s">
        <v>89</v>
      </c>
      <c r="I49" s="1">
        <v>-36.700000000000003</v>
      </c>
      <c r="J49" t="s">
        <v>64</v>
      </c>
      <c r="K49">
        <v>833</v>
      </c>
      <c r="L49">
        <v>610</v>
      </c>
      <c r="M49">
        <v>611</v>
      </c>
      <c r="N49">
        <v>527</v>
      </c>
    </row>
    <row r="50" spans="1:14" x14ac:dyDescent="0.25">
      <c r="A50">
        <v>14704</v>
      </c>
      <c r="B50" t="s">
        <v>980</v>
      </c>
      <c r="C50" t="s">
        <v>22</v>
      </c>
      <c r="D50" t="s">
        <v>981</v>
      </c>
      <c r="E50" t="s">
        <v>982</v>
      </c>
      <c r="F50" t="s">
        <v>58</v>
      </c>
      <c r="G50" t="s">
        <v>88</v>
      </c>
      <c r="H50" t="s">
        <v>89</v>
      </c>
      <c r="I50" s="1">
        <v>-36.4</v>
      </c>
      <c r="J50" t="s">
        <v>64</v>
      </c>
      <c r="K50">
        <v>1905</v>
      </c>
      <c r="L50">
        <v>1372</v>
      </c>
      <c r="M50">
        <v>1576</v>
      </c>
      <c r="N50">
        <v>1212</v>
      </c>
    </row>
    <row r="51" spans="1:14" x14ac:dyDescent="0.25">
      <c r="A51">
        <v>11699</v>
      </c>
      <c r="B51" t="s">
        <v>454</v>
      </c>
      <c r="C51" t="s">
        <v>42</v>
      </c>
      <c r="D51" t="s">
        <v>455</v>
      </c>
      <c r="E51" t="s">
        <v>456</v>
      </c>
      <c r="F51" t="s">
        <v>58</v>
      </c>
      <c r="G51" t="s">
        <v>88</v>
      </c>
      <c r="H51" t="s">
        <v>89</v>
      </c>
      <c r="I51" s="1">
        <v>-36.1</v>
      </c>
      <c r="J51" t="s">
        <v>64</v>
      </c>
      <c r="K51">
        <v>1223</v>
      </c>
      <c r="L51">
        <v>609</v>
      </c>
      <c r="M51">
        <v>726</v>
      </c>
      <c r="N51">
        <v>781</v>
      </c>
    </row>
    <row r="52" spans="1:14" x14ac:dyDescent="0.25">
      <c r="A52">
        <v>10990</v>
      </c>
      <c r="B52" t="s">
        <v>276</v>
      </c>
      <c r="C52" t="s">
        <v>47</v>
      </c>
      <c r="D52" t="s">
        <v>277</v>
      </c>
      <c r="E52" t="s">
        <v>278</v>
      </c>
      <c r="F52" t="s">
        <v>57</v>
      </c>
      <c r="G52" t="s">
        <v>88</v>
      </c>
      <c r="H52" t="s">
        <v>89</v>
      </c>
      <c r="I52" s="1">
        <v>-36</v>
      </c>
      <c r="J52" t="s">
        <v>64</v>
      </c>
      <c r="K52">
        <v>8819</v>
      </c>
      <c r="L52">
        <v>4426</v>
      </c>
      <c r="M52">
        <v>4867</v>
      </c>
      <c r="N52">
        <v>5644</v>
      </c>
    </row>
    <row r="53" spans="1:14" x14ac:dyDescent="0.25">
      <c r="A53">
        <v>14006</v>
      </c>
      <c r="B53" t="s">
        <v>830</v>
      </c>
      <c r="C53" t="s">
        <v>19</v>
      </c>
      <c r="D53" t="s">
        <v>831</v>
      </c>
      <c r="E53" t="s">
        <v>832</v>
      </c>
      <c r="F53" t="s">
        <v>58</v>
      </c>
      <c r="G53" t="s">
        <v>99</v>
      </c>
      <c r="H53" t="s">
        <v>89</v>
      </c>
      <c r="I53" s="1">
        <v>-35.799999999999997</v>
      </c>
      <c r="J53" t="s">
        <v>64</v>
      </c>
      <c r="K53">
        <v>1239</v>
      </c>
      <c r="L53">
        <v>650</v>
      </c>
      <c r="M53">
        <v>700</v>
      </c>
      <c r="N53">
        <v>796</v>
      </c>
    </row>
    <row r="54" spans="1:14" x14ac:dyDescent="0.25">
      <c r="A54" s="2">
        <v>14108</v>
      </c>
      <c r="B54" s="2" t="s">
        <v>859</v>
      </c>
      <c r="C54" s="2" t="s">
        <v>16</v>
      </c>
      <c r="D54" t="s">
        <v>860</v>
      </c>
      <c r="E54" t="s">
        <v>861</v>
      </c>
      <c r="F54" t="s">
        <v>57</v>
      </c>
      <c r="G54" t="s">
        <v>88</v>
      </c>
      <c r="H54" t="s">
        <v>89</v>
      </c>
      <c r="I54" s="1">
        <v>-35.799999999999997</v>
      </c>
      <c r="J54" t="s">
        <v>64</v>
      </c>
      <c r="K54">
        <v>5873</v>
      </c>
      <c r="L54">
        <v>3722</v>
      </c>
      <c r="M54">
        <v>3441</v>
      </c>
      <c r="N54">
        <v>3771</v>
      </c>
    </row>
    <row r="55" spans="1:14" x14ac:dyDescent="0.25">
      <c r="A55">
        <v>11197</v>
      </c>
      <c r="B55" t="s">
        <v>334</v>
      </c>
      <c r="C55" t="s">
        <v>34</v>
      </c>
      <c r="D55" t="s">
        <v>335</v>
      </c>
      <c r="E55" t="s">
        <v>336</v>
      </c>
      <c r="F55" t="s">
        <v>59</v>
      </c>
      <c r="G55" t="s">
        <v>99</v>
      </c>
      <c r="H55" t="s">
        <v>89</v>
      </c>
      <c r="I55" s="1">
        <v>-35.299999999999997</v>
      </c>
      <c r="J55" t="s">
        <v>64</v>
      </c>
      <c r="K55">
        <v>964</v>
      </c>
      <c r="L55">
        <v>737</v>
      </c>
      <c r="M55">
        <v>618</v>
      </c>
      <c r="N55">
        <v>624</v>
      </c>
    </row>
    <row r="56" spans="1:14" x14ac:dyDescent="0.25">
      <c r="A56">
        <v>12156</v>
      </c>
      <c r="B56" t="s">
        <v>537</v>
      </c>
      <c r="C56" t="s">
        <v>28</v>
      </c>
      <c r="D56" t="s">
        <v>538</v>
      </c>
      <c r="E56" t="s">
        <v>539</v>
      </c>
      <c r="F56" t="s">
        <v>57</v>
      </c>
      <c r="G56" t="s">
        <v>88</v>
      </c>
      <c r="H56" t="s">
        <v>89</v>
      </c>
      <c r="I56" s="1">
        <v>-35.299999999999997</v>
      </c>
      <c r="J56" t="s">
        <v>64</v>
      </c>
      <c r="K56">
        <v>2436</v>
      </c>
      <c r="L56">
        <v>1580</v>
      </c>
      <c r="M56">
        <v>1712</v>
      </c>
      <c r="N56">
        <v>1576</v>
      </c>
    </row>
    <row r="57" spans="1:14" x14ac:dyDescent="0.25">
      <c r="A57">
        <v>11778</v>
      </c>
      <c r="B57" t="s">
        <v>469</v>
      </c>
      <c r="C57" t="s">
        <v>7</v>
      </c>
      <c r="D57" t="s">
        <v>470</v>
      </c>
      <c r="E57" t="s">
        <v>471</v>
      </c>
      <c r="F57" t="s">
        <v>58</v>
      </c>
      <c r="G57" t="s">
        <v>88</v>
      </c>
      <c r="H57" t="s">
        <v>89</v>
      </c>
      <c r="I57" s="1">
        <v>-35.1</v>
      </c>
      <c r="J57" t="s">
        <v>64</v>
      </c>
      <c r="K57">
        <v>2134</v>
      </c>
      <c r="L57">
        <v>1199</v>
      </c>
      <c r="M57">
        <v>1298</v>
      </c>
      <c r="N57">
        <v>1384</v>
      </c>
    </row>
    <row r="58" spans="1:14" x14ac:dyDescent="0.25">
      <c r="A58">
        <v>13076</v>
      </c>
      <c r="B58" t="s">
        <v>679</v>
      </c>
      <c r="C58" t="s">
        <v>50</v>
      </c>
      <c r="D58" t="s">
        <v>680</v>
      </c>
      <c r="E58" t="s">
        <v>681</v>
      </c>
      <c r="F58" t="s">
        <v>58</v>
      </c>
      <c r="G58" t="s">
        <v>88</v>
      </c>
      <c r="H58" t="s">
        <v>89</v>
      </c>
      <c r="I58" s="1">
        <v>-35</v>
      </c>
      <c r="J58" t="s">
        <v>64</v>
      </c>
      <c r="K58">
        <v>2151</v>
      </c>
      <c r="L58">
        <v>1485</v>
      </c>
      <c r="M58">
        <v>2100</v>
      </c>
      <c r="N58">
        <v>1398</v>
      </c>
    </row>
    <row r="59" spans="1:14" x14ac:dyDescent="0.25">
      <c r="A59">
        <v>10980</v>
      </c>
      <c r="B59" t="s">
        <v>273</v>
      </c>
      <c r="C59" t="s">
        <v>44</v>
      </c>
      <c r="D59" t="s">
        <v>274</v>
      </c>
      <c r="E59" t="s">
        <v>275</v>
      </c>
      <c r="F59" t="s">
        <v>57</v>
      </c>
      <c r="G59" t="s">
        <v>88</v>
      </c>
      <c r="H59" t="s">
        <v>89</v>
      </c>
      <c r="I59" s="1">
        <v>-34.5</v>
      </c>
      <c r="J59" t="s">
        <v>64</v>
      </c>
      <c r="K59">
        <v>10184</v>
      </c>
      <c r="L59">
        <v>5578</v>
      </c>
      <c r="M59">
        <v>7060</v>
      </c>
      <c r="N59">
        <v>6668</v>
      </c>
    </row>
    <row r="60" spans="1:14" x14ac:dyDescent="0.25">
      <c r="A60">
        <v>11995</v>
      </c>
      <c r="B60" t="s">
        <v>511</v>
      </c>
      <c r="C60" t="s">
        <v>29</v>
      </c>
      <c r="D60" t="s">
        <v>512</v>
      </c>
      <c r="E60" t="s">
        <v>513</v>
      </c>
      <c r="F60" t="s">
        <v>56</v>
      </c>
      <c r="G60" t="s">
        <v>88</v>
      </c>
      <c r="H60" t="s">
        <v>89</v>
      </c>
      <c r="I60" s="1">
        <v>-34.200000000000003</v>
      </c>
      <c r="J60" t="s">
        <v>64</v>
      </c>
      <c r="K60">
        <v>18342</v>
      </c>
      <c r="L60">
        <v>9110</v>
      </c>
      <c r="M60">
        <v>11196</v>
      </c>
      <c r="N60">
        <v>12066</v>
      </c>
    </row>
    <row r="61" spans="1:14" x14ac:dyDescent="0.25">
      <c r="A61">
        <v>10967</v>
      </c>
      <c r="B61" t="s">
        <v>270</v>
      </c>
      <c r="C61" t="s">
        <v>26</v>
      </c>
      <c r="D61" t="s">
        <v>271</v>
      </c>
      <c r="E61" t="s">
        <v>272</v>
      </c>
      <c r="F61" t="s">
        <v>58</v>
      </c>
      <c r="G61" t="s">
        <v>99</v>
      </c>
      <c r="H61" t="s">
        <v>89</v>
      </c>
      <c r="I61" s="1">
        <v>-33.6</v>
      </c>
      <c r="J61" t="s">
        <v>64</v>
      </c>
      <c r="K61">
        <v>926</v>
      </c>
      <c r="L61">
        <v>567</v>
      </c>
      <c r="M61">
        <v>598</v>
      </c>
      <c r="N61">
        <v>615</v>
      </c>
    </row>
    <row r="62" spans="1:14" x14ac:dyDescent="0.25">
      <c r="A62">
        <v>14100</v>
      </c>
      <c r="B62" t="s">
        <v>854</v>
      </c>
      <c r="C62" t="s">
        <v>40</v>
      </c>
      <c r="D62" t="s">
        <v>855</v>
      </c>
      <c r="E62" t="s">
        <v>856</v>
      </c>
      <c r="F62" t="s">
        <v>55</v>
      </c>
      <c r="G62" t="s">
        <v>88</v>
      </c>
      <c r="H62" t="s">
        <v>89</v>
      </c>
      <c r="I62" s="1">
        <v>-33.5</v>
      </c>
      <c r="J62" t="s">
        <v>64</v>
      </c>
      <c r="K62">
        <v>153660</v>
      </c>
      <c r="L62">
        <v>85267</v>
      </c>
      <c r="M62">
        <v>102108</v>
      </c>
      <c r="N62">
        <v>102226</v>
      </c>
    </row>
    <row r="63" spans="1:14" x14ac:dyDescent="0.25">
      <c r="A63" s="2">
        <v>13367</v>
      </c>
      <c r="B63" s="2" t="s">
        <v>745</v>
      </c>
      <c r="C63" s="2" t="s">
        <v>16</v>
      </c>
      <c r="D63" t="s">
        <v>746</v>
      </c>
      <c r="E63" t="s">
        <v>747</v>
      </c>
      <c r="F63" t="s">
        <v>57</v>
      </c>
      <c r="G63" t="s">
        <v>88</v>
      </c>
      <c r="H63" t="s">
        <v>89</v>
      </c>
      <c r="I63" s="1">
        <v>-33.4</v>
      </c>
      <c r="J63" t="s">
        <v>64</v>
      </c>
      <c r="K63">
        <v>6587</v>
      </c>
      <c r="L63">
        <v>3705</v>
      </c>
      <c r="M63">
        <v>4336</v>
      </c>
      <c r="N63">
        <v>4385</v>
      </c>
    </row>
    <row r="64" spans="1:14" x14ac:dyDescent="0.25">
      <c r="A64">
        <v>11898</v>
      </c>
      <c r="B64" t="s">
        <v>484</v>
      </c>
      <c r="C64" t="s">
        <v>30</v>
      </c>
      <c r="D64" t="s">
        <v>485</v>
      </c>
      <c r="E64" t="s">
        <v>486</v>
      </c>
      <c r="F64" t="s">
        <v>57</v>
      </c>
      <c r="G64" t="s">
        <v>88</v>
      </c>
      <c r="H64" t="s">
        <v>89</v>
      </c>
      <c r="I64" s="1">
        <v>-33.200000000000003</v>
      </c>
      <c r="J64" t="s">
        <v>64</v>
      </c>
      <c r="K64">
        <v>2098</v>
      </c>
      <c r="L64">
        <v>1205</v>
      </c>
      <c r="M64">
        <v>1271</v>
      </c>
      <c r="N64">
        <v>1401</v>
      </c>
    </row>
    <row r="65" spans="1:14" x14ac:dyDescent="0.25">
      <c r="A65">
        <v>14905</v>
      </c>
      <c r="B65" t="s">
        <v>1030</v>
      </c>
      <c r="C65" t="s">
        <v>9</v>
      </c>
      <c r="D65" t="s">
        <v>1031</v>
      </c>
      <c r="E65" t="s">
        <v>1032</v>
      </c>
      <c r="F65" t="s">
        <v>58</v>
      </c>
      <c r="G65" t="s">
        <v>88</v>
      </c>
      <c r="H65" t="s">
        <v>89</v>
      </c>
      <c r="I65" s="1">
        <v>-33</v>
      </c>
      <c r="J65" t="s">
        <v>64</v>
      </c>
      <c r="K65">
        <v>194</v>
      </c>
      <c r="L65">
        <v>139</v>
      </c>
      <c r="M65">
        <v>315</v>
      </c>
      <c r="N65">
        <v>130</v>
      </c>
    </row>
    <row r="66" spans="1:14" x14ac:dyDescent="0.25">
      <c r="A66">
        <v>10154</v>
      </c>
      <c r="B66" t="s">
        <v>103</v>
      </c>
      <c r="C66" t="s">
        <v>21</v>
      </c>
      <c r="D66" t="s">
        <v>104</v>
      </c>
      <c r="E66" t="s">
        <v>105</v>
      </c>
      <c r="F66" t="s">
        <v>57</v>
      </c>
      <c r="G66" t="s">
        <v>88</v>
      </c>
      <c r="H66" t="s">
        <v>89</v>
      </c>
      <c r="I66" s="1">
        <v>-32.700000000000003</v>
      </c>
      <c r="J66" t="s">
        <v>64</v>
      </c>
      <c r="K66">
        <v>12759</v>
      </c>
      <c r="L66">
        <v>7424</v>
      </c>
      <c r="M66">
        <v>10626</v>
      </c>
      <c r="N66">
        <v>8589</v>
      </c>
    </row>
    <row r="67" spans="1:14" x14ac:dyDescent="0.25">
      <c r="A67">
        <v>11308</v>
      </c>
      <c r="B67" t="s">
        <v>367</v>
      </c>
      <c r="C67" t="s">
        <v>6</v>
      </c>
      <c r="D67" t="s">
        <v>368</v>
      </c>
      <c r="E67" t="s">
        <v>369</v>
      </c>
      <c r="F67" t="s">
        <v>58</v>
      </c>
      <c r="G67" t="s">
        <v>88</v>
      </c>
      <c r="H67" t="s">
        <v>89</v>
      </c>
      <c r="I67" s="1">
        <v>-32.5</v>
      </c>
      <c r="J67" t="s">
        <v>64</v>
      </c>
      <c r="K67">
        <v>1382</v>
      </c>
      <c r="L67">
        <v>879</v>
      </c>
      <c r="M67">
        <v>1062</v>
      </c>
      <c r="N67">
        <v>933</v>
      </c>
    </row>
    <row r="68" spans="1:14" x14ac:dyDescent="0.25">
      <c r="A68">
        <v>14057</v>
      </c>
      <c r="B68" t="s">
        <v>839</v>
      </c>
      <c r="C68" t="s">
        <v>39</v>
      </c>
      <c r="D68" t="s">
        <v>840</v>
      </c>
      <c r="E68" t="s">
        <v>841</v>
      </c>
      <c r="F68" t="s">
        <v>55</v>
      </c>
      <c r="G68" t="s">
        <v>88</v>
      </c>
      <c r="H68" t="s">
        <v>89</v>
      </c>
      <c r="I68" s="1">
        <v>-32.4</v>
      </c>
      <c r="J68" t="s">
        <v>64</v>
      </c>
      <c r="K68">
        <v>88227</v>
      </c>
      <c r="L68">
        <v>49717</v>
      </c>
      <c r="M68">
        <v>56625</v>
      </c>
      <c r="N68">
        <v>59640</v>
      </c>
    </row>
    <row r="69" spans="1:14" x14ac:dyDescent="0.25">
      <c r="A69">
        <v>13296</v>
      </c>
      <c r="B69" t="s">
        <v>730</v>
      </c>
      <c r="C69" t="s">
        <v>32</v>
      </c>
      <c r="D69" t="s">
        <v>731</v>
      </c>
      <c r="E69" t="s">
        <v>732</v>
      </c>
      <c r="F69" t="s">
        <v>57</v>
      </c>
      <c r="G69" t="s">
        <v>88</v>
      </c>
      <c r="H69" t="s">
        <v>89</v>
      </c>
      <c r="I69" s="1">
        <v>-32.1</v>
      </c>
      <c r="J69" t="s">
        <v>64</v>
      </c>
      <c r="K69">
        <v>10869</v>
      </c>
      <c r="L69">
        <v>5803</v>
      </c>
      <c r="M69">
        <v>6263</v>
      </c>
      <c r="N69">
        <v>7378</v>
      </c>
    </row>
    <row r="70" spans="1:14" x14ac:dyDescent="0.25">
      <c r="A70">
        <v>13377</v>
      </c>
      <c r="B70" t="s">
        <v>748</v>
      </c>
      <c r="C70" t="s">
        <v>20</v>
      </c>
      <c r="D70" t="s">
        <v>749</v>
      </c>
      <c r="E70" t="s">
        <v>750</v>
      </c>
      <c r="F70" t="s">
        <v>57</v>
      </c>
      <c r="G70" t="s">
        <v>88</v>
      </c>
      <c r="H70" t="s">
        <v>89</v>
      </c>
      <c r="I70" s="1">
        <v>-31.7</v>
      </c>
      <c r="J70" t="s">
        <v>64</v>
      </c>
      <c r="K70">
        <v>2911</v>
      </c>
      <c r="L70">
        <v>2049</v>
      </c>
      <c r="M70">
        <v>2434</v>
      </c>
      <c r="N70">
        <v>1989</v>
      </c>
    </row>
    <row r="71" spans="1:14" x14ac:dyDescent="0.25">
      <c r="A71">
        <v>10275</v>
      </c>
      <c r="B71" t="s">
        <v>127</v>
      </c>
      <c r="C71" t="s">
        <v>49</v>
      </c>
      <c r="D71" t="s">
        <v>128</v>
      </c>
      <c r="E71" t="s">
        <v>129</v>
      </c>
      <c r="F71" t="s">
        <v>58</v>
      </c>
      <c r="G71" t="s">
        <v>88</v>
      </c>
      <c r="H71" t="s">
        <v>89</v>
      </c>
      <c r="I71" s="1">
        <v>-31.6</v>
      </c>
      <c r="J71" t="s">
        <v>64</v>
      </c>
      <c r="K71">
        <v>864</v>
      </c>
      <c r="L71">
        <v>604</v>
      </c>
      <c r="M71">
        <v>739</v>
      </c>
      <c r="N71">
        <v>591</v>
      </c>
    </row>
    <row r="72" spans="1:14" x14ac:dyDescent="0.25">
      <c r="A72">
        <v>10627</v>
      </c>
      <c r="B72" t="s">
        <v>198</v>
      </c>
      <c r="C72" t="s">
        <v>30</v>
      </c>
      <c r="D72" t="s">
        <v>199</v>
      </c>
      <c r="E72" t="s">
        <v>200</v>
      </c>
      <c r="F72" t="s">
        <v>57</v>
      </c>
      <c r="G72" t="s">
        <v>88</v>
      </c>
      <c r="H72" t="s">
        <v>89</v>
      </c>
      <c r="I72" s="1">
        <v>-31.5</v>
      </c>
      <c r="J72" t="s">
        <v>64</v>
      </c>
      <c r="K72">
        <v>5295</v>
      </c>
      <c r="L72">
        <v>3515</v>
      </c>
      <c r="M72">
        <v>4144</v>
      </c>
      <c r="N72">
        <v>3625</v>
      </c>
    </row>
    <row r="73" spans="1:14" x14ac:dyDescent="0.25">
      <c r="A73">
        <v>14150</v>
      </c>
      <c r="B73" t="s">
        <v>877</v>
      </c>
      <c r="C73" t="s">
        <v>24</v>
      </c>
      <c r="D73" t="s">
        <v>878</v>
      </c>
      <c r="E73" t="s">
        <v>879</v>
      </c>
      <c r="F73" t="s">
        <v>58</v>
      </c>
      <c r="G73" t="s">
        <v>99</v>
      </c>
      <c r="H73" t="s">
        <v>89</v>
      </c>
      <c r="I73" s="1">
        <v>-30.8</v>
      </c>
      <c r="J73" t="s">
        <v>64</v>
      </c>
      <c r="K73">
        <v>1060</v>
      </c>
      <c r="L73">
        <v>907</v>
      </c>
      <c r="M73">
        <v>898</v>
      </c>
      <c r="N73">
        <v>733</v>
      </c>
    </row>
    <row r="74" spans="1:14" x14ac:dyDescent="0.25">
      <c r="A74">
        <v>13422</v>
      </c>
      <c r="B74" t="s">
        <v>754</v>
      </c>
      <c r="C74" t="s">
        <v>6</v>
      </c>
      <c r="D74" t="s">
        <v>755</v>
      </c>
      <c r="E74" t="s">
        <v>179</v>
      </c>
      <c r="F74" t="s">
        <v>57</v>
      </c>
      <c r="G74" t="s">
        <v>88</v>
      </c>
      <c r="H74" t="s">
        <v>89</v>
      </c>
      <c r="I74" s="1">
        <v>-30.1</v>
      </c>
      <c r="J74" t="s">
        <v>64</v>
      </c>
      <c r="K74">
        <v>6717</v>
      </c>
      <c r="L74">
        <v>4361</v>
      </c>
      <c r="M74">
        <v>5184</v>
      </c>
      <c r="N74">
        <v>4696</v>
      </c>
    </row>
    <row r="75" spans="1:14" x14ac:dyDescent="0.25">
      <c r="A75">
        <v>11337</v>
      </c>
      <c r="B75" t="s">
        <v>373</v>
      </c>
      <c r="C75" t="s">
        <v>25</v>
      </c>
      <c r="D75" t="s">
        <v>374</v>
      </c>
      <c r="E75" t="s">
        <v>375</v>
      </c>
      <c r="F75" t="s">
        <v>57</v>
      </c>
      <c r="G75" t="s">
        <v>88</v>
      </c>
      <c r="H75" t="s">
        <v>89</v>
      </c>
      <c r="I75" s="1">
        <v>-29.7</v>
      </c>
      <c r="J75" t="s">
        <v>65</v>
      </c>
      <c r="K75">
        <v>3274</v>
      </c>
      <c r="L75">
        <v>1965</v>
      </c>
      <c r="M75">
        <v>2458</v>
      </c>
      <c r="N75">
        <v>2301</v>
      </c>
    </row>
    <row r="76" spans="1:14" x14ac:dyDescent="0.25">
      <c r="A76">
        <v>13277</v>
      </c>
      <c r="B76" t="s">
        <v>724</v>
      </c>
      <c r="C76" t="s">
        <v>6</v>
      </c>
      <c r="D76" t="s">
        <v>725</v>
      </c>
      <c r="E76" t="s">
        <v>726</v>
      </c>
      <c r="F76" t="s">
        <v>57</v>
      </c>
      <c r="G76" t="s">
        <v>88</v>
      </c>
      <c r="H76" t="s">
        <v>89</v>
      </c>
      <c r="I76" s="1">
        <v>-29.7</v>
      </c>
      <c r="J76" t="s">
        <v>65</v>
      </c>
      <c r="K76">
        <v>4679</v>
      </c>
      <c r="L76">
        <v>2856</v>
      </c>
      <c r="M76">
        <v>3609</v>
      </c>
      <c r="N76">
        <v>3289</v>
      </c>
    </row>
    <row r="77" spans="1:14" x14ac:dyDescent="0.25">
      <c r="A77">
        <v>13795</v>
      </c>
      <c r="B77" t="s">
        <v>792</v>
      </c>
      <c r="C77" t="s">
        <v>29</v>
      </c>
      <c r="D77" t="s">
        <v>793</v>
      </c>
      <c r="E77" t="s">
        <v>794</v>
      </c>
      <c r="F77" t="s">
        <v>57</v>
      </c>
      <c r="G77" t="s">
        <v>88</v>
      </c>
      <c r="H77" t="s">
        <v>89</v>
      </c>
      <c r="I77" s="1">
        <v>-29.6</v>
      </c>
      <c r="J77" t="s">
        <v>65</v>
      </c>
      <c r="K77">
        <v>3381</v>
      </c>
      <c r="L77">
        <v>2545</v>
      </c>
      <c r="M77">
        <v>3144</v>
      </c>
      <c r="N77">
        <v>2379</v>
      </c>
    </row>
    <row r="78" spans="1:14" x14ac:dyDescent="0.25">
      <c r="A78">
        <v>14306</v>
      </c>
      <c r="B78" t="s">
        <v>904</v>
      </c>
      <c r="C78" t="s">
        <v>21</v>
      </c>
      <c r="D78" t="s">
        <v>905</v>
      </c>
      <c r="E78" t="s">
        <v>906</v>
      </c>
      <c r="F78" t="s">
        <v>58</v>
      </c>
      <c r="G78" t="s">
        <v>88</v>
      </c>
      <c r="H78" t="s">
        <v>89</v>
      </c>
      <c r="I78" s="1">
        <v>-29.5</v>
      </c>
      <c r="J78" t="s">
        <v>65</v>
      </c>
      <c r="K78">
        <v>2116</v>
      </c>
      <c r="L78">
        <v>909</v>
      </c>
      <c r="M78">
        <v>1727</v>
      </c>
      <c r="N78">
        <v>1492</v>
      </c>
    </row>
    <row r="79" spans="1:14" x14ac:dyDescent="0.25">
      <c r="A79">
        <v>11641</v>
      </c>
      <c r="B79" t="s">
        <v>442</v>
      </c>
      <c r="C79" t="s">
        <v>29</v>
      </c>
      <c r="D79" t="s">
        <v>443</v>
      </c>
      <c r="E79" t="s">
        <v>444</v>
      </c>
      <c r="F79" t="s">
        <v>57</v>
      </c>
      <c r="G79" t="s">
        <v>88</v>
      </c>
      <c r="H79" t="s">
        <v>89</v>
      </c>
      <c r="I79" s="1">
        <v>-29.4</v>
      </c>
      <c r="J79" t="s">
        <v>65</v>
      </c>
      <c r="K79">
        <v>4077</v>
      </c>
      <c r="L79">
        <v>2782</v>
      </c>
      <c r="M79">
        <v>3396</v>
      </c>
      <c r="N79">
        <v>2877</v>
      </c>
    </row>
    <row r="80" spans="1:14" x14ac:dyDescent="0.25">
      <c r="A80">
        <v>11471</v>
      </c>
      <c r="B80" t="s">
        <v>397</v>
      </c>
      <c r="C80" t="s">
        <v>50</v>
      </c>
      <c r="D80" t="s">
        <v>398</v>
      </c>
      <c r="E80" t="s">
        <v>399</v>
      </c>
      <c r="F80" t="s">
        <v>58</v>
      </c>
      <c r="G80" t="s">
        <v>99</v>
      </c>
      <c r="H80" t="s">
        <v>89</v>
      </c>
      <c r="I80" s="1">
        <v>-29.2</v>
      </c>
      <c r="J80" t="s">
        <v>65</v>
      </c>
      <c r="K80">
        <v>698</v>
      </c>
      <c r="L80">
        <v>684</v>
      </c>
      <c r="M80">
        <v>712</v>
      </c>
      <c r="N80">
        <v>494</v>
      </c>
    </row>
    <row r="81" spans="1:14" x14ac:dyDescent="0.25">
      <c r="A81">
        <v>15374</v>
      </c>
      <c r="B81" t="s">
        <v>1088</v>
      </c>
      <c r="C81" t="s">
        <v>27</v>
      </c>
      <c r="D81" t="s">
        <v>1089</v>
      </c>
      <c r="E81" t="s">
        <v>1090</v>
      </c>
      <c r="F81" t="s">
        <v>58</v>
      </c>
      <c r="G81" t="s">
        <v>99</v>
      </c>
      <c r="H81" t="s">
        <v>89</v>
      </c>
      <c r="I81" s="1">
        <v>-29.2</v>
      </c>
      <c r="J81" t="s">
        <v>65</v>
      </c>
      <c r="K81">
        <v>992</v>
      </c>
      <c r="L81">
        <v>879</v>
      </c>
      <c r="M81">
        <v>784</v>
      </c>
      <c r="N81">
        <v>702</v>
      </c>
    </row>
    <row r="82" spans="1:14" x14ac:dyDescent="0.25">
      <c r="A82">
        <v>10185</v>
      </c>
      <c r="B82" t="s">
        <v>116</v>
      </c>
      <c r="C82" t="s">
        <v>20</v>
      </c>
      <c r="D82" t="s">
        <v>117</v>
      </c>
      <c r="E82" t="s">
        <v>118</v>
      </c>
      <c r="F82" t="s">
        <v>57</v>
      </c>
      <c r="G82" t="s">
        <v>88</v>
      </c>
      <c r="H82" t="s">
        <v>89</v>
      </c>
      <c r="I82" s="1">
        <v>-29.1</v>
      </c>
      <c r="J82" t="s">
        <v>65</v>
      </c>
      <c r="K82">
        <v>3232</v>
      </c>
      <c r="L82">
        <v>2233</v>
      </c>
      <c r="M82">
        <v>2961</v>
      </c>
      <c r="N82">
        <v>2291</v>
      </c>
    </row>
    <row r="83" spans="1:14" x14ac:dyDescent="0.25">
      <c r="A83">
        <v>11953</v>
      </c>
      <c r="B83" t="s">
        <v>493</v>
      </c>
      <c r="C83" t="s">
        <v>12</v>
      </c>
      <c r="D83" t="s">
        <v>494</v>
      </c>
      <c r="E83" t="s">
        <v>495</v>
      </c>
      <c r="F83" t="s">
        <v>57</v>
      </c>
      <c r="G83" t="s">
        <v>88</v>
      </c>
      <c r="H83" t="s">
        <v>89</v>
      </c>
      <c r="I83" s="1">
        <v>-28.9</v>
      </c>
      <c r="J83" t="s">
        <v>65</v>
      </c>
      <c r="K83">
        <v>5160</v>
      </c>
      <c r="L83">
        <v>3147</v>
      </c>
      <c r="M83">
        <v>3745</v>
      </c>
      <c r="N83">
        <v>3670</v>
      </c>
    </row>
    <row r="84" spans="1:14" x14ac:dyDescent="0.25">
      <c r="A84">
        <v>13002</v>
      </c>
      <c r="B84" t="s">
        <v>671</v>
      </c>
      <c r="C84" t="s">
        <v>49</v>
      </c>
      <c r="D84" t="s">
        <v>672</v>
      </c>
      <c r="E84" t="s">
        <v>173</v>
      </c>
      <c r="F84" t="s">
        <v>58</v>
      </c>
      <c r="G84" t="s">
        <v>88</v>
      </c>
      <c r="H84" t="s">
        <v>89</v>
      </c>
      <c r="I84" s="1">
        <v>-28.8</v>
      </c>
      <c r="J84" t="s">
        <v>65</v>
      </c>
      <c r="K84">
        <v>3652</v>
      </c>
      <c r="L84">
        <v>1286</v>
      </c>
      <c r="M84">
        <v>2400</v>
      </c>
      <c r="N84">
        <v>2600</v>
      </c>
    </row>
    <row r="85" spans="1:14" x14ac:dyDescent="0.25">
      <c r="A85">
        <v>14025</v>
      </c>
      <c r="B85" t="s">
        <v>833</v>
      </c>
      <c r="C85" t="s">
        <v>36</v>
      </c>
      <c r="D85" t="s">
        <v>834</v>
      </c>
      <c r="E85" t="s">
        <v>835</v>
      </c>
      <c r="F85" t="s">
        <v>57</v>
      </c>
      <c r="G85" t="s">
        <v>99</v>
      </c>
      <c r="H85" t="s">
        <v>89</v>
      </c>
      <c r="I85" s="1">
        <v>-28.8</v>
      </c>
      <c r="J85" t="s">
        <v>65</v>
      </c>
      <c r="K85">
        <v>1345</v>
      </c>
      <c r="L85">
        <v>966</v>
      </c>
      <c r="M85">
        <v>783</v>
      </c>
      <c r="N85">
        <v>957</v>
      </c>
    </row>
    <row r="86" spans="1:14" x14ac:dyDescent="0.25">
      <c r="A86">
        <v>11433</v>
      </c>
      <c r="B86" t="s">
        <v>385</v>
      </c>
      <c r="C86" t="s">
        <v>24</v>
      </c>
      <c r="D86" t="s">
        <v>386</v>
      </c>
      <c r="E86" t="s">
        <v>387</v>
      </c>
      <c r="F86" t="s">
        <v>55</v>
      </c>
      <c r="G86" t="s">
        <v>88</v>
      </c>
      <c r="H86" t="s">
        <v>89</v>
      </c>
      <c r="I86" s="1">
        <v>-28.6</v>
      </c>
      <c r="J86" t="s">
        <v>65</v>
      </c>
      <c r="K86">
        <v>175364</v>
      </c>
      <c r="L86">
        <v>107378</v>
      </c>
      <c r="M86">
        <v>129516</v>
      </c>
      <c r="N86">
        <v>125239</v>
      </c>
    </row>
    <row r="87" spans="1:14" x14ac:dyDescent="0.25">
      <c r="A87">
        <v>12223</v>
      </c>
      <c r="B87" t="s">
        <v>555</v>
      </c>
      <c r="C87" t="s">
        <v>51</v>
      </c>
      <c r="D87" t="s">
        <v>556</v>
      </c>
      <c r="E87" t="s">
        <v>557</v>
      </c>
      <c r="F87" t="s">
        <v>57</v>
      </c>
      <c r="G87" t="s">
        <v>88</v>
      </c>
      <c r="H87" t="s">
        <v>89</v>
      </c>
      <c r="I87" s="1">
        <v>-28.5</v>
      </c>
      <c r="J87" t="s">
        <v>65</v>
      </c>
      <c r="K87">
        <v>1564</v>
      </c>
      <c r="L87">
        <v>1002</v>
      </c>
      <c r="M87">
        <v>1300</v>
      </c>
      <c r="N87">
        <v>1119</v>
      </c>
    </row>
    <row r="88" spans="1:14" x14ac:dyDescent="0.25">
      <c r="A88">
        <v>15177</v>
      </c>
      <c r="B88" t="s">
        <v>1068</v>
      </c>
      <c r="C88" t="s">
        <v>10</v>
      </c>
      <c r="D88" t="s">
        <v>1069</v>
      </c>
      <c r="E88" t="s">
        <v>1070</v>
      </c>
      <c r="F88" t="s">
        <v>59</v>
      </c>
      <c r="G88" t="s">
        <v>88</v>
      </c>
      <c r="H88" t="s">
        <v>89</v>
      </c>
      <c r="I88" s="1">
        <v>-28.2</v>
      </c>
      <c r="J88" t="s">
        <v>65</v>
      </c>
      <c r="K88">
        <v>889</v>
      </c>
      <c r="L88">
        <v>282</v>
      </c>
      <c r="M88">
        <v>431</v>
      </c>
      <c r="N88">
        <v>638</v>
      </c>
    </row>
    <row r="89" spans="1:14" x14ac:dyDescent="0.25">
      <c r="A89">
        <v>10781</v>
      </c>
      <c r="B89" t="s">
        <v>243</v>
      </c>
      <c r="C89" t="s">
        <v>20</v>
      </c>
      <c r="D89" t="s">
        <v>244</v>
      </c>
      <c r="E89" t="s">
        <v>245</v>
      </c>
      <c r="F89" t="s">
        <v>57</v>
      </c>
      <c r="G89" t="s">
        <v>88</v>
      </c>
      <c r="H89" t="s">
        <v>89</v>
      </c>
      <c r="I89" s="1">
        <v>-28</v>
      </c>
      <c r="J89" t="s">
        <v>65</v>
      </c>
      <c r="K89">
        <v>7632</v>
      </c>
      <c r="L89">
        <v>4515</v>
      </c>
      <c r="M89">
        <v>5647</v>
      </c>
      <c r="N89">
        <v>5493</v>
      </c>
    </row>
    <row r="90" spans="1:14" x14ac:dyDescent="0.25">
      <c r="A90">
        <v>16869</v>
      </c>
      <c r="B90" t="s">
        <v>1129</v>
      </c>
      <c r="C90" t="s">
        <v>30</v>
      </c>
      <c r="D90" t="s">
        <v>1130</v>
      </c>
      <c r="E90" t="s">
        <v>1131</v>
      </c>
      <c r="F90" t="s">
        <v>58</v>
      </c>
      <c r="G90" t="s">
        <v>88</v>
      </c>
      <c r="H90" t="s">
        <v>89</v>
      </c>
      <c r="I90" s="1">
        <v>-28</v>
      </c>
      <c r="J90" t="s">
        <v>65</v>
      </c>
      <c r="K90">
        <v>2057</v>
      </c>
      <c r="L90">
        <v>854</v>
      </c>
      <c r="M90">
        <v>1132</v>
      </c>
      <c r="N90">
        <v>1481</v>
      </c>
    </row>
    <row r="91" spans="1:14" x14ac:dyDescent="0.25">
      <c r="A91">
        <v>14696</v>
      </c>
      <c r="B91" t="s">
        <v>974</v>
      </c>
      <c r="C91" t="s">
        <v>17</v>
      </c>
      <c r="D91" t="s">
        <v>975</v>
      </c>
      <c r="E91" t="s">
        <v>976</v>
      </c>
      <c r="F91" t="s">
        <v>57</v>
      </c>
      <c r="G91" t="s">
        <v>88</v>
      </c>
      <c r="H91" t="s">
        <v>89</v>
      </c>
      <c r="I91" s="1">
        <v>-27.6</v>
      </c>
      <c r="J91" t="s">
        <v>65</v>
      </c>
      <c r="K91">
        <v>7709</v>
      </c>
      <c r="L91">
        <v>5129</v>
      </c>
      <c r="M91">
        <v>6133</v>
      </c>
      <c r="N91">
        <v>5585</v>
      </c>
    </row>
    <row r="92" spans="1:14" x14ac:dyDescent="0.25">
      <c r="A92">
        <v>10599</v>
      </c>
      <c r="B92" t="s">
        <v>186</v>
      </c>
      <c r="C92" t="s">
        <v>6</v>
      </c>
      <c r="D92" t="s">
        <v>187</v>
      </c>
      <c r="E92" t="s">
        <v>188</v>
      </c>
      <c r="F92" t="s">
        <v>56</v>
      </c>
      <c r="G92" t="s">
        <v>88</v>
      </c>
      <c r="H92" t="s">
        <v>89</v>
      </c>
      <c r="I92" s="1">
        <v>-27.3</v>
      </c>
      <c r="J92" t="s">
        <v>65</v>
      </c>
      <c r="K92">
        <v>20631</v>
      </c>
      <c r="L92">
        <v>11549</v>
      </c>
      <c r="M92">
        <v>14377</v>
      </c>
      <c r="N92">
        <v>14992</v>
      </c>
    </row>
    <row r="93" spans="1:14" x14ac:dyDescent="0.25">
      <c r="A93">
        <v>10792</v>
      </c>
      <c r="B93" t="s">
        <v>249</v>
      </c>
      <c r="C93" t="s">
        <v>36</v>
      </c>
      <c r="D93" t="s">
        <v>250</v>
      </c>
      <c r="E93" t="s">
        <v>251</v>
      </c>
      <c r="F93" t="s">
        <v>56</v>
      </c>
      <c r="G93" t="s">
        <v>88</v>
      </c>
      <c r="H93" t="s">
        <v>89</v>
      </c>
      <c r="I93" s="1">
        <v>-27</v>
      </c>
      <c r="J93" t="s">
        <v>65</v>
      </c>
      <c r="K93">
        <v>27938</v>
      </c>
      <c r="L93">
        <v>13534</v>
      </c>
      <c r="M93">
        <v>16701</v>
      </c>
      <c r="N93">
        <v>20400</v>
      </c>
    </row>
    <row r="94" spans="1:14" x14ac:dyDescent="0.25">
      <c r="A94">
        <v>12003</v>
      </c>
      <c r="B94" t="s">
        <v>517</v>
      </c>
      <c r="C94" t="s">
        <v>28</v>
      </c>
      <c r="D94" t="s">
        <v>518</v>
      </c>
      <c r="E94" t="s">
        <v>519</v>
      </c>
      <c r="F94" t="s">
        <v>57</v>
      </c>
      <c r="G94" t="s">
        <v>88</v>
      </c>
      <c r="H94" t="s">
        <v>89</v>
      </c>
      <c r="I94" s="1">
        <v>-27</v>
      </c>
      <c r="J94" t="s">
        <v>65</v>
      </c>
      <c r="K94">
        <v>3141</v>
      </c>
      <c r="L94">
        <v>2335</v>
      </c>
      <c r="M94">
        <v>3053</v>
      </c>
      <c r="N94">
        <v>2294</v>
      </c>
    </row>
    <row r="95" spans="1:14" x14ac:dyDescent="0.25">
      <c r="A95">
        <v>12945</v>
      </c>
      <c r="B95" t="s">
        <v>657</v>
      </c>
      <c r="C95" t="s">
        <v>19</v>
      </c>
      <c r="D95" t="s">
        <v>658</v>
      </c>
      <c r="E95" t="s">
        <v>659</v>
      </c>
      <c r="F95" t="s">
        <v>57</v>
      </c>
      <c r="G95" t="s">
        <v>88</v>
      </c>
      <c r="H95" t="s">
        <v>89</v>
      </c>
      <c r="I95" s="1">
        <v>-27</v>
      </c>
      <c r="J95" t="s">
        <v>65</v>
      </c>
      <c r="K95">
        <v>12268</v>
      </c>
      <c r="L95">
        <v>7235</v>
      </c>
      <c r="M95">
        <v>8596</v>
      </c>
      <c r="N95">
        <v>8954</v>
      </c>
    </row>
    <row r="96" spans="1:14" x14ac:dyDescent="0.25">
      <c r="A96">
        <v>13485</v>
      </c>
      <c r="B96" t="s">
        <v>765</v>
      </c>
      <c r="C96" t="s">
        <v>50</v>
      </c>
      <c r="D96" t="s">
        <v>766</v>
      </c>
      <c r="E96" t="s">
        <v>767</v>
      </c>
      <c r="F96" t="s">
        <v>56</v>
      </c>
      <c r="G96" t="s">
        <v>88</v>
      </c>
      <c r="H96" t="s">
        <v>89</v>
      </c>
      <c r="I96" s="1">
        <v>-26.7</v>
      </c>
      <c r="J96" t="s">
        <v>65</v>
      </c>
      <c r="K96">
        <v>16039</v>
      </c>
      <c r="L96">
        <v>9085</v>
      </c>
      <c r="M96">
        <v>10908</v>
      </c>
      <c r="N96">
        <v>11758</v>
      </c>
    </row>
    <row r="97" spans="1:14" x14ac:dyDescent="0.25">
      <c r="A97">
        <v>10868</v>
      </c>
      <c r="B97" t="s">
        <v>261</v>
      </c>
      <c r="C97" t="s">
        <v>42</v>
      </c>
      <c r="D97" t="s">
        <v>262</v>
      </c>
      <c r="E97" t="s">
        <v>263</v>
      </c>
      <c r="F97" t="s">
        <v>57</v>
      </c>
      <c r="G97" t="s">
        <v>88</v>
      </c>
      <c r="H97" t="s">
        <v>89</v>
      </c>
      <c r="I97" s="1">
        <v>-26.4</v>
      </c>
      <c r="J97" t="s">
        <v>65</v>
      </c>
      <c r="K97">
        <v>11371</v>
      </c>
      <c r="L97">
        <v>6929</v>
      </c>
      <c r="M97">
        <v>8252</v>
      </c>
      <c r="N97">
        <v>8368</v>
      </c>
    </row>
    <row r="98" spans="1:14" x14ac:dyDescent="0.25">
      <c r="A98">
        <v>11193</v>
      </c>
      <c r="B98" t="s">
        <v>331</v>
      </c>
      <c r="C98" t="s">
        <v>19</v>
      </c>
      <c r="D98" t="s">
        <v>332</v>
      </c>
      <c r="E98" t="s">
        <v>333</v>
      </c>
      <c r="F98" t="s">
        <v>56</v>
      </c>
      <c r="G98" t="s">
        <v>88</v>
      </c>
      <c r="H98" t="s">
        <v>89</v>
      </c>
      <c r="I98" s="1">
        <v>-26.3</v>
      </c>
      <c r="J98" t="s">
        <v>65</v>
      </c>
      <c r="K98">
        <v>51086</v>
      </c>
      <c r="L98">
        <v>27356</v>
      </c>
      <c r="M98">
        <v>34987</v>
      </c>
      <c r="N98">
        <v>37659</v>
      </c>
    </row>
    <row r="99" spans="1:14" x14ac:dyDescent="0.25">
      <c r="A99">
        <v>15356</v>
      </c>
      <c r="B99" t="s">
        <v>1082</v>
      </c>
      <c r="C99" t="s">
        <v>33</v>
      </c>
      <c r="D99" t="s">
        <v>1083</v>
      </c>
      <c r="E99" t="s">
        <v>1084</v>
      </c>
      <c r="F99" t="s">
        <v>57</v>
      </c>
      <c r="G99" t="s">
        <v>88</v>
      </c>
      <c r="H99" t="s">
        <v>89</v>
      </c>
      <c r="I99" s="1">
        <v>-26.1</v>
      </c>
      <c r="J99" t="s">
        <v>65</v>
      </c>
      <c r="K99">
        <v>2936</v>
      </c>
      <c r="L99">
        <v>1181</v>
      </c>
      <c r="M99">
        <v>1810</v>
      </c>
      <c r="N99">
        <v>2171</v>
      </c>
    </row>
    <row r="100" spans="1:14" x14ac:dyDescent="0.25">
      <c r="A100">
        <v>14457</v>
      </c>
      <c r="B100" t="s">
        <v>915</v>
      </c>
      <c r="C100" t="s">
        <v>43</v>
      </c>
      <c r="D100" t="s">
        <v>916</v>
      </c>
      <c r="E100" t="s">
        <v>917</v>
      </c>
      <c r="F100" t="s">
        <v>57</v>
      </c>
      <c r="G100" t="s">
        <v>88</v>
      </c>
      <c r="H100" t="s">
        <v>89</v>
      </c>
      <c r="I100" s="1">
        <v>-25.9</v>
      </c>
      <c r="J100" t="s">
        <v>65</v>
      </c>
      <c r="K100">
        <v>6145</v>
      </c>
      <c r="L100">
        <v>4053</v>
      </c>
      <c r="M100">
        <v>5974</v>
      </c>
      <c r="N100">
        <v>4553</v>
      </c>
    </row>
    <row r="101" spans="1:14" x14ac:dyDescent="0.25">
      <c r="A101">
        <v>13230</v>
      </c>
      <c r="B101" t="s">
        <v>706</v>
      </c>
      <c r="C101" t="s">
        <v>40</v>
      </c>
      <c r="D101" t="s">
        <v>707</v>
      </c>
      <c r="E101" t="s">
        <v>708</v>
      </c>
      <c r="F101" t="s">
        <v>57</v>
      </c>
      <c r="G101" t="s">
        <v>88</v>
      </c>
      <c r="H101" t="s">
        <v>89</v>
      </c>
      <c r="I101" s="1">
        <v>-25.7</v>
      </c>
      <c r="J101" t="s">
        <v>65</v>
      </c>
      <c r="K101">
        <v>11375</v>
      </c>
      <c r="L101">
        <v>7177</v>
      </c>
      <c r="M101">
        <v>8940</v>
      </c>
      <c r="N101">
        <v>8455</v>
      </c>
    </row>
    <row r="102" spans="1:14" x14ac:dyDescent="0.25">
      <c r="A102" s="2">
        <v>13930</v>
      </c>
      <c r="B102" s="2" t="s">
        <v>813</v>
      </c>
      <c r="C102" s="2" t="s">
        <v>16</v>
      </c>
      <c r="D102" t="s">
        <v>814</v>
      </c>
      <c r="E102" t="s">
        <v>711</v>
      </c>
      <c r="F102" t="s">
        <v>55</v>
      </c>
      <c r="G102" t="s">
        <v>88</v>
      </c>
      <c r="H102" t="s">
        <v>89</v>
      </c>
      <c r="I102" s="1">
        <v>-25.7</v>
      </c>
      <c r="J102" t="s">
        <v>65</v>
      </c>
      <c r="K102">
        <v>392793</v>
      </c>
      <c r="L102">
        <v>215965</v>
      </c>
      <c r="M102">
        <v>285802</v>
      </c>
      <c r="N102">
        <v>291702</v>
      </c>
    </row>
    <row r="103" spans="1:14" x14ac:dyDescent="0.25">
      <c r="A103">
        <v>14814</v>
      </c>
      <c r="B103" t="s">
        <v>1012</v>
      </c>
      <c r="C103" t="s">
        <v>20</v>
      </c>
      <c r="D103" t="s">
        <v>1013</v>
      </c>
      <c r="E103" t="s">
        <v>1014</v>
      </c>
      <c r="F103" t="s">
        <v>57</v>
      </c>
      <c r="G103" t="s">
        <v>88</v>
      </c>
      <c r="H103" t="s">
        <v>89</v>
      </c>
      <c r="I103" s="1">
        <v>-25.7</v>
      </c>
      <c r="J103" t="s">
        <v>65</v>
      </c>
      <c r="K103">
        <v>7032</v>
      </c>
      <c r="L103">
        <v>4543</v>
      </c>
      <c r="M103">
        <v>5460</v>
      </c>
      <c r="N103">
        <v>5227</v>
      </c>
    </row>
    <row r="104" spans="1:14" x14ac:dyDescent="0.25">
      <c r="A104">
        <v>10620</v>
      </c>
      <c r="B104" t="s">
        <v>195</v>
      </c>
      <c r="C104" t="s">
        <v>28</v>
      </c>
      <c r="D104" t="s">
        <v>196</v>
      </c>
      <c r="E104" t="s">
        <v>197</v>
      </c>
      <c r="F104" t="s">
        <v>57</v>
      </c>
      <c r="G104" t="s">
        <v>88</v>
      </c>
      <c r="H104" t="s">
        <v>89</v>
      </c>
      <c r="I104" s="1">
        <v>-25.6</v>
      </c>
      <c r="J104" t="s">
        <v>65</v>
      </c>
      <c r="K104">
        <v>10032</v>
      </c>
      <c r="L104">
        <v>8998</v>
      </c>
      <c r="M104">
        <v>10054</v>
      </c>
      <c r="N104">
        <v>7459</v>
      </c>
    </row>
    <row r="105" spans="1:14" x14ac:dyDescent="0.25">
      <c r="A105">
        <v>14771</v>
      </c>
      <c r="B105" t="s">
        <v>997</v>
      </c>
      <c r="C105" t="s">
        <v>9</v>
      </c>
      <c r="D105" t="s">
        <v>998</v>
      </c>
      <c r="E105" t="s">
        <v>999</v>
      </c>
      <c r="F105" t="s">
        <v>55</v>
      </c>
      <c r="G105" t="s">
        <v>88</v>
      </c>
      <c r="H105" t="s">
        <v>89</v>
      </c>
      <c r="I105" s="1">
        <v>-25.4</v>
      </c>
      <c r="J105" t="s">
        <v>65</v>
      </c>
      <c r="K105">
        <v>173150</v>
      </c>
      <c r="L105">
        <v>87413</v>
      </c>
      <c r="M105">
        <v>98331</v>
      </c>
      <c r="N105">
        <v>129112</v>
      </c>
    </row>
    <row r="106" spans="1:14" x14ac:dyDescent="0.25">
      <c r="A106">
        <v>15249</v>
      </c>
      <c r="B106" t="s">
        <v>1071</v>
      </c>
      <c r="C106" t="s">
        <v>12</v>
      </c>
      <c r="D106" t="s">
        <v>1072</v>
      </c>
      <c r="E106" t="s">
        <v>1073</v>
      </c>
      <c r="F106" t="s">
        <v>57</v>
      </c>
      <c r="G106" t="s">
        <v>88</v>
      </c>
      <c r="H106" t="s">
        <v>89</v>
      </c>
      <c r="I106" s="1">
        <v>-25.4</v>
      </c>
      <c r="J106" t="s">
        <v>65</v>
      </c>
      <c r="K106">
        <v>7506</v>
      </c>
      <c r="L106">
        <v>4437</v>
      </c>
      <c r="M106">
        <v>5542</v>
      </c>
      <c r="N106">
        <v>5597</v>
      </c>
    </row>
    <row r="107" spans="1:14" x14ac:dyDescent="0.25">
      <c r="A107">
        <v>11042</v>
      </c>
      <c r="B107" t="s">
        <v>291</v>
      </c>
      <c r="C107" t="s">
        <v>37</v>
      </c>
      <c r="D107" t="s">
        <v>292</v>
      </c>
      <c r="E107" t="s">
        <v>293</v>
      </c>
      <c r="F107" t="s">
        <v>56</v>
      </c>
      <c r="G107" t="s">
        <v>88</v>
      </c>
      <c r="H107" t="s">
        <v>89</v>
      </c>
      <c r="I107" s="1">
        <v>-25.3</v>
      </c>
      <c r="J107" t="s">
        <v>65</v>
      </c>
      <c r="K107">
        <v>51455</v>
      </c>
      <c r="L107">
        <v>27258</v>
      </c>
      <c r="M107">
        <v>34769</v>
      </c>
      <c r="N107">
        <v>38427</v>
      </c>
    </row>
    <row r="108" spans="1:14" x14ac:dyDescent="0.25">
      <c r="A108">
        <v>14842</v>
      </c>
      <c r="B108" t="s">
        <v>1018</v>
      </c>
      <c r="C108" t="s">
        <v>45</v>
      </c>
      <c r="D108" t="s">
        <v>1019</v>
      </c>
      <c r="E108" t="s">
        <v>1020</v>
      </c>
      <c r="F108" t="s">
        <v>58</v>
      </c>
      <c r="G108" t="s">
        <v>88</v>
      </c>
      <c r="H108" t="s">
        <v>89</v>
      </c>
      <c r="I108" s="1">
        <v>-25.2</v>
      </c>
      <c r="J108" t="s">
        <v>65</v>
      </c>
      <c r="K108">
        <v>1855</v>
      </c>
      <c r="L108">
        <v>1202</v>
      </c>
      <c r="M108">
        <v>2042</v>
      </c>
      <c r="N108">
        <v>1387</v>
      </c>
    </row>
    <row r="109" spans="1:14" x14ac:dyDescent="0.25">
      <c r="A109">
        <v>11721</v>
      </c>
      <c r="B109" t="s">
        <v>460</v>
      </c>
      <c r="C109" t="s">
        <v>24</v>
      </c>
      <c r="D109" t="s">
        <v>461</v>
      </c>
      <c r="E109" t="s">
        <v>462</v>
      </c>
      <c r="F109" t="s">
        <v>57</v>
      </c>
      <c r="G109" t="s">
        <v>88</v>
      </c>
      <c r="H109" t="s">
        <v>89</v>
      </c>
      <c r="I109" s="1">
        <v>-25.1</v>
      </c>
      <c r="J109" t="s">
        <v>65</v>
      </c>
      <c r="K109">
        <v>4291</v>
      </c>
      <c r="L109">
        <v>3170</v>
      </c>
      <c r="M109">
        <v>3383</v>
      </c>
      <c r="N109">
        <v>3216</v>
      </c>
    </row>
    <row r="110" spans="1:14" x14ac:dyDescent="0.25">
      <c r="A110">
        <v>11921</v>
      </c>
      <c r="B110" t="s">
        <v>490</v>
      </c>
      <c r="C110" t="s">
        <v>10</v>
      </c>
      <c r="D110" t="s">
        <v>491</v>
      </c>
      <c r="E110" t="s">
        <v>492</v>
      </c>
      <c r="F110" t="s">
        <v>57</v>
      </c>
      <c r="G110" t="s">
        <v>88</v>
      </c>
      <c r="H110" t="s">
        <v>89</v>
      </c>
      <c r="I110" s="1">
        <v>-25.1</v>
      </c>
      <c r="J110" t="s">
        <v>65</v>
      </c>
      <c r="K110">
        <v>5221</v>
      </c>
      <c r="L110">
        <v>3659</v>
      </c>
      <c r="M110">
        <v>5255</v>
      </c>
      <c r="N110">
        <v>3908</v>
      </c>
    </row>
    <row r="111" spans="1:14" x14ac:dyDescent="0.25">
      <c r="A111">
        <v>13487</v>
      </c>
      <c r="B111" t="s">
        <v>771</v>
      </c>
      <c r="C111" t="s">
        <v>25</v>
      </c>
      <c r="D111" t="s">
        <v>772</v>
      </c>
      <c r="E111" t="s">
        <v>773</v>
      </c>
      <c r="F111" t="s">
        <v>55</v>
      </c>
      <c r="G111" t="s">
        <v>88</v>
      </c>
      <c r="H111" t="s">
        <v>89</v>
      </c>
      <c r="I111" s="1">
        <v>-25.1</v>
      </c>
      <c r="J111" t="s">
        <v>65</v>
      </c>
      <c r="K111">
        <v>171588</v>
      </c>
      <c r="L111">
        <v>103368</v>
      </c>
      <c r="M111">
        <v>130128</v>
      </c>
      <c r="N111">
        <v>128527</v>
      </c>
    </row>
    <row r="112" spans="1:14" x14ac:dyDescent="0.25">
      <c r="A112">
        <v>14831</v>
      </c>
      <c r="B112" t="s">
        <v>1015</v>
      </c>
      <c r="C112" t="s">
        <v>9</v>
      </c>
      <c r="D112" t="s">
        <v>1016</v>
      </c>
      <c r="E112" t="s">
        <v>1017</v>
      </c>
      <c r="F112" t="s">
        <v>55</v>
      </c>
      <c r="G112" t="s">
        <v>88</v>
      </c>
      <c r="H112" t="s">
        <v>89</v>
      </c>
      <c r="I112" s="1">
        <v>-25.1</v>
      </c>
      <c r="J112" t="s">
        <v>65</v>
      </c>
      <c r="K112">
        <v>69815</v>
      </c>
      <c r="L112">
        <v>34133</v>
      </c>
      <c r="M112">
        <v>37717</v>
      </c>
      <c r="N112">
        <v>52300</v>
      </c>
    </row>
    <row r="113" spans="1:14" x14ac:dyDescent="0.25">
      <c r="A113" s="2">
        <v>14952</v>
      </c>
      <c r="B113" s="2" t="s">
        <v>1036</v>
      </c>
      <c r="C113" s="2" t="s">
        <v>16</v>
      </c>
      <c r="D113" t="s">
        <v>1037</v>
      </c>
      <c r="E113" t="s">
        <v>1002</v>
      </c>
      <c r="F113" t="s">
        <v>58</v>
      </c>
      <c r="G113" t="s">
        <v>88</v>
      </c>
      <c r="H113" t="s">
        <v>89</v>
      </c>
      <c r="I113" s="1">
        <v>-25</v>
      </c>
      <c r="J113" t="s">
        <v>65</v>
      </c>
      <c r="K113">
        <v>1746</v>
      </c>
      <c r="L113">
        <v>1145</v>
      </c>
      <c r="M113">
        <v>1419</v>
      </c>
      <c r="N113">
        <v>1310</v>
      </c>
    </row>
    <row r="114" spans="1:14" x14ac:dyDescent="0.25">
      <c r="A114">
        <v>12519</v>
      </c>
      <c r="B114" t="s">
        <v>616</v>
      </c>
      <c r="C114" t="s">
        <v>30</v>
      </c>
      <c r="D114" t="s">
        <v>617</v>
      </c>
      <c r="E114" t="s">
        <v>618</v>
      </c>
      <c r="F114" t="s">
        <v>58</v>
      </c>
      <c r="G114" t="s">
        <v>99</v>
      </c>
      <c r="H114" t="s">
        <v>89</v>
      </c>
      <c r="I114" s="1">
        <v>-24.6</v>
      </c>
      <c r="J114" t="s">
        <v>65</v>
      </c>
      <c r="K114">
        <v>932</v>
      </c>
      <c r="L114">
        <v>878</v>
      </c>
      <c r="M114">
        <v>973</v>
      </c>
      <c r="N114">
        <v>703</v>
      </c>
    </row>
    <row r="115" spans="1:14" x14ac:dyDescent="0.25">
      <c r="A115">
        <v>15412</v>
      </c>
      <c r="B115" t="s">
        <v>1106</v>
      </c>
      <c r="C115" t="s">
        <v>44</v>
      </c>
      <c r="D115" t="s">
        <v>1107</v>
      </c>
      <c r="E115" t="s">
        <v>1108</v>
      </c>
      <c r="F115" t="s">
        <v>56</v>
      </c>
      <c r="G115" t="s">
        <v>88</v>
      </c>
      <c r="H115" t="s">
        <v>89</v>
      </c>
      <c r="I115" s="1">
        <v>-24.6</v>
      </c>
      <c r="J115" t="s">
        <v>65</v>
      </c>
      <c r="K115">
        <v>21144</v>
      </c>
      <c r="L115">
        <v>12313</v>
      </c>
      <c r="M115">
        <v>15576</v>
      </c>
      <c r="N115">
        <v>15942</v>
      </c>
    </row>
    <row r="116" spans="1:14" x14ac:dyDescent="0.25">
      <c r="A116">
        <v>14122</v>
      </c>
      <c r="B116" t="s">
        <v>874</v>
      </c>
      <c r="C116" t="s">
        <v>40</v>
      </c>
      <c r="D116" t="s">
        <v>875</v>
      </c>
      <c r="E116" t="s">
        <v>876</v>
      </c>
      <c r="F116" t="s">
        <v>56</v>
      </c>
      <c r="G116" t="s">
        <v>88</v>
      </c>
      <c r="H116" t="s">
        <v>89</v>
      </c>
      <c r="I116" s="1">
        <v>-23.9</v>
      </c>
      <c r="J116" t="s">
        <v>65</v>
      </c>
      <c r="K116">
        <v>57617</v>
      </c>
      <c r="L116">
        <v>33878</v>
      </c>
      <c r="M116">
        <v>38192</v>
      </c>
      <c r="N116">
        <v>43820</v>
      </c>
    </row>
    <row r="117" spans="1:14" x14ac:dyDescent="0.25">
      <c r="A117">
        <v>14492</v>
      </c>
      <c r="B117" t="s">
        <v>924</v>
      </c>
      <c r="C117" t="s">
        <v>29</v>
      </c>
      <c r="D117" t="s">
        <v>925</v>
      </c>
      <c r="E117" t="s">
        <v>926</v>
      </c>
      <c r="F117" t="s">
        <v>55</v>
      </c>
      <c r="G117" t="s">
        <v>88</v>
      </c>
      <c r="H117" t="s">
        <v>89</v>
      </c>
      <c r="I117" s="1">
        <v>-23.7</v>
      </c>
      <c r="J117" t="s">
        <v>65</v>
      </c>
      <c r="K117">
        <v>69320</v>
      </c>
      <c r="L117">
        <v>32509</v>
      </c>
      <c r="M117">
        <v>43802</v>
      </c>
      <c r="N117">
        <v>52886</v>
      </c>
    </row>
    <row r="118" spans="1:14" x14ac:dyDescent="0.25">
      <c r="A118">
        <v>11122</v>
      </c>
      <c r="B118" t="s">
        <v>320</v>
      </c>
      <c r="C118" t="s">
        <v>52</v>
      </c>
      <c r="D118" t="s">
        <v>321</v>
      </c>
      <c r="E118" t="s">
        <v>322</v>
      </c>
      <c r="F118" t="s">
        <v>58</v>
      </c>
      <c r="G118" t="s">
        <v>88</v>
      </c>
      <c r="H118" t="s">
        <v>89</v>
      </c>
      <c r="I118" s="1">
        <v>-23.6</v>
      </c>
      <c r="J118" t="s">
        <v>65</v>
      </c>
      <c r="K118">
        <v>2311</v>
      </c>
      <c r="L118">
        <v>1601</v>
      </c>
      <c r="M118">
        <v>2002</v>
      </c>
      <c r="N118">
        <v>1766</v>
      </c>
    </row>
    <row r="119" spans="1:14" x14ac:dyDescent="0.25">
      <c r="A119">
        <v>11823</v>
      </c>
      <c r="B119" t="s">
        <v>472</v>
      </c>
      <c r="C119" t="s">
        <v>17</v>
      </c>
      <c r="D119" t="s">
        <v>473</v>
      </c>
      <c r="E119" t="s">
        <v>474</v>
      </c>
      <c r="F119" t="s">
        <v>57</v>
      </c>
      <c r="G119" t="s">
        <v>88</v>
      </c>
      <c r="H119" t="s">
        <v>89</v>
      </c>
      <c r="I119" s="1">
        <v>-23.6</v>
      </c>
      <c r="J119" t="s">
        <v>65</v>
      </c>
      <c r="K119">
        <v>7654</v>
      </c>
      <c r="L119">
        <v>5419</v>
      </c>
      <c r="M119">
        <v>6067</v>
      </c>
      <c r="N119">
        <v>5847</v>
      </c>
    </row>
    <row r="120" spans="1:14" x14ac:dyDescent="0.25">
      <c r="A120">
        <v>14783</v>
      </c>
      <c r="B120" t="s">
        <v>1000</v>
      </c>
      <c r="C120" t="s">
        <v>26</v>
      </c>
      <c r="D120" t="s">
        <v>1001</v>
      </c>
      <c r="E120" t="s">
        <v>1002</v>
      </c>
      <c r="F120" t="s">
        <v>57</v>
      </c>
      <c r="G120" t="s">
        <v>88</v>
      </c>
      <c r="H120" t="s">
        <v>89</v>
      </c>
      <c r="I120" s="1">
        <v>-23.5</v>
      </c>
      <c r="J120" t="s">
        <v>65</v>
      </c>
      <c r="K120">
        <v>10933</v>
      </c>
      <c r="L120">
        <v>6922</v>
      </c>
      <c r="M120">
        <v>8411</v>
      </c>
      <c r="N120">
        <v>8363</v>
      </c>
    </row>
    <row r="121" spans="1:14" x14ac:dyDescent="0.25">
      <c r="A121">
        <v>13342</v>
      </c>
      <c r="B121" t="s">
        <v>736</v>
      </c>
      <c r="C121" t="s">
        <v>50</v>
      </c>
      <c r="D121" t="s">
        <v>737</v>
      </c>
      <c r="E121" t="s">
        <v>738</v>
      </c>
      <c r="F121" t="s">
        <v>56</v>
      </c>
      <c r="G121" t="s">
        <v>88</v>
      </c>
      <c r="H121" t="s">
        <v>89</v>
      </c>
      <c r="I121" s="1">
        <v>-23.4</v>
      </c>
      <c r="J121" t="s">
        <v>65</v>
      </c>
      <c r="K121">
        <v>34769</v>
      </c>
      <c r="L121">
        <v>20446</v>
      </c>
      <c r="M121">
        <v>25461</v>
      </c>
      <c r="N121">
        <v>26621</v>
      </c>
    </row>
    <row r="122" spans="1:14" x14ac:dyDescent="0.25">
      <c r="A122">
        <v>12892</v>
      </c>
      <c r="B122" t="s">
        <v>634</v>
      </c>
      <c r="C122" t="s">
        <v>9</v>
      </c>
      <c r="D122" t="s">
        <v>635</v>
      </c>
      <c r="E122" t="s">
        <v>636</v>
      </c>
      <c r="F122" t="s">
        <v>55</v>
      </c>
      <c r="G122" t="s">
        <v>88</v>
      </c>
      <c r="H122" t="s">
        <v>89</v>
      </c>
      <c r="I122" s="1">
        <v>-23.3</v>
      </c>
      <c r="J122" t="s">
        <v>65</v>
      </c>
      <c r="K122">
        <v>249333</v>
      </c>
      <c r="L122">
        <v>128656</v>
      </c>
      <c r="M122">
        <v>175173</v>
      </c>
      <c r="N122">
        <v>191194</v>
      </c>
    </row>
    <row r="123" spans="1:14" x14ac:dyDescent="0.25">
      <c r="A123">
        <v>13244</v>
      </c>
      <c r="B123" t="s">
        <v>715</v>
      </c>
      <c r="C123" t="s">
        <v>44</v>
      </c>
      <c r="D123" t="s">
        <v>716</v>
      </c>
      <c r="E123" t="s">
        <v>717</v>
      </c>
      <c r="F123" t="s">
        <v>56</v>
      </c>
      <c r="G123" t="s">
        <v>88</v>
      </c>
      <c r="H123" t="s">
        <v>89</v>
      </c>
      <c r="I123" s="1">
        <v>-23.2</v>
      </c>
      <c r="J123" t="s">
        <v>65</v>
      </c>
      <c r="K123">
        <v>28364</v>
      </c>
      <c r="L123">
        <v>16336</v>
      </c>
      <c r="M123">
        <v>20716</v>
      </c>
      <c r="N123">
        <v>21787</v>
      </c>
    </row>
    <row r="124" spans="1:14" x14ac:dyDescent="0.25">
      <c r="A124">
        <v>12177</v>
      </c>
      <c r="B124" t="s">
        <v>540</v>
      </c>
      <c r="C124" t="s">
        <v>34</v>
      </c>
      <c r="D124" t="s">
        <v>541</v>
      </c>
      <c r="E124" t="s">
        <v>542</v>
      </c>
      <c r="F124" t="s">
        <v>58</v>
      </c>
      <c r="G124" t="s">
        <v>88</v>
      </c>
      <c r="H124" t="s">
        <v>89</v>
      </c>
      <c r="I124" s="1">
        <v>-23.1</v>
      </c>
      <c r="J124" t="s">
        <v>65</v>
      </c>
      <c r="K124">
        <v>740</v>
      </c>
      <c r="L124">
        <v>385</v>
      </c>
      <c r="M124">
        <v>417</v>
      </c>
      <c r="N124">
        <v>569</v>
      </c>
    </row>
    <row r="125" spans="1:14" x14ac:dyDescent="0.25">
      <c r="A125">
        <v>14321</v>
      </c>
      <c r="B125" t="s">
        <v>913</v>
      </c>
      <c r="C125" t="s">
        <v>23</v>
      </c>
      <c r="D125" t="s">
        <v>914</v>
      </c>
      <c r="E125" t="s">
        <v>841</v>
      </c>
      <c r="F125" t="s">
        <v>56</v>
      </c>
      <c r="G125" t="s">
        <v>88</v>
      </c>
      <c r="H125" t="s">
        <v>89</v>
      </c>
      <c r="I125" s="1">
        <v>-23.1</v>
      </c>
      <c r="J125" t="s">
        <v>65</v>
      </c>
      <c r="K125">
        <v>14792</v>
      </c>
      <c r="L125">
        <v>7971</v>
      </c>
      <c r="M125">
        <v>11618</v>
      </c>
      <c r="N125">
        <v>11380</v>
      </c>
    </row>
    <row r="126" spans="1:14" x14ac:dyDescent="0.25">
      <c r="A126">
        <v>13459</v>
      </c>
      <c r="B126" t="s">
        <v>759</v>
      </c>
      <c r="C126" t="s">
        <v>24</v>
      </c>
      <c r="D126" t="s">
        <v>760</v>
      </c>
      <c r="E126" t="s">
        <v>761</v>
      </c>
      <c r="F126" t="s">
        <v>58</v>
      </c>
      <c r="G126" t="s">
        <v>88</v>
      </c>
      <c r="H126" t="s">
        <v>89</v>
      </c>
      <c r="I126" s="1">
        <v>-23</v>
      </c>
      <c r="J126" t="s">
        <v>65</v>
      </c>
      <c r="K126">
        <v>1378</v>
      </c>
      <c r="L126">
        <v>1073</v>
      </c>
      <c r="M126">
        <v>1456</v>
      </c>
      <c r="N126">
        <v>1061</v>
      </c>
    </row>
    <row r="127" spans="1:14" x14ac:dyDescent="0.25">
      <c r="A127">
        <v>11986</v>
      </c>
      <c r="B127" t="s">
        <v>508</v>
      </c>
      <c r="C127" t="s">
        <v>24</v>
      </c>
      <c r="D127" t="s">
        <v>509</v>
      </c>
      <c r="E127" t="s">
        <v>510</v>
      </c>
      <c r="F127" t="s">
        <v>56</v>
      </c>
      <c r="G127" t="s">
        <v>88</v>
      </c>
      <c r="H127" t="s">
        <v>89</v>
      </c>
      <c r="I127" s="1">
        <v>-22.9</v>
      </c>
      <c r="J127" t="s">
        <v>65</v>
      </c>
      <c r="K127">
        <v>21422</v>
      </c>
      <c r="L127">
        <v>13269</v>
      </c>
      <c r="M127">
        <v>17379</v>
      </c>
      <c r="N127">
        <v>16526</v>
      </c>
    </row>
    <row r="128" spans="1:14" x14ac:dyDescent="0.25">
      <c r="A128">
        <v>15919</v>
      </c>
      <c r="B128" t="s">
        <v>1124</v>
      </c>
      <c r="C128" t="s">
        <v>7</v>
      </c>
      <c r="D128" t="s">
        <v>1125</v>
      </c>
      <c r="E128" t="s">
        <v>444</v>
      </c>
      <c r="F128" t="s">
        <v>57</v>
      </c>
      <c r="G128" t="s">
        <v>88</v>
      </c>
      <c r="H128" t="s">
        <v>89</v>
      </c>
      <c r="I128" s="1">
        <v>-22.4</v>
      </c>
      <c r="J128" t="s">
        <v>65</v>
      </c>
      <c r="K128">
        <v>15445</v>
      </c>
      <c r="L128">
        <v>8386</v>
      </c>
      <c r="M128">
        <v>10284</v>
      </c>
      <c r="N128">
        <v>11989</v>
      </c>
    </row>
    <row r="129" spans="1:14" x14ac:dyDescent="0.25">
      <c r="A129">
        <v>10785</v>
      </c>
      <c r="B129" t="s">
        <v>246</v>
      </c>
      <c r="C129" t="s">
        <v>48</v>
      </c>
      <c r="D129" t="s">
        <v>247</v>
      </c>
      <c r="E129" t="s">
        <v>248</v>
      </c>
      <c r="F129" t="s">
        <v>57</v>
      </c>
      <c r="G129" t="s">
        <v>88</v>
      </c>
      <c r="H129" t="s">
        <v>89</v>
      </c>
      <c r="I129" s="1">
        <v>-22.3</v>
      </c>
      <c r="J129" t="s">
        <v>65</v>
      </c>
      <c r="K129">
        <v>11734</v>
      </c>
      <c r="L129">
        <v>5546</v>
      </c>
      <c r="M129">
        <v>7142</v>
      </c>
      <c r="N129">
        <v>9115</v>
      </c>
    </row>
    <row r="130" spans="1:14" x14ac:dyDescent="0.25">
      <c r="A130">
        <v>13433</v>
      </c>
      <c r="B130" t="s">
        <v>756</v>
      </c>
      <c r="C130" t="s">
        <v>30</v>
      </c>
      <c r="D130" t="s">
        <v>757</v>
      </c>
      <c r="E130" t="s">
        <v>758</v>
      </c>
      <c r="F130" t="s">
        <v>57</v>
      </c>
      <c r="G130" t="s">
        <v>88</v>
      </c>
      <c r="H130" t="s">
        <v>89</v>
      </c>
      <c r="I130" s="1">
        <v>-22.3</v>
      </c>
      <c r="J130" t="s">
        <v>65</v>
      </c>
      <c r="K130">
        <v>2866</v>
      </c>
      <c r="L130">
        <v>2172</v>
      </c>
      <c r="M130">
        <v>2763</v>
      </c>
      <c r="N130">
        <v>2228</v>
      </c>
    </row>
    <row r="131" spans="1:14" x14ac:dyDescent="0.25">
      <c r="A131">
        <v>11977</v>
      </c>
      <c r="B131" t="s">
        <v>499</v>
      </c>
      <c r="C131" t="s">
        <v>50</v>
      </c>
      <c r="D131" t="s">
        <v>500</v>
      </c>
      <c r="E131" t="s">
        <v>501</v>
      </c>
      <c r="F131" t="s">
        <v>57</v>
      </c>
      <c r="G131" t="s">
        <v>88</v>
      </c>
      <c r="H131" t="s">
        <v>89</v>
      </c>
      <c r="I131" s="1">
        <v>-22.2</v>
      </c>
      <c r="J131" t="s">
        <v>65</v>
      </c>
      <c r="K131">
        <v>6225</v>
      </c>
      <c r="L131">
        <v>4024</v>
      </c>
      <c r="M131">
        <v>5211</v>
      </c>
      <c r="N131">
        <v>4845</v>
      </c>
    </row>
    <row r="132" spans="1:14" x14ac:dyDescent="0.25">
      <c r="A132">
        <v>11996</v>
      </c>
      <c r="B132" t="s">
        <v>514</v>
      </c>
      <c r="C132" t="s">
        <v>42</v>
      </c>
      <c r="D132" t="s">
        <v>515</v>
      </c>
      <c r="E132" t="s">
        <v>516</v>
      </c>
      <c r="F132" t="s">
        <v>56</v>
      </c>
      <c r="G132" t="s">
        <v>88</v>
      </c>
      <c r="H132" t="s">
        <v>89</v>
      </c>
      <c r="I132" s="1">
        <v>-22.1</v>
      </c>
      <c r="J132" t="s">
        <v>65</v>
      </c>
      <c r="K132">
        <v>17916</v>
      </c>
      <c r="L132">
        <v>10558</v>
      </c>
      <c r="M132">
        <v>13594</v>
      </c>
      <c r="N132">
        <v>13953</v>
      </c>
    </row>
    <row r="133" spans="1:14" x14ac:dyDescent="0.25">
      <c r="A133">
        <v>14574</v>
      </c>
      <c r="B133" t="s">
        <v>945</v>
      </c>
      <c r="C133" t="s">
        <v>47</v>
      </c>
      <c r="D133" t="s">
        <v>946</v>
      </c>
      <c r="E133" t="s">
        <v>947</v>
      </c>
      <c r="F133" t="s">
        <v>57</v>
      </c>
      <c r="G133" t="s">
        <v>88</v>
      </c>
      <c r="H133" t="s">
        <v>89</v>
      </c>
      <c r="I133" s="1">
        <v>-21.9</v>
      </c>
      <c r="J133" t="s">
        <v>65</v>
      </c>
      <c r="K133">
        <v>7258</v>
      </c>
      <c r="L133">
        <v>4616</v>
      </c>
      <c r="M133">
        <v>5323</v>
      </c>
      <c r="N133">
        <v>5667</v>
      </c>
    </row>
    <row r="134" spans="1:14" x14ac:dyDescent="0.25">
      <c r="A134">
        <v>15016</v>
      </c>
      <c r="B134" t="s">
        <v>1047</v>
      </c>
      <c r="C134" t="s">
        <v>26</v>
      </c>
      <c r="D134" t="s">
        <v>1048</v>
      </c>
      <c r="E134" t="s">
        <v>1049</v>
      </c>
      <c r="F134" t="s">
        <v>55</v>
      </c>
      <c r="G134" t="s">
        <v>88</v>
      </c>
      <c r="H134" t="s">
        <v>89</v>
      </c>
      <c r="I134" s="1">
        <v>-21.9</v>
      </c>
      <c r="J134" t="s">
        <v>65</v>
      </c>
      <c r="K134">
        <v>82886</v>
      </c>
      <c r="L134">
        <v>52938</v>
      </c>
      <c r="M134">
        <v>56306</v>
      </c>
      <c r="N134">
        <v>64739</v>
      </c>
    </row>
    <row r="135" spans="1:14" x14ac:dyDescent="0.25">
      <c r="A135">
        <v>10135</v>
      </c>
      <c r="B135" t="s">
        <v>85</v>
      </c>
      <c r="C135" t="s">
        <v>40</v>
      </c>
      <c r="D135" t="s">
        <v>86</v>
      </c>
      <c r="E135" t="s">
        <v>87</v>
      </c>
      <c r="F135" t="s">
        <v>57</v>
      </c>
      <c r="G135" t="s">
        <v>88</v>
      </c>
      <c r="H135" t="s">
        <v>89</v>
      </c>
      <c r="I135" s="1">
        <v>-21.7</v>
      </c>
      <c r="J135" t="s">
        <v>65</v>
      </c>
      <c r="K135">
        <v>6505</v>
      </c>
      <c r="L135">
        <v>3782</v>
      </c>
      <c r="M135">
        <v>5312</v>
      </c>
      <c r="N135">
        <v>5091</v>
      </c>
    </row>
    <row r="136" spans="1:14" x14ac:dyDescent="0.25">
      <c r="A136">
        <v>14689</v>
      </c>
      <c r="B136" t="s">
        <v>971</v>
      </c>
      <c r="C136" t="s">
        <v>9</v>
      </c>
      <c r="D136" t="s">
        <v>972</v>
      </c>
      <c r="E136" t="s">
        <v>973</v>
      </c>
      <c r="F136" t="s">
        <v>57</v>
      </c>
      <c r="G136" t="s">
        <v>88</v>
      </c>
      <c r="H136" t="s">
        <v>89</v>
      </c>
      <c r="I136" s="1">
        <v>-21.7</v>
      </c>
      <c r="J136" t="s">
        <v>65</v>
      </c>
      <c r="K136">
        <v>9894</v>
      </c>
      <c r="L136">
        <v>5293</v>
      </c>
      <c r="M136">
        <v>7139</v>
      </c>
      <c r="N136">
        <v>7750</v>
      </c>
    </row>
    <row r="137" spans="1:14" x14ac:dyDescent="0.25">
      <c r="A137">
        <v>11066</v>
      </c>
      <c r="B137" t="s">
        <v>300</v>
      </c>
      <c r="C137" t="s">
        <v>37</v>
      </c>
      <c r="D137" t="s">
        <v>301</v>
      </c>
      <c r="E137" t="s">
        <v>302</v>
      </c>
      <c r="F137" t="s">
        <v>56</v>
      </c>
      <c r="G137" t="s">
        <v>88</v>
      </c>
      <c r="H137" t="s">
        <v>89</v>
      </c>
      <c r="I137" s="1">
        <v>-21.4</v>
      </c>
      <c r="J137" t="s">
        <v>65</v>
      </c>
      <c r="K137">
        <v>49448</v>
      </c>
      <c r="L137">
        <v>26730</v>
      </c>
      <c r="M137">
        <v>32352</v>
      </c>
      <c r="N137">
        <v>38874</v>
      </c>
    </row>
    <row r="138" spans="1:14" x14ac:dyDescent="0.25">
      <c r="A138">
        <v>11003</v>
      </c>
      <c r="B138" t="s">
        <v>282</v>
      </c>
      <c r="C138" t="s">
        <v>14</v>
      </c>
      <c r="D138" t="s">
        <v>283</v>
      </c>
      <c r="E138" t="s">
        <v>284</v>
      </c>
      <c r="F138" t="s">
        <v>57</v>
      </c>
      <c r="G138" t="s">
        <v>88</v>
      </c>
      <c r="H138" t="s">
        <v>89</v>
      </c>
      <c r="I138" s="1">
        <v>-20.9</v>
      </c>
      <c r="J138" t="s">
        <v>65</v>
      </c>
      <c r="K138">
        <v>10451</v>
      </c>
      <c r="L138">
        <v>6660</v>
      </c>
      <c r="M138">
        <v>8996</v>
      </c>
      <c r="N138">
        <v>8271</v>
      </c>
    </row>
    <row r="139" spans="1:14" x14ac:dyDescent="0.25">
      <c r="A139">
        <v>15411</v>
      </c>
      <c r="B139" t="s">
        <v>1103</v>
      </c>
      <c r="C139" t="s">
        <v>45</v>
      </c>
      <c r="D139" t="s">
        <v>1104</v>
      </c>
      <c r="E139" t="s">
        <v>1105</v>
      </c>
      <c r="F139" t="s">
        <v>58</v>
      </c>
      <c r="G139" t="s">
        <v>88</v>
      </c>
      <c r="H139" t="s">
        <v>89</v>
      </c>
      <c r="I139" s="1">
        <v>-20.9</v>
      </c>
      <c r="J139" t="s">
        <v>65</v>
      </c>
      <c r="K139">
        <v>1519</v>
      </c>
      <c r="L139">
        <v>1004</v>
      </c>
      <c r="M139">
        <v>1335</v>
      </c>
      <c r="N139">
        <v>1201</v>
      </c>
    </row>
    <row r="140" spans="1:14" x14ac:dyDescent="0.25">
      <c r="A140">
        <v>10821</v>
      </c>
      <c r="B140" t="s">
        <v>255</v>
      </c>
      <c r="C140" t="s">
        <v>22</v>
      </c>
      <c r="D140" t="s">
        <v>256</v>
      </c>
      <c r="E140" t="s">
        <v>257</v>
      </c>
      <c r="F140" t="s">
        <v>55</v>
      </c>
      <c r="G140" t="s">
        <v>88</v>
      </c>
      <c r="H140" t="s">
        <v>89</v>
      </c>
      <c r="I140" s="1">
        <v>-20.8</v>
      </c>
      <c r="J140" t="s">
        <v>65</v>
      </c>
      <c r="K140">
        <v>107760</v>
      </c>
      <c r="L140">
        <v>71127</v>
      </c>
      <c r="M140">
        <v>76375</v>
      </c>
      <c r="N140">
        <v>85362</v>
      </c>
    </row>
    <row r="141" spans="1:14" x14ac:dyDescent="0.25">
      <c r="A141">
        <v>10397</v>
      </c>
      <c r="B141" t="s">
        <v>142</v>
      </c>
      <c r="C141" t="s">
        <v>13</v>
      </c>
      <c r="D141" t="s">
        <v>143</v>
      </c>
      <c r="E141" t="s">
        <v>144</v>
      </c>
      <c r="F141" t="s">
        <v>55</v>
      </c>
      <c r="G141" t="s">
        <v>88</v>
      </c>
      <c r="H141" t="s">
        <v>89</v>
      </c>
      <c r="I141" s="1">
        <v>-20.6</v>
      </c>
      <c r="J141" t="s">
        <v>65</v>
      </c>
      <c r="K141">
        <v>395557</v>
      </c>
      <c r="L141">
        <v>245314</v>
      </c>
      <c r="M141">
        <v>312541</v>
      </c>
      <c r="N141">
        <v>314165</v>
      </c>
    </row>
    <row r="142" spans="1:14" x14ac:dyDescent="0.25">
      <c r="A142">
        <v>13871</v>
      </c>
      <c r="B142" t="s">
        <v>807</v>
      </c>
      <c r="C142" t="s">
        <v>31</v>
      </c>
      <c r="D142" t="s">
        <v>808</v>
      </c>
      <c r="E142" t="s">
        <v>809</v>
      </c>
      <c r="F142" t="s">
        <v>56</v>
      </c>
      <c r="G142" t="s">
        <v>88</v>
      </c>
      <c r="H142" t="s">
        <v>89</v>
      </c>
      <c r="I142" s="1">
        <v>-20.6</v>
      </c>
      <c r="J142" t="s">
        <v>65</v>
      </c>
      <c r="K142">
        <v>27104</v>
      </c>
      <c r="L142">
        <v>16562</v>
      </c>
      <c r="M142">
        <v>20897</v>
      </c>
      <c r="N142">
        <v>21511</v>
      </c>
    </row>
    <row r="143" spans="1:14" x14ac:dyDescent="0.25">
      <c r="A143">
        <v>13198</v>
      </c>
      <c r="B143" t="s">
        <v>697</v>
      </c>
      <c r="C143" t="s">
        <v>26</v>
      </c>
      <c r="D143" t="s">
        <v>698</v>
      </c>
      <c r="E143" t="s">
        <v>699</v>
      </c>
      <c r="F143" t="s">
        <v>55</v>
      </c>
      <c r="G143" t="s">
        <v>88</v>
      </c>
      <c r="H143" t="s">
        <v>89</v>
      </c>
      <c r="I143" s="1">
        <v>-20.5</v>
      </c>
      <c r="J143" t="s">
        <v>65</v>
      </c>
      <c r="K143">
        <v>55040</v>
      </c>
      <c r="L143">
        <v>30786</v>
      </c>
      <c r="M143">
        <v>37446</v>
      </c>
      <c r="N143">
        <v>43743</v>
      </c>
    </row>
    <row r="144" spans="1:14" x14ac:dyDescent="0.25">
      <c r="A144">
        <v>10257</v>
      </c>
      <c r="B144" t="s">
        <v>122</v>
      </c>
      <c r="C144" t="s">
        <v>36</v>
      </c>
      <c r="D144" t="s">
        <v>123</v>
      </c>
      <c r="E144" t="s">
        <v>102</v>
      </c>
      <c r="F144" t="s">
        <v>56</v>
      </c>
      <c r="G144" t="s">
        <v>88</v>
      </c>
      <c r="H144" t="s">
        <v>89</v>
      </c>
      <c r="I144" s="1">
        <v>-20.2</v>
      </c>
      <c r="J144" t="s">
        <v>65</v>
      </c>
      <c r="K144">
        <v>18020</v>
      </c>
      <c r="L144">
        <v>9817</v>
      </c>
      <c r="M144">
        <v>11656</v>
      </c>
      <c r="N144">
        <v>14385</v>
      </c>
    </row>
    <row r="145" spans="1:14" x14ac:dyDescent="0.25">
      <c r="A145">
        <v>14730</v>
      </c>
      <c r="B145" t="s">
        <v>989</v>
      </c>
      <c r="C145" t="s">
        <v>19</v>
      </c>
      <c r="D145" t="s">
        <v>990</v>
      </c>
      <c r="E145" t="s">
        <v>991</v>
      </c>
      <c r="F145" t="s">
        <v>56</v>
      </c>
      <c r="G145" t="s">
        <v>88</v>
      </c>
      <c r="H145" t="s">
        <v>89</v>
      </c>
      <c r="I145" s="1">
        <v>-19.899999999999999</v>
      </c>
      <c r="J145" t="s">
        <v>66</v>
      </c>
      <c r="K145">
        <v>27957</v>
      </c>
      <c r="L145">
        <v>15437</v>
      </c>
      <c r="M145">
        <v>20903</v>
      </c>
      <c r="N145">
        <v>22381</v>
      </c>
    </row>
    <row r="146" spans="1:14" x14ac:dyDescent="0.25">
      <c r="A146">
        <v>13061</v>
      </c>
      <c r="B146" t="s">
        <v>676</v>
      </c>
      <c r="C146" t="s">
        <v>45</v>
      </c>
      <c r="D146" t="s">
        <v>677</v>
      </c>
      <c r="E146" t="s">
        <v>678</v>
      </c>
      <c r="F146" t="s">
        <v>58</v>
      </c>
      <c r="G146" t="s">
        <v>88</v>
      </c>
      <c r="H146" t="s">
        <v>89</v>
      </c>
      <c r="I146" s="1">
        <v>-19.8</v>
      </c>
      <c r="J146" t="s">
        <v>66</v>
      </c>
      <c r="K146">
        <v>2643</v>
      </c>
      <c r="L146">
        <v>1547</v>
      </c>
      <c r="M146">
        <v>2199</v>
      </c>
      <c r="N146">
        <v>2120</v>
      </c>
    </row>
    <row r="147" spans="1:14" x14ac:dyDescent="0.25">
      <c r="A147">
        <v>10140</v>
      </c>
      <c r="B147" t="s">
        <v>93</v>
      </c>
      <c r="C147" t="s">
        <v>34</v>
      </c>
      <c r="D147" t="s">
        <v>94</v>
      </c>
      <c r="E147" t="s">
        <v>95</v>
      </c>
      <c r="F147" t="s">
        <v>56</v>
      </c>
      <c r="G147" t="s">
        <v>88</v>
      </c>
      <c r="H147" t="s">
        <v>89</v>
      </c>
      <c r="I147" s="1">
        <v>-19.7</v>
      </c>
      <c r="J147" t="s">
        <v>66</v>
      </c>
      <c r="K147">
        <v>27807</v>
      </c>
      <c r="L147">
        <v>16098</v>
      </c>
      <c r="M147">
        <v>19070</v>
      </c>
      <c r="N147">
        <v>22334</v>
      </c>
    </row>
    <row r="148" spans="1:14" x14ac:dyDescent="0.25">
      <c r="A148">
        <v>11423</v>
      </c>
      <c r="B148" t="s">
        <v>382</v>
      </c>
      <c r="C148" t="s">
        <v>14</v>
      </c>
      <c r="D148" t="s">
        <v>383</v>
      </c>
      <c r="E148" t="s">
        <v>384</v>
      </c>
      <c r="F148" t="s">
        <v>56</v>
      </c>
      <c r="G148" t="s">
        <v>88</v>
      </c>
      <c r="H148" t="s">
        <v>89</v>
      </c>
      <c r="I148" s="1">
        <v>-19.7</v>
      </c>
      <c r="J148" t="s">
        <v>66</v>
      </c>
      <c r="K148">
        <v>18251</v>
      </c>
      <c r="L148">
        <v>11798</v>
      </c>
      <c r="M148">
        <v>14349</v>
      </c>
      <c r="N148">
        <v>14656</v>
      </c>
    </row>
    <row r="149" spans="1:14" x14ac:dyDescent="0.25">
      <c r="A149">
        <v>12217</v>
      </c>
      <c r="B149" t="s">
        <v>552</v>
      </c>
      <c r="C149" t="s">
        <v>6</v>
      </c>
      <c r="D149" t="s">
        <v>553</v>
      </c>
      <c r="E149" t="s">
        <v>554</v>
      </c>
      <c r="F149" t="s">
        <v>57</v>
      </c>
      <c r="G149" t="s">
        <v>88</v>
      </c>
      <c r="H149" t="s">
        <v>89</v>
      </c>
      <c r="I149" s="1">
        <v>-19.7</v>
      </c>
      <c r="J149" t="s">
        <v>66</v>
      </c>
      <c r="K149">
        <v>11460</v>
      </c>
      <c r="L149">
        <v>6791</v>
      </c>
      <c r="M149">
        <v>8777</v>
      </c>
      <c r="N149">
        <v>9207</v>
      </c>
    </row>
    <row r="150" spans="1:14" x14ac:dyDescent="0.25">
      <c r="A150">
        <v>12898</v>
      </c>
      <c r="B150" t="s">
        <v>640</v>
      </c>
      <c r="C150" t="s">
        <v>40</v>
      </c>
      <c r="D150" t="s">
        <v>641</v>
      </c>
      <c r="E150" t="s">
        <v>642</v>
      </c>
      <c r="F150" t="s">
        <v>57</v>
      </c>
      <c r="G150" t="s">
        <v>88</v>
      </c>
      <c r="H150" t="s">
        <v>89</v>
      </c>
      <c r="I150" s="1">
        <v>-19.7</v>
      </c>
      <c r="J150" t="s">
        <v>66</v>
      </c>
      <c r="K150">
        <v>1094</v>
      </c>
      <c r="L150">
        <v>671</v>
      </c>
      <c r="M150">
        <v>1011</v>
      </c>
      <c r="N150">
        <v>878</v>
      </c>
    </row>
    <row r="151" spans="1:14" x14ac:dyDescent="0.25">
      <c r="A151">
        <v>13256</v>
      </c>
      <c r="B151" t="s">
        <v>718</v>
      </c>
      <c r="C151" t="s">
        <v>45</v>
      </c>
      <c r="D151" t="s">
        <v>719</v>
      </c>
      <c r="E151" t="s">
        <v>720</v>
      </c>
      <c r="F151" t="s">
        <v>57</v>
      </c>
      <c r="G151" t="s">
        <v>88</v>
      </c>
      <c r="H151" t="s">
        <v>89</v>
      </c>
      <c r="I151" s="1">
        <v>-19.600000000000001</v>
      </c>
      <c r="J151" t="s">
        <v>66</v>
      </c>
      <c r="K151">
        <v>5465</v>
      </c>
      <c r="L151">
        <v>3272</v>
      </c>
      <c r="M151">
        <v>4731</v>
      </c>
      <c r="N151">
        <v>4393</v>
      </c>
    </row>
    <row r="152" spans="1:14" x14ac:dyDescent="0.25">
      <c r="A152">
        <v>11695</v>
      </c>
      <c r="B152" t="s">
        <v>448</v>
      </c>
      <c r="C152" t="s">
        <v>8</v>
      </c>
      <c r="D152" t="s">
        <v>449</v>
      </c>
      <c r="E152" t="s">
        <v>450</v>
      </c>
      <c r="F152" t="s">
        <v>57</v>
      </c>
      <c r="G152" t="s">
        <v>88</v>
      </c>
      <c r="H152" t="s">
        <v>89</v>
      </c>
      <c r="I152" s="1">
        <v>-19.5</v>
      </c>
      <c r="J152" t="s">
        <v>66</v>
      </c>
      <c r="K152">
        <v>2482</v>
      </c>
      <c r="L152">
        <v>1815</v>
      </c>
      <c r="M152">
        <v>2883</v>
      </c>
      <c r="N152">
        <v>1998</v>
      </c>
    </row>
    <row r="153" spans="1:14" x14ac:dyDescent="0.25">
      <c r="A153">
        <v>11252</v>
      </c>
      <c r="B153" t="s">
        <v>343</v>
      </c>
      <c r="C153" t="s">
        <v>12</v>
      </c>
      <c r="D153" t="s">
        <v>344</v>
      </c>
      <c r="E153" t="s">
        <v>345</v>
      </c>
      <c r="F153" t="s">
        <v>57</v>
      </c>
      <c r="G153" t="s">
        <v>88</v>
      </c>
      <c r="H153" t="s">
        <v>89</v>
      </c>
      <c r="I153" s="1">
        <v>-19.3</v>
      </c>
      <c r="J153" t="s">
        <v>66</v>
      </c>
      <c r="K153">
        <v>3408</v>
      </c>
      <c r="L153">
        <v>2547</v>
      </c>
      <c r="M153">
        <v>3302</v>
      </c>
      <c r="N153">
        <v>2749</v>
      </c>
    </row>
    <row r="154" spans="1:14" x14ac:dyDescent="0.25">
      <c r="A154">
        <v>12339</v>
      </c>
      <c r="B154" t="s">
        <v>586</v>
      </c>
      <c r="C154" t="s">
        <v>17</v>
      </c>
      <c r="D154" t="s">
        <v>587</v>
      </c>
      <c r="E154" t="s">
        <v>588</v>
      </c>
      <c r="F154" t="s">
        <v>56</v>
      </c>
      <c r="G154" t="s">
        <v>88</v>
      </c>
      <c r="H154" t="s">
        <v>89</v>
      </c>
      <c r="I154" s="1">
        <v>-19.3</v>
      </c>
      <c r="J154" t="s">
        <v>66</v>
      </c>
      <c r="K154">
        <v>51266</v>
      </c>
      <c r="L154">
        <v>29706</v>
      </c>
      <c r="M154">
        <v>37353</v>
      </c>
      <c r="N154">
        <v>41388</v>
      </c>
    </row>
    <row r="155" spans="1:14" x14ac:dyDescent="0.25">
      <c r="A155">
        <v>12391</v>
      </c>
      <c r="B155" t="s">
        <v>595</v>
      </c>
      <c r="C155" t="s">
        <v>36</v>
      </c>
      <c r="D155" t="s">
        <v>596</v>
      </c>
      <c r="E155" t="s">
        <v>597</v>
      </c>
      <c r="F155" t="s">
        <v>57</v>
      </c>
      <c r="G155" t="s">
        <v>88</v>
      </c>
      <c r="H155" t="s">
        <v>89</v>
      </c>
      <c r="I155" s="1">
        <v>-19.2</v>
      </c>
      <c r="J155" t="s">
        <v>66</v>
      </c>
      <c r="K155">
        <v>6345</v>
      </c>
      <c r="L155">
        <v>3382</v>
      </c>
      <c r="M155">
        <v>4898</v>
      </c>
      <c r="N155">
        <v>5128</v>
      </c>
    </row>
    <row r="156" spans="1:14" x14ac:dyDescent="0.25">
      <c r="A156">
        <v>13486</v>
      </c>
      <c r="B156" t="s">
        <v>768</v>
      </c>
      <c r="C156" t="s">
        <v>28</v>
      </c>
      <c r="D156" t="s">
        <v>769</v>
      </c>
      <c r="E156" t="s">
        <v>770</v>
      </c>
      <c r="F156" t="s">
        <v>57</v>
      </c>
      <c r="G156" t="s">
        <v>88</v>
      </c>
      <c r="H156" t="s">
        <v>89</v>
      </c>
      <c r="I156" s="1">
        <v>-19.2</v>
      </c>
      <c r="J156" t="s">
        <v>66</v>
      </c>
      <c r="K156">
        <v>5838</v>
      </c>
      <c r="L156">
        <v>4321</v>
      </c>
      <c r="M156">
        <v>5977</v>
      </c>
      <c r="N156">
        <v>4716</v>
      </c>
    </row>
    <row r="157" spans="1:14" x14ac:dyDescent="0.25">
      <c r="A157">
        <v>13203</v>
      </c>
      <c r="B157" t="s">
        <v>700</v>
      </c>
      <c r="C157" t="s">
        <v>13</v>
      </c>
      <c r="D157" t="s">
        <v>701</v>
      </c>
      <c r="E157" t="s">
        <v>702</v>
      </c>
      <c r="F157" t="s">
        <v>58</v>
      </c>
      <c r="G157" t="s">
        <v>99</v>
      </c>
      <c r="H157" t="s">
        <v>89</v>
      </c>
      <c r="I157" s="1">
        <v>-19</v>
      </c>
      <c r="J157" t="s">
        <v>66</v>
      </c>
      <c r="K157">
        <v>743</v>
      </c>
      <c r="L157">
        <v>626</v>
      </c>
      <c r="M157">
        <v>654</v>
      </c>
      <c r="N157">
        <v>602</v>
      </c>
    </row>
    <row r="158" spans="1:14" x14ac:dyDescent="0.25">
      <c r="A158">
        <v>12992</v>
      </c>
      <c r="B158" t="s">
        <v>668</v>
      </c>
      <c r="C158" t="s">
        <v>7</v>
      </c>
      <c r="D158" t="s">
        <v>669</v>
      </c>
      <c r="E158" t="s">
        <v>670</v>
      </c>
      <c r="F158" t="s">
        <v>56</v>
      </c>
      <c r="G158" t="s">
        <v>88</v>
      </c>
      <c r="H158" t="s">
        <v>89</v>
      </c>
      <c r="I158" s="1">
        <v>-18.8</v>
      </c>
      <c r="J158" t="s">
        <v>66</v>
      </c>
      <c r="K158">
        <v>15137</v>
      </c>
      <c r="L158">
        <v>8856</v>
      </c>
      <c r="M158">
        <v>11727</v>
      </c>
      <c r="N158">
        <v>12287</v>
      </c>
    </row>
    <row r="159" spans="1:14" x14ac:dyDescent="0.25">
      <c r="A159">
        <v>13851</v>
      </c>
      <c r="B159" t="s">
        <v>804</v>
      </c>
      <c r="C159" t="s">
        <v>38</v>
      </c>
      <c r="D159" t="s">
        <v>805</v>
      </c>
      <c r="E159" t="s">
        <v>806</v>
      </c>
      <c r="F159" t="s">
        <v>56</v>
      </c>
      <c r="G159" t="s">
        <v>88</v>
      </c>
      <c r="H159" t="s">
        <v>89</v>
      </c>
      <c r="I159" s="1">
        <v>-18.7</v>
      </c>
      <c r="J159" t="s">
        <v>66</v>
      </c>
      <c r="K159">
        <v>25834</v>
      </c>
      <c r="L159">
        <v>15885</v>
      </c>
      <c r="M159">
        <v>19826</v>
      </c>
      <c r="N159">
        <v>20994</v>
      </c>
    </row>
    <row r="160" spans="1:14" x14ac:dyDescent="0.25">
      <c r="A160">
        <v>10728</v>
      </c>
      <c r="B160" t="s">
        <v>228</v>
      </c>
      <c r="C160" t="s">
        <v>45</v>
      </c>
      <c r="D160" t="s">
        <v>229</v>
      </c>
      <c r="E160" t="s">
        <v>230</v>
      </c>
      <c r="F160" t="s">
        <v>58</v>
      </c>
      <c r="G160" t="s">
        <v>88</v>
      </c>
      <c r="H160" t="s">
        <v>89</v>
      </c>
      <c r="I160" s="1">
        <v>-18.600000000000001</v>
      </c>
      <c r="J160" t="s">
        <v>66</v>
      </c>
      <c r="K160">
        <v>961</v>
      </c>
      <c r="L160">
        <v>646</v>
      </c>
      <c r="M160">
        <v>939</v>
      </c>
      <c r="N160">
        <v>782</v>
      </c>
    </row>
    <row r="161" spans="1:14" x14ac:dyDescent="0.25">
      <c r="A161">
        <v>14683</v>
      </c>
      <c r="B161" t="s">
        <v>965</v>
      </c>
      <c r="C161" t="s">
        <v>45</v>
      </c>
      <c r="D161" t="s">
        <v>966</v>
      </c>
      <c r="E161" t="s">
        <v>967</v>
      </c>
      <c r="F161" t="s">
        <v>56</v>
      </c>
      <c r="G161" t="s">
        <v>88</v>
      </c>
      <c r="H161" t="s">
        <v>89</v>
      </c>
      <c r="I161" s="1">
        <v>-18.600000000000001</v>
      </c>
      <c r="J161" t="s">
        <v>66</v>
      </c>
      <c r="K161">
        <v>42359</v>
      </c>
      <c r="L161">
        <v>22500</v>
      </c>
      <c r="M161">
        <v>27999</v>
      </c>
      <c r="N161">
        <v>34468</v>
      </c>
    </row>
    <row r="162" spans="1:14" x14ac:dyDescent="0.25">
      <c r="A162">
        <v>15376</v>
      </c>
      <c r="B162" t="s">
        <v>1091</v>
      </c>
      <c r="C162" t="s">
        <v>8</v>
      </c>
      <c r="D162" t="s">
        <v>1092</v>
      </c>
      <c r="E162" t="s">
        <v>1093</v>
      </c>
      <c r="F162" t="s">
        <v>56</v>
      </c>
      <c r="G162" t="s">
        <v>88</v>
      </c>
      <c r="H162" t="s">
        <v>89</v>
      </c>
      <c r="I162" s="1">
        <v>-18.600000000000001</v>
      </c>
      <c r="J162" t="s">
        <v>66</v>
      </c>
      <c r="K162">
        <v>19905</v>
      </c>
      <c r="L162">
        <v>12462</v>
      </c>
      <c r="M162">
        <v>15421</v>
      </c>
      <c r="N162">
        <v>16211</v>
      </c>
    </row>
    <row r="163" spans="1:14" x14ac:dyDescent="0.25">
      <c r="A163">
        <v>10529</v>
      </c>
      <c r="B163" t="s">
        <v>165</v>
      </c>
      <c r="C163" t="s">
        <v>11</v>
      </c>
      <c r="D163" t="s">
        <v>166</v>
      </c>
      <c r="E163" t="s">
        <v>167</v>
      </c>
      <c r="F163" t="s">
        <v>56</v>
      </c>
      <c r="G163" t="s">
        <v>88</v>
      </c>
      <c r="H163" t="s">
        <v>89</v>
      </c>
      <c r="I163" s="1">
        <v>-18.399999999999999</v>
      </c>
      <c r="J163" t="s">
        <v>66</v>
      </c>
      <c r="K163">
        <v>29137</v>
      </c>
      <c r="L163">
        <v>15666</v>
      </c>
      <c r="M163">
        <v>20757</v>
      </c>
      <c r="N163">
        <v>23788</v>
      </c>
    </row>
    <row r="164" spans="1:14" x14ac:dyDescent="0.25">
      <c r="A164">
        <v>10918</v>
      </c>
      <c r="B164" t="s">
        <v>267</v>
      </c>
      <c r="C164" t="s">
        <v>46</v>
      </c>
      <c r="D164" t="s">
        <v>268</v>
      </c>
      <c r="E164" t="s">
        <v>269</v>
      </c>
      <c r="F164" t="s">
        <v>58</v>
      </c>
      <c r="G164" t="s">
        <v>99</v>
      </c>
      <c r="H164" t="s">
        <v>89</v>
      </c>
      <c r="I164" s="1">
        <v>-18.399999999999999</v>
      </c>
      <c r="J164" t="s">
        <v>66</v>
      </c>
      <c r="K164">
        <v>766</v>
      </c>
      <c r="L164">
        <v>414</v>
      </c>
      <c r="M164">
        <v>627</v>
      </c>
      <c r="N164">
        <v>625</v>
      </c>
    </row>
    <row r="165" spans="1:14" x14ac:dyDescent="0.25">
      <c r="A165">
        <v>11865</v>
      </c>
      <c r="B165" t="s">
        <v>475</v>
      </c>
      <c r="C165" t="s">
        <v>52</v>
      </c>
      <c r="D165" t="s">
        <v>476</v>
      </c>
      <c r="E165" t="s">
        <v>477</v>
      </c>
      <c r="F165" t="s">
        <v>58</v>
      </c>
      <c r="G165" t="s">
        <v>88</v>
      </c>
      <c r="H165" t="s">
        <v>89</v>
      </c>
      <c r="I165" s="1">
        <v>-18.3</v>
      </c>
      <c r="J165" t="s">
        <v>66</v>
      </c>
      <c r="K165">
        <v>756</v>
      </c>
      <c r="L165">
        <v>558</v>
      </c>
      <c r="M165">
        <v>739</v>
      </c>
      <c r="N165">
        <v>618</v>
      </c>
    </row>
    <row r="166" spans="1:14" x14ac:dyDescent="0.25">
      <c r="A166">
        <v>11973</v>
      </c>
      <c r="B166" t="s">
        <v>496</v>
      </c>
      <c r="C166" t="s">
        <v>27</v>
      </c>
      <c r="D166" t="s">
        <v>497</v>
      </c>
      <c r="E166" t="s">
        <v>498</v>
      </c>
      <c r="F166" t="s">
        <v>57</v>
      </c>
      <c r="G166" t="s">
        <v>88</v>
      </c>
      <c r="H166" t="s">
        <v>89</v>
      </c>
      <c r="I166" s="1">
        <v>-18.3</v>
      </c>
      <c r="J166" t="s">
        <v>66</v>
      </c>
      <c r="K166">
        <v>4572</v>
      </c>
      <c r="L166">
        <v>3411</v>
      </c>
      <c r="M166">
        <v>4045</v>
      </c>
      <c r="N166">
        <v>3734</v>
      </c>
    </row>
    <row r="167" spans="1:14" x14ac:dyDescent="0.25">
      <c r="A167">
        <v>13139</v>
      </c>
      <c r="B167" t="s">
        <v>688</v>
      </c>
      <c r="C167" t="s">
        <v>47</v>
      </c>
      <c r="D167" t="s">
        <v>689</v>
      </c>
      <c r="E167" t="s">
        <v>690</v>
      </c>
      <c r="F167" t="s">
        <v>58</v>
      </c>
      <c r="G167" t="s">
        <v>88</v>
      </c>
      <c r="H167" t="s">
        <v>89</v>
      </c>
      <c r="I167" s="1">
        <v>-18.3</v>
      </c>
      <c r="J167" t="s">
        <v>66</v>
      </c>
      <c r="K167">
        <v>2146</v>
      </c>
      <c r="L167">
        <v>1289</v>
      </c>
      <c r="M167">
        <v>1728</v>
      </c>
      <c r="N167">
        <v>1753</v>
      </c>
    </row>
    <row r="168" spans="1:14" x14ac:dyDescent="0.25">
      <c r="A168">
        <v>12264</v>
      </c>
      <c r="B168" t="s">
        <v>567</v>
      </c>
      <c r="C168" t="s">
        <v>47</v>
      </c>
      <c r="D168" t="s">
        <v>568</v>
      </c>
      <c r="E168" t="s">
        <v>357</v>
      </c>
      <c r="F168" t="s">
        <v>55</v>
      </c>
      <c r="G168" t="s">
        <v>88</v>
      </c>
      <c r="H168" t="s">
        <v>89</v>
      </c>
      <c r="I168" s="1">
        <v>-18.100000000000001</v>
      </c>
      <c r="J168" t="s">
        <v>66</v>
      </c>
      <c r="K168">
        <v>92585</v>
      </c>
      <c r="L168">
        <v>54249</v>
      </c>
      <c r="M168">
        <v>77576</v>
      </c>
      <c r="N168">
        <v>75817</v>
      </c>
    </row>
    <row r="169" spans="1:14" x14ac:dyDescent="0.25">
      <c r="A169">
        <v>11905</v>
      </c>
      <c r="B169" t="s">
        <v>487</v>
      </c>
      <c r="C169" t="s">
        <v>45</v>
      </c>
      <c r="D169" t="s">
        <v>488</v>
      </c>
      <c r="E169" t="s">
        <v>489</v>
      </c>
      <c r="F169" t="s">
        <v>58</v>
      </c>
      <c r="G169" t="s">
        <v>88</v>
      </c>
      <c r="H169" t="s">
        <v>89</v>
      </c>
      <c r="I169" s="1">
        <v>-18</v>
      </c>
      <c r="J169" t="s">
        <v>66</v>
      </c>
      <c r="K169">
        <v>941</v>
      </c>
      <c r="L169">
        <v>649</v>
      </c>
      <c r="M169">
        <v>898</v>
      </c>
      <c r="N169">
        <v>772</v>
      </c>
    </row>
    <row r="170" spans="1:14" x14ac:dyDescent="0.25">
      <c r="A170">
        <v>15008</v>
      </c>
      <c r="B170" t="s">
        <v>1044</v>
      </c>
      <c r="C170" t="s">
        <v>25</v>
      </c>
      <c r="D170" t="s">
        <v>1045</v>
      </c>
      <c r="E170" t="s">
        <v>1046</v>
      </c>
      <c r="F170" t="s">
        <v>58</v>
      </c>
      <c r="G170" t="s">
        <v>88</v>
      </c>
      <c r="H170" t="s">
        <v>89</v>
      </c>
      <c r="I170" s="1">
        <v>-18</v>
      </c>
      <c r="J170" t="s">
        <v>66</v>
      </c>
      <c r="K170">
        <v>133</v>
      </c>
      <c r="L170">
        <v>131</v>
      </c>
      <c r="M170">
        <v>137</v>
      </c>
      <c r="N170">
        <v>109</v>
      </c>
    </row>
    <row r="171" spans="1:14" x14ac:dyDescent="0.25">
      <c r="A171">
        <v>14761</v>
      </c>
      <c r="B171" t="s">
        <v>994</v>
      </c>
      <c r="C171" t="s">
        <v>12</v>
      </c>
      <c r="D171" t="s">
        <v>995</v>
      </c>
      <c r="E171" t="s">
        <v>996</v>
      </c>
      <c r="F171" t="s">
        <v>56</v>
      </c>
      <c r="G171" t="s">
        <v>88</v>
      </c>
      <c r="H171" t="s">
        <v>89</v>
      </c>
      <c r="I171" s="1">
        <v>-17.8</v>
      </c>
      <c r="J171" t="s">
        <v>66</v>
      </c>
      <c r="K171">
        <v>10755</v>
      </c>
      <c r="L171">
        <v>7550</v>
      </c>
      <c r="M171">
        <v>9452</v>
      </c>
      <c r="N171">
        <v>8836</v>
      </c>
    </row>
    <row r="172" spans="1:14" x14ac:dyDescent="0.25">
      <c r="A172">
        <v>12451</v>
      </c>
      <c r="B172" t="s">
        <v>607</v>
      </c>
      <c r="C172" t="s">
        <v>12</v>
      </c>
      <c r="D172" t="s">
        <v>608</v>
      </c>
      <c r="E172" t="s">
        <v>609</v>
      </c>
      <c r="F172" t="s">
        <v>56</v>
      </c>
      <c r="G172" t="s">
        <v>88</v>
      </c>
      <c r="H172" t="s">
        <v>89</v>
      </c>
      <c r="I172" s="1">
        <v>-17.5</v>
      </c>
      <c r="J172" t="s">
        <v>66</v>
      </c>
      <c r="K172">
        <v>35091</v>
      </c>
      <c r="L172">
        <v>17504</v>
      </c>
      <c r="M172">
        <v>24914</v>
      </c>
      <c r="N172">
        <v>28934</v>
      </c>
    </row>
    <row r="173" spans="1:14" x14ac:dyDescent="0.25">
      <c r="A173">
        <v>13241</v>
      </c>
      <c r="B173" t="s">
        <v>712</v>
      </c>
      <c r="C173" t="s">
        <v>27</v>
      </c>
      <c r="D173" t="s">
        <v>713</v>
      </c>
      <c r="E173" t="s">
        <v>714</v>
      </c>
      <c r="F173" t="s">
        <v>58</v>
      </c>
      <c r="G173" t="s">
        <v>99</v>
      </c>
      <c r="H173" t="s">
        <v>89</v>
      </c>
      <c r="I173" s="1">
        <v>-17.399999999999999</v>
      </c>
      <c r="J173" t="s">
        <v>66</v>
      </c>
      <c r="K173">
        <v>952</v>
      </c>
      <c r="L173">
        <v>611</v>
      </c>
      <c r="M173">
        <v>602</v>
      </c>
      <c r="N173">
        <v>786</v>
      </c>
    </row>
    <row r="174" spans="1:14" x14ac:dyDescent="0.25">
      <c r="A174">
        <v>12266</v>
      </c>
      <c r="B174" t="s">
        <v>572</v>
      </c>
      <c r="C174" t="s">
        <v>45</v>
      </c>
      <c r="D174" t="s">
        <v>573</v>
      </c>
      <c r="E174" t="s">
        <v>545</v>
      </c>
      <c r="F174" t="s">
        <v>55</v>
      </c>
      <c r="G174" t="s">
        <v>88</v>
      </c>
      <c r="H174" t="s">
        <v>89</v>
      </c>
      <c r="I174" s="1">
        <v>-17.399999999999999</v>
      </c>
      <c r="J174" t="s">
        <v>66</v>
      </c>
      <c r="K174">
        <v>178839</v>
      </c>
      <c r="L174">
        <v>101074</v>
      </c>
      <c r="M174">
        <v>150876</v>
      </c>
      <c r="N174">
        <v>147799</v>
      </c>
    </row>
    <row r="175" spans="1:14" x14ac:dyDescent="0.25">
      <c r="A175">
        <v>11980</v>
      </c>
      <c r="B175" t="s">
        <v>502</v>
      </c>
      <c r="C175" t="s">
        <v>31</v>
      </c>
      <c r="D175" t="s">
        <v>503</v>
      </c>
      <c r="E175" t="s">
        <v>504</v>
      </c>
      <c r="F175" t="s">
        <v>58</v>
      </c>
      <c r="G175" t="s">
        <v>99</v>
      </c>
      <c r="H175" t="s">
        <v>89</v>
      </c>
      <c r="I175" s="1">
        <v>-17.3</v>
      </c>
      <c r="J175" t="s">
        <v>66</v>
      </c>
      <c r="K175">
        <v>1116</v>
      </c>
      <c r="L175">
        <v>796</v>
      </c>
      <c r="M175">
        <v>921</v>
      </c>
      <c r="N175">
        <v>923</v>
      </c>
    </row>
    <row r="176" spans="1:14" x14ac:dyDescent="0.25">
      <c r="A176">
        <v>14524</v>
      </c>
      <c r="B176" t="s">
        <v>933</v>
      </c>
      <c r="C176" t="s">
        <v>47</v>
      </c>
      <c r="D176" t="s">
        <v>934</v>
      </c>
      <c r="E176" t="s">
        <v>935</v>
      </c>
      <c r="F176" t="s">
        <v>56</v>
      </c>
      <c r="G176" t="s">
        <v>88</v>
      </c>
      <c r="H176" t="s">
        <v>89</v>
      </c>
      <c r="I176" s="1">
        <v>-17.100000000000001</v>
      </c>
      <c r="J176" t="s">
        <v>66</v>
      </c>
      <c r="K176">
        <v>28816</v>
      </c>
      <c r="L176">
        <v>14418</v>
      </c>
      <c r="M176">
        <v>19514</v>
      </c>
      <c r="N176">
        <v>23900</v>
      </c>
    </row>
    <row r="177" spans="1:14" x14ac:dyDescent="0.25">
      <c r="A177">
        <v>13388</v>
      </c>
      <c r="B177" t="s">
        <v>751</v>
      </c>
      <c r="C177" t="s">
        <v>9</v>
      </c>
      <c r="D177" t="s">
        <v>752</v>
      </c>
      <c r="E177" t="s">
        <v>753</v>
      </c>
      <c r="F177" t="s">
        <v>58</v>
      </c>
      <c r="G177" t="s">
        <v>88</v>
      </c>
      <c r="H177" t="s">
        <v>89</v>
      </c>
      <c r="I177" s="1">
        <v>-17</v>
      </c>
      <c r="J177" t="s">
        <v>66</v>
      </c>
      <c r="K177">
        <v>452</v>
      </c>
      <c r="L177">
        <v>201</v>
      </c>
      <c r="M177">
        <v>32</v>
      </c>
      <c r="N177">
        <v>375</v>
      </c>
    </row>
    <row r="178" spans="1:14" x14ac:dyDescent="0.25">
      <c r="A178">
        <v>14081</v>
      </c>
      <c r="B178" t="s">
        <v>842</v>
      </c>
      <c r="C178" t="s">
        <v>8</v>
      </c>
      <c r="D178" t="s">
        <v>843</v>
      </c>
      <c r="E178" t="s">
        <v>844</v>
      </c>
      <c r="F178" t="s">
        <v>58</v>
      </c>
      <c r="G178" t="s">
        <v>99</v>
      </c>
      <c r="H178" t="s">
        <v>89</v>
      </c>
      <c r="I178" s="1">
        <v>-16.899999999999999</v>
      </c>
      <c r="J178" t="s">
        <v>66</v>
      </c>
      <c r="K178">
        <v>704</v>
      </c>
      <c r="L178">
        <v>560</v>
      </c>
      <c r="M178">
        <v>586</v>
      </c>
      <c r="N178">
        <v>585</v>
      </c>
    </row>
    <row r="179" spans="1:14" x14ac:dyDescent="0.25">
      <c r="A179">
        <v>10136</v>
      </c>
      <c r="B179" t="s">
        <v>90</v>
      </c>
      <c r="C179" t="s">
        <v>45</v>
      </c>
      <c r="D179" t="s">
        <v>91</v>
      </c>
      <c r="E179" t="s">
        <v>92</v>
      </c>
      <c r="F179" t="s">
        <v>58</v>
      </c>
      <c r="G179" t="s">
        <v>88</v>
      </c>
      <c r="H179" t="s">
        <v>89</v>
      </c>
      <c r="I179" s="1">
        <v>-16.8</v>
      </c>
      <c r="J179" t="s">
        <v>66</v>
      </c>
      <c r="K179">
        <v>2312</v>
      </c>
      <c r="L179">
        <v>1695</v>
      </c>
      <c r="M179">
        <v>2394</v>
      </c>
      <c r="N179">
        <v>1924</v>
      </c>
    </row>
    <row r="180" spans="1:14" x14ac:dyDescent="0.25">
      <c r="A180">
        <v>12896</v>
      </c>
      <c r="B180" t="s">
        <v>637</v>
      </c>
      <c r="C180" t="s">
        <v>45</v>
      </c>
      <c r="D180" t="s">
        <v>638</v>
      </c>
      <c r="E180" t="s">
        <v>639</v>
      </c>
      <c r="F180" t="s">
        <v>57</v>
      </c>
      <c r="G180" t="s">
        <v>88</v>
      </c>
      <c r="H180" t="s">
        <v>89</v>
      </c>
      <c r="I180" s="1">
        <v>-16.8</v>
      </c>
      <c r="J180" t="s">
        <v>66</v>
      </c>
      <c r="K180">
        <v>7405</v>
      </c>
      <c r="L180">
        <v>4790</v>
      </c>
      <c r="M180">
        <v>5818</v>
      </c>
      <c r="N180">
        <v>6164</v>
      </c>
    </row>
    <row r="181" spans="1:14" x14ac:dyDescent="0.25">
      <c r="A181">
        <v>15074</v>
      </c>
      <c r="B181" t="s">
        <v>1062</v>
      </c>
      <c r="C181" t="s">
        <v>38</v>
      </c>
      <c r="D181" t="s">
        <v>1063</v>
      </c>
      <c r="E181" t="s">
        <v>1064</v>
      </c>
      <c r="F181" t="s">
        <v>58</v>
      </c>
      <c r="G181" t="s">
        <v>88</v>
      </c>
      <c r="H181" t="s">
        <v>89</v>
      </c>
      <c r="I181" s="1">
        <v>-16.7</v>
      </c>
      <c r="J181" t="s">
        <v>66</v>
      </c>
      <c r="K181">
        <v>846</v>
      </c>
      <c r="L181">
        <v>540</v>
      </c>
      <c r="M181">
        <v>540</v>
      </c>
      <c r="N181">
        <v>705</v>
      </c>
    </row>
    <row r="182" spans="1:14" x14ac:dyDescent="0.25">
      <c r="A182">
        <v>11637</v>
      </c>
      <c r="B182" t="s">
        <v>436</v>
      </c>
      <c r="C182" t="s">
        <v>30</v>
      </c>
      <c r="D182" t="s">
        <v>437</v>
      </c>
      <c r="E182" t="s">
        <v>438</v>
      </c>
      <c r="F182" t="s">
        <v>57</v>
      </c>
      <c r="G182" t="s">
        <v>88</v>
      </c>
      <c r="H182" t="s">
        <v>89</v>
      </c>
      <c r="I182" s="1">
        <v>-16.600000000000001</v>
      </c>
      <c r="J182" t="s">
        <v>66</v>
      </c>
      <c r="K182">
        <v>7413</v>
      </c>
      <c r="L182">
        <v>4989</v>
      </c>
      <c r="M182">
        <v>6436</v>
      </c>
      <c r="N182">
        <v>6181</v>
      </c>
    </row>
    <row r="183" spans="1:14" x14ac:dyDescent="0.25">
      <c r="A183">
        <v>11057</v>
      </c>
      <c r="B183" t="s">
        <v>297</v>
      </c>
      <c r="C183" t="s">
        <v>29</v>
      </c>
      <c r="D183" t="s">
        <v>298</v>
      </c>
      <c r="E183" t="s">
        <v>299</v>
      </c>
      <c r="F183" t="s">
        <v>55</v>
      </c>
      <c r="G183" t="s">
        <v>88</v>
      </c>
      <c r="H183" t="s">
        <v>89</v>
      </c>
      <c r="I183" s="1">
        <v>-16.5</v>
      </c>
      <c r="J183" t="s">
        <v>66</v>
      </c>
      <c r="K183">
        <v>253084</v>
      </c>
      <c r="L183">
        <v>176723</v>
      </c>
      <c r="M183">
        <v>224392</v>
      </c>
      <c r="N183">
        <v>211216</v>
      </c>
    </row>
    <row r="184" spans="1:14" x14ac:dyDescent="0.25">
      <c r="A184">
        <v>15582</v>
      </c>
      <c r="B184" t="s">
        <v>1112</v>
      </c>
      <c r="C184" t="s">
        <v>46</v>
      </c>
      <c r="D184" t="s">
        <v>1113</v>
      </c>
      <c r="E184" t="s">
        <v>1114</v>
      </c>
      <c r="F184" t="s">
        <v>58</v>
      </c>
      <c r="G184" t="s">
        <v>99</v>
      </c>
      <c r="H184" t="s">
        <v>89</v>
      </c>
      <c r="I184" s="1">
        <v>-16.5</v>
      </c>
      <c r="J184" t="s">
        <v>66</v>
      </c>
      <c r="K184">
        <v>587</v>
      </c>
      <c r="L184">
        <v>551</v>
      </c>
      <c r="M184">
        <v>603</v>
      </c>
      <c r="N184">
        <v>490</v>
      </c>
    </row>
    <row r="185" spans="1:14" x14ac:dyDescent="0.25">
      <c r="A185">
        <v>13495</v>
      </c>
      <c r="B185" t="s">
        <v>774</v>
      </c>
      <c r="C185" t="s">
        <v>20</v>
      </c>
      <c r="D185" t="s">
        <v>775</v>
      </c>
      <c r="E185" t="s">
        <v>776</v>
      </c>
      <c r="F185" t="s">
        <v>55</v>
      </c>
      <c r="G185" t="s">
        <v>88</v>
      </c>
      <c r="H185" t="s">
        <v>89</v>
      </c>
      <c r="I185" s="1">
        <v>-16.5</v>
      </c>
      <c r="J185" t="s">
        <v>66</v>
      </c>
      <c r="K185">
        <v>57575</v>
      </c>
      <c r="L185">
        <v>30390</v>
      </c>
      <c r="M185">
        <v>36557</v>
      </c>
      <c r="N185">
        <v>48052</v>
      </c>
    </row>
    <row r="186" spans="1:14" x14ac:dyDescent="0.25">
      <c r="A186">
        <v>11697</v>
      </c>
      <c r="B186" t="s">
        <v>451</v>
      </c>
      <c r="C186" t="s">
        <v>12</v>
      </c>
      <c r="D186" t="s">
        <v>452</v>
      </c>
      <c r="E186" t="s">
        <v>453</v>
      </c>
      <c r="F186" t="s">
        <v>55</v>
      </c>
      <c r="G186" t="s">
        <v>88</v>
      </c>
      <c r="H186" t="s">
        <v>89</v>
      </c>
      <c r="I186" s="1">
        <v>-16.399999999999999</v>
      </c>
      <c r="J186" t="s">
        <v>66</v>
      </c>
      <c r="K186">
        <v>100867</v>
      </c>
      <c r="L186">
        <v>62377</v>
      </c>
      <c r="M186">
        <v>88122</v>
      </c>
      <c r="N186">
        <v>84328</v>
      </c>
    </row>
    <row r="187" spans="1:14" x14ac:dyDescent="0.25">
      <c r="A187">
        <v>12278</v>
      </c>
      <c r="B187" t="s">
        <v>574</v>
      </c>
      <c r="C187" t="s">
        <v>18</v>
      </c>
      <c r="D187" t="s">
        <v>575</v>
      </c>
      <c r="E187" t="s">
        <v>576</v>
      </c>
      <c r="F187" t="s">
        <v>57</v>
      </c>
      <c r="G187" t="s">
        <v>88</v>
      </c>
      <c r="H187" t="s">
        <v>89</v>
      </c>
      <c r="I187" s="1">
        <v>-16.2</v>
      </c>
      <c r="J187" t="s">
        <v>66</v>
      </c>
      <c r="K187">
        <v>11688</v>
      </c>
      <c r="L187">
        <v>7922</v>
      </c>
      <c r="M187">
        <v>9478</v>
      </c>
      <c r="N187">
        <v>9800</v>
      </c>
    </row>
    <row r="188" spans="1:14" x14ac:dyDescent="0.25">
      <c r="A188">
        <v>11638</v>
      </c>
      <c r="B188" t="s">
        <v>439</v>
      </c>
      <c r="C188" t="s">
        <v>9</v>
      </c>
      <c r="D188" t="s">
        <v>440</v>
      </c>
      <c r="E188" t="s">
        <v>441</v>
      </c>
      <c r="F188" t="s">
        <v>57</v>
      </c>
      <c r="G188" t="s">
        <v>88</v>
      </c>
      <c r="H188" t="s">
        <v>89</v>
      </c>
      <c r="I188" s="1">
        <v>-16.100000000000001</v>
      </c>
      <c r="J188" t="s">
        <v>66</v>
      </c>
      <c r="K188">
        <v>12713</v>
      </c>
      <c r="L188">
        <v>8022</v>
      </c>
      <c r="M188">
        <v>11894</v>
      </c>
      <c r="N188">
        <v>10663</v>
      </c>
    </row>
    <row r="189" spans="1:14" x14ac:dyDescent="0.25">
      <c r="A189">
        <v>10731</v>
      </c>
      <c r="B189" t="s">
        <v>231</v>
      </c>
      <c r="C189" t="s">
        <v>13</v>
      </c>
      <c r="D189" t="s">
        <v>232</v>
      </c>
      <c r="E189" t="s">
        <v>233</v>
      </c>
      <c r="F189" t="s">
        <v>58</v>
      </c>
      <c r="G189" t="s">
        <v>88</v>
      </c>
      <c r="H189" t="s">
        <v>89</v>
      </c>
      <c r="I189" s="1">
        <v>-15.9</v>
      </c>
      <c r="J189" t="s">
        <v>66</v>
      </c>
      <c r="K189">
        <v>1035</v>
      </c>
      <c r="L189">
        <v>785</v>
      </c>
      <c r="M189">
        <v>1030</v>
      </c>
      <c r="N189">
        <v>870</v>
      </c>
    </row>
    <row r="190" spans="1:14" x14ac:dyDescent="0.25">
      <c r="A190">
        <v>11413</v>
      </c>
      <c r="B190" t="s">
        <v>376</v>
      </c>
      <c r="C190" t="s">
        <v>10</v>
      </c>
      <c r="D190" t="s">
        <v>377</v>
      </c>
      <c r="E190" t="s">
        <v>378</v>
      </c>
      <c r="F190" t="s">
        <v>57</v>
      </c>
      <c r="G190" t="s">
        <v>88</v>
      </c>
      <c r="H190" t="s">
        <v>89</v>
      </c>
      <c r="I190" s="1">
        <v>-15.4</v>
      </c>
      <c r="J190" t="s">
        <v>66</v>
      </c>
      <c r="K190">
        <v>4225</v>
      </c>
      <c r="L190">
        <v>2725</v>
      </c>
      <c r="M190">
        <v>4370</v>
      </c>
      <c r="N190">
        <v>3573</v>
      </c>
    </row>
    <row r="191" spans="1:14" x14ac:dyDescent="0.25">
      <c r="A191">
        <v>12191</v>
      </c>
      <c r="B191" t="s">
        <v>543</v>
      </c>
      <c r="C191" t="s">
        <v>45</v>
      </c>
      <c r="D191" t="s">
        <v>544</v>
      </c>
      <c r="E191" t="s">
        <v>545</v>
      </c>
      <c r="F191" t="s">
        <v>55</v>
      </c>
      <c r="G191" t="s">
        <v>88</v>
      </c>
      <c r="H191" t="s">
        <v>89</v>
      </c>
      <c r="I191" s="1">
        <v>-15.4</v>
      </c>
      <c r="J191" t="s">
        <v>66</v>
      </c>
      <c r="K191">
        <v>58673</v>
      </c>
      <c r="L191">
        <v>39468</v>
      </c>
      <c r="M191">
        <v>47183</v>
      </c>
      <c r="N191">
        <v>49666</v>
      </c>
    </row>
    <row r="192" spans="1:14" x14ac:dyDescent="0.25">
      <c r="A192">
        <v>10208</v>
      </c>
      <c r="B192" t="s">
        <v>119</v>
      </c>
      <c r="C192" t="s">
        <v>13</v>
      </c>
      <c r="D192" t="s">
        <v>120</v>
      </c>
      <c r="E192" t="s">
        <v>121</v>
      </c>
      <c r="F192" t="s">
        <v>57</v>
      </c>
      <c r="G192" t="s">
        <v>88</v>
      </c>
      <c r="H192" t="s">
        <v>89</v>
      </c>
      <c r="I192" s="1">
        <v>-15.1</v>
      </c>
      <c r="J192" t="s">
        <v>66</v>
      </c>
      <c r="K192">
        <v>5337</v>
      </c>
      <c r="L192">
        <v>3676</v>
      </c>
      <c r="M192">
        <v>4801</v>
      </c>
      <c r="N192">
        <v>4530</v>
      </c>
    </row>
    <row r="193" spans="1:14" x14ac:dyDescent="0.25">
      <c r="A193">
        <v>14307</v>
      </c>
      <c r="B193" t="s">
        <v>907</v>
      </c>
      <c r="C193" t="s">
        <v>41</v>
      </c>
      <c r="D193" t="s">
        <v>908</v>
      </c>
      <c r="E193" t="s">
        <v>909</v>
      </c>
      <c r="F193" t="s">
        <v>56</v>
      </c>
      <c r="G193" t="s">
        <v>88</v>
      </c>
      <c r="H193" t="s">
        <v>89</v>
      </c>
      <c r="I193" s="1">
        <v>-14.8</v>
      </c>
      <c r="J193" t="s">
        <v>66</v>
      </c>
      <c r="K193">
        <v>19860</v>
      </c>
      <c r="L193">
        <v>9772</v>
      </c>
      <c r="M193">
        <v>12651</v>
      </c>
      <c r="N193">
        <v>16915</v>
      </c>
    </row>
    <row r="194" spans="1:14" x14ac:dyDescent="0.25">
      <c r="A194">
        <v>14570</v>
      </c>
      <c r="B194" t="s">
        <v>942</v>
      </c>
      <c r="C194" t="s">
        <v>35</v>
      </c>
      <c r="D194" t="s">
        <v>943</v>
      </c>
      <c r="E194" t="s">
        <v>944</v>
      </c>
      <c r="F194" t="s">
        <v>56</v>
      </c>
      <c r="G194" t="s">
        <v>88</v>
      </c>
      <c r="H194" t="s">
        <v>89</v>
      </c>
      <c r="I194" s="1">
        <v>-14.8</v>
      </c>
      <c r="J194" t="s">
        <v>66</v>
      </c>
      <c r="K194">
        <v>23348</v>
      </c>
      <c r="L194">
        <v>13824</v>
      </c>
      <c r="M194">
        <v>20647</v>
      </c>
      <c r="N194">
        <v>19896</v>
      </c>
    </row>
    <row r="195" spans="1:14" x14ac:dyDescent="0.25">
      <c r="A195">
        <v>14576</v>
      </c>
      <c r="B195" t="s">
        <v>948</v>
      </c>
      <c r="C195" t="s">
        <v>36</v>
      </c>
      <c r="D195" t="s">
        <v>949</v>
      </c>
      <c r="E195" t="s">
        <v>950</v>
      </c>
      <c r="F195" t="s">
        <v>56</v>
      </c>
      <c r="G195" t="s">
        <v>88</v>
      </c>
      <c r="H195" t="s">
        <v>89</v>
      </c>
      <c r="I195" s="1">
        <v>-14.7</v>
      </c>
      <c r="J195" t="s">
        <v>66</v>
      </c>
      <c r="K195">
        <v>18369</v>
      </c>
      <c r="L195">
        <v>9263</v>
      </c>
      <c r="M195">
        <v>11537</v>
      </c>
      <c r="N195">
        <v>15667</v>
      </c>
    </row>
    <row r="196" spans="1:14" x14ac:dyDescent="0.25">
      <c r="A196">
        <v>16218</v>
      </c>
      <c r="B196" t="s">
        <v>789</v>
      </c>
      <c r="C196" t="s">
        <v>8</v>
      </c>
      <c r="D196" t="s">
        <v>790</v>
      </c>
      <c r="E196" t="s">
        <v>791</v>
      </c>
      <c r="F196" t="s">
        <v>58</v>
      </c>
      <c r="G196" t="s">
        <v>88</v>
      </c>
      <c r="H196" t="s">
        <v>89</v>
      </c>
      <c r="I196" s="1">
        <v>-14.5</v>
      </c>
      <c r="J196" t="s">
        <v>66</v>
      </c>
      <c r="K196">
        <v>1932</v>
      </c>
      <c r="L196">
        <v>1322</v>
      </c>
      <c r="M196">
        <v>1965</v>
      </c>
      <c r="N196">
        <v>1651</v>
      </c>
    </row>
    <row r="197" spans="1:14" x14ac:dyDescent="0.25">
      <c r="A197" s="2">
        <v>10685</v>
      </c>
      <c r="B197" s="2" t="s">
        <v>216</v>
      </c>
      <c r="C197" s="2" t="s">
        <v>16</v>
      </c>
      <c r="D197" t="s">
        <v>217</v>
      </c>
      <c r="E197" t="s">
        <v>218</v>
      </c>
      <c r="F197" t="s">
        <v>57</v>
      </c>
      <c r="G197" t="s">
        <v>88</v>
      </c>
      <c r="H197" t="s">
        <v>89</v>
      </c>
      <c r="I197" s="1">
        <v>-14.4</v>
      </c>
      <c r="J197" t="s">
        <v>66</v>
      </c>
      <c r="K197">
        <v>3004</v>
      </c>
      <c r="L197">
        <v>1889</v>
      </c>
      <c r="M197">
        <v>2620</v>
      </c>
      <c r="N197">
        <v>2571</v>
      </c>
    </row>
    <row r="198" spans="1:14" x14ac:dyDescent="0.25">
      <c r="A198">
        <v>14193</v>
      </c>
      <c r="B198" t="s">
        <v>880</v>
      </c>
      <c r="C198" t="s">
        <v>12</v>
      </c>
      <c r="D198" t="s">
        <v>881</v>
      </c>
      <c r="E198" t="s">
        <v>882</v>
      </c>
      <c r="F198" t="s">
        <v>56</v>
      </c>
      <c r="G198" t="s">
        <v>88</v>
      </c>
      <c r="H198" t="s">
        <v>89</v>
      </c>
      <c r="I198" s="1">
        <v>-14.4</v>
      </c>
      <c r="J198" t="s">
        <v>66</v>
      </c>
      <c r="K198">
        <v>14173</v>
      </c>
      <c r="L198">
        <v>9929</v>
      </c>
      <c r="M198">
        <v>14916</v>
      </c>
      <c r="N198">
        <v>12139</v>
      </c>
    </row>
    <row r="199" spans="1:14" x14ac:dyDescent="0.25">
      <c r="A199">
        <v>15380</v>
      </c>
      <c r="B199" t="s">
        <v>1094</v>
      </c>
      <c r="C199" t="s">
        <v>24</v>
      </c>
      <c r="D199" t="s">
        <v>1095</v>
      </c>
      <c r="E199" t="s">
        <v>1096</v>
      </c>
      <c r="F199" t="s">
        <v>57</v>
      </c>
      <c r="G199" t="s">
        <v>88</v>
      </c>
      <c r="H199" t="s">
        <v>89</v>
      </c>
      <c r="I199" s="1">
        <v>-14.4</v>
      </c>
      <c r="J199" t="s">
        <v>66</v>
      </c>
      <c r="K199">
        <v>5572</v>
      </c>
      <c r="L199">
        <v>3747</v>
      </c>
      <c r="M199">
        <v>5454</v>
      </c>
      <c r="N199">
        <v>4772</v>
      </c>
    </row>
    <row r="200" spans="1:14" x14ac:dyDescent="0.25">
      <c r="A200">
        <v>12007</v>
      </c>
      <c r="B200" t="s">
        <v>520</v>
      </c>
      <c r="C200" t="s">
        <v>27</v>
      </c>
      <c r="D200" t="s">
        <v>521</v>
      </c>
      <c r="E200" t="s">
        <v>302</v>
      </c>
      <c r="F200" t="s">
        <v>58</v>
      </c>
      <c r="G200" t="s">
        <v>88</v>
      </c>
      <c r="H200" t="s">
        <v>89</v>
      </c>
      <c r="I200" s="1">
        <v>-14.3</v>
      </c>
      <c r="J200" t="s">
        <v>66</v>
      </c>
      <c r="K200">
        <v>1188</v>
      </c>
      <c r="L200">
        <v>891</v>
      </c>
      <c r="M200">
        <v>995</v>
      </c>
      <c r="N200">
        <v>1018</v>
      </c>
    </row>
    <row r="201" spans="1:14" x14ac:dyDescent="0.25">
      <c r="A201">
        <v>14252</v>
      </c>
      <c r="B201" t="s">
        <v>889</v>
      </c>
      <c r="C201" t="s">
        <v>49</v>
      </c>
      <c r="D201" t="s">
        <v>890</v>
      </c>
      <c r="E201" t="s">
        <v>891</v>
      </c>
      <c r="F201" t="s">
        <v>57</v>
      </c>
      <c r="G201" t="s">
        <v>88</v>
      </c>
      <c r="H201" t="s">
        <v>89</v>
      </c>
      <c r="I201" s="1">
        <v>-14.1</v>
      </c>
      <c r="J201" t="s">
        <v>66</v>
      </c>
      <c r="K201">
        <v>6975</v>
      </c>
      <c r="L201">
        <v>4558</v>
      </c>
      <c r="M201">
        <v>5944</v>
      </c>
      <c r="N201">
        <v>5991</v>
      </c>
    </row>
    <row r="202" spans="1:14" x14ac:dyDescent="0.25">
      <c r="A202">
        <v>10747</v>
      </c>
      <c r="B202" t="s">
        <v>237</v>
      </c>
      <c r="C202" t="s">
        <v>45</v>
      </c>
      <c r="D202" t="s">
        <v>238</v>
      </c>
      <c r="E202" t="s">
        <v>239</v>
      </c>
      <c r="F202" t="s">
        <v>57</v>
      </c>
      <c r="G202" t="s">
        <v>88</v>
      </c>
      <c r="H202" t="s">
        <v>89</v>
      </c>
      <c r="I202" s="1">
        <v>-14</v>
      </c>
      <c r="J202" t="s">
        <v>66</v>
      </c>
      <c r="K202">
        <v>2664</v>
      </c>
      <c r="L202">
        <v>1765</v>
      </c>
      <c r="M202">
        <v>2373</v>
      </c>
      <c r="N202">
        <v>2292</v>
      </c>
    </row>
    <row r="203" spans="1:14" x14ac:dyDescent="0.25">
      <c r="A203">
        <v>12891</v>
      </c>
      <c r="B203" t="s">
        <v>631</v>
      </c>
      <c r="C203" t="s">
        <v>38</v>
      </c>
      <c r="D203" t="s">
        <v>632</v>
      </c>
      <c r="E203" t="s">
        <v>633</v>
      </c>
      <c r="F203" t="s">
        <v>58</v>
      </c>
      <c r="G203" t="s">
        <v>88</v>
      </c>
      <c r="H203" t="s">
        <v>89</v>
      </c>
      <c r="I203" s="1">
        <v>-13.9</v>
      </c>
      <c r="J203" t="s">
        <v>66</v>
      </c>
      <c r="K203">
        <v>1298</v>
      </c>
      <c r="L203">
        <v>754</v>
      </c>
      <c r="M203">
        <v>1135</v>
      </c>
      <c r="N203">
        <v>1118</v>
      </c>
    </row>
    <row r="204" spans="1:14" x14ac:dyDescent="0.25">
      <c r="A204">
        <v>13829</v>
      </c>
      <c r="B204" t="s">
        <v>798</v>
      </c>
      <c r="C204" t="s">
        <v>46</v>
      </c>
      <c r="D204" t="s">
        <v>799</v>
      </c>
      <c r="E204" t="s">
        <v>800</v>
      </c>
      <c r="F204" t="s">
        <v>58</v>
      </c>
      <c r="G204" t="s">
        <v>88</v>
      </c>
      <c r="H204" t="s">
        <v>89</v>
      </c>
      <c r="I204" s="1">
        <v>-13.9</v>
      </c>
      <c r="J204" t="s">
        <v>66</v>
      </c>
      <c r="K204">
        <v>108</v>
      </c>
      <c r="L204">
        <v>87</v>
      </c>
      <c r="M204">
        <v>250</v>
      </c>
      <c r="N204">
        <v>93</v>
      </c>
    </row>
    <row r="205" spans="1:14" x14ac:dyDescent="0.25">
      <c r="A205">
        <v>13476</v>
      </c>
      <c r="B205" t="s">
        <v>762</v>
      </c>
      <c r="C205" t="s">
        <v>9</v>
      </c>
      <c r="D205" t="s">
        <v>763</v>
      </c>
      <c r="E205" t="s">
        <v>764</v>
      </c>
      <c r="F205" t="s">
        <v>57</v>
      </c>
      <c r="G205" t="s">
        <v>88</v>
      </c>
      <c r="H205" t="s">
        <v>89</v>
      </c>
      <c r="I205" s="1">
        <v>-13.7</v>
      </c>
      <c r="J205" t="s">
        <v>66</v>
      </c>
      <c r="K205">
        <v>4758</v>
      </c>
      <c r="L205">
        <v>2496</v>
      </c>
      <c r="M205">
        <v>3613</v>
      </c>
      <c r="N205">
        <v>4108</v>
      </c>
    </row>
    <row r="206" spans="1:14" x14ac:dyDescent="0.25">
      <c r="A206">
        <v>14679</v>
      </c>
      <c r="B206" t="s">
        <v>962</v>
      </c>
      <c r="C206" t="s">
        <v>9</v>
      </c>
      <c r="D206" t="s">
        <v>963</v>
      </c>
      <c r="E206" t="s">
        <v>964</v>
      </c>
      <c r="F206" t="s">
        <v>55</v>
      </c>
      <c r="G206" t="s">
        <v>88</v>
      </c>
      <c r="H206" t="s">
        <v>89</v>
      </c>
      <c r="I206" s="1">
        <v>-13.7</v>
      </c>
      <c r="J206" t="s">
        <v>66</v>
      </c>
      <c r="K206">
        <v>98073</v>
      </c>
      <c r="L206">
        <v>53172</v>
      </c>
      <c r="M206">
        <v>63650</v>
      </c>
      <c r="N206">
        <v>84594</v>
      </c>
    </row>
    <row r="207" spans="1:14" x14ac:dyDescent="0.25">
      <c r="A207">
        <v>14259</v>
      </c>
      <c r="B207" t="s">
        <v>892</v>
      </c>
      <c r="C207" t="s">
        <v>32</v>
      </c>
      <c r="D207" t="s">
        <v>893</v>
      </c>
      <c r="E207" t="s">
        <v>894</v>
      </c>
      <c r="F207" t="s">
        <v>58</v>
      </c>
      <c r="G207" t="s">
        <v>88</v>
      </c>
      <c r="H207" t="s">
        <v>89</v>
      </c>
      <c r="I207" s="1">
        <v>-13.5</v>
      </c>
      <c r="J207" t="s">
        <v>66</v>
      </c>
      <c r="K207">
        <v>422</v>
      </c>
      <c r="L207">
        <v>280</v>
      </c>
      <c r="M207">
        <v>331</v>
      </c>
      <c r="N207">
        <v>365</v>
      </c>
    </row>
    <row r="208" spans="1:14" x14ac:dyDescent="0.25">
      <c r="A208">
        <v>13796</v>
      </c>
      <c r="B208" t="s">
        <v>795</v>
      </c>
      <c r="C208" t="s">
        <v>9</v>
      </c>
      <c r="D208" t="s">
        <v>796</v>
      </c>
      <c r="E208" t="s">
        <v>797</v>
      </c>
      <c r="F208" t="s">
        <v>55</v>
      </c>
      <c r="G208" t="s">
        <v>88</v>
      </c>
      <c r="H208" t="s">
        <v>89</v>
      </c>
      <c r="I208" s="1">
        <v>-13.4</v>
      </c>
      <c r="J208" t="s">
        <v>66</v>
      </c>
      <c r="K208">
        <v>54425</v>
      </c>
      <c r="L208">
        <v>29785</v>
      </c>
      <c r="M208">
        <v>35222</v>
      </c>
      <c r="N208">
        <v>47125</v>
      </c>
    </row>
    <row r="209" spans="1:14" x14ac:dyDescent="0.25">
      <c r="A209">
        <v>13931</v>
      </c>
      <c r="B209" t="s">
        <v>815</v>
      </c>
      <c r="C209" t="s">
        <v>47</v>
      </c>
      <c r="D209" t="s">
        <v>816</v>
      </c>
      <c r="E209" t="s">
        <v>817</v>
      </c>
      <c r="F209" t="s">
        <v>56</v>
      </c>
      <c r="G209" t="s">
        <v>88</v>
      </c>
      <c r="H209" t="s">
        <v>89</v>
      </c>
      <c r="I209" s="1">
        <v>-13.3</v>
      </c>
      <c r="J209" t="s">
        <v>66</v>
      </c>
      <c r="K209">
        <v>26628</v>
      </c>
      <c r="L209">
        <v>14304</v>
      </c>
      <c r="M209">
        <v>19318</v>
      </c>
      <c r="N209">
        <v>23076</v>
      </c>
    </row>
    <row r="210" spans="1:14" x14ac:dyDescent="0.25">
      <c r="A210">
        <v>12343</v>
      </c>
      <c r="B210" t="s">
        <v>589</v>
      </c>
      <c r="C210" t="s">
        <v>25</v>
      </c>
      <c r="D210" t="s">
        <v>590</v>
      </c>
      <c r="E210" t="s">
        <v>591</v>
      </c>
      <c r="F210" t="s">
        <v>58</v>
      </c>
      <c r="G210" t="s">
        <v>99</v>
      </c>
      <c r="H210" t="s">
        <v>89</v>
      </c>
      <c r="I210" s="1">
        <v>-13.2</v>
      </c>
      <c r="J210" t="s">
        <v>66</v>
      </c>
      <c r="K210">
        <v>646</v>
      </c>
      <c r="L210">
        <v>582</v>
      </c>
      <c r="M210">
        <v>622</v>
      </c>
      <c r="N210">
        <v>561</v>
      </c>
    </row>
    <row r="211" spans="1:14" x14ac:dyDescent="0.25">
      <c r="A211">
        <v>14812</v>
      </c>
      <c r="B211" t="s">
        <v>1009</v>
      </c>
      <c r="C211" t="s">
        <v>52</v>
      </c>
      <c r="D211" t="s">
        <v>1010</v>
      </c>
      <c r="E211" t="s">
        <v>1011</v>
      </c>
      <c r="F211" t="s">
        <v>58</v>
      </c>
      <c r="G211" t="s">
        <v>88</v>
      </c>
      <c r="H211" t="s">
        <v>89</v>
      </c>
      <c r="I211" s="1">
        <v>-13</v>
      </c>
      <c r="J211" t="s">
        <v>66</v>
      </c>
      <c r="K211">
        <v>715</v>
      </c>
      <c r="L211">
        <v>477</v>
      </c>
      <c r="M211">
        <v>712</v>
      </c>
      <c r="N211">
        <v>622</v>
      </c>
    </row>
    <row r="212" spans="1:14" x14ac:dyDescent="0.25">
      <c r="A212">
        <v>13264</v>
      </c>
      <c r="B212" t="s">
        <v>721</v>
      </c>
      <c r="C212" t="s">
        <v>39</v>
      </c>
      <c r="D212" t="s">
        <v>722</v>
      </c>
      <c r="E212" t="s">
        <v>723</v>
      </c>
      <c r="F212" t="s">
        <v>57</v>
      </c>
      <c r="G212" t="s">
        <v>88</v>
      </c>
      <c r="H212" t="s">
        <v>89</v>
      </c>
      <c r="I212" s="1">
        <v>-13</v>
      </c>
      <c r="J212" t="s">
        <v>66</v>
      </c>
      <c r="K212">
        <v>8931</v>
      </c>
      <c r="L212">
        <v>6147</v>
      </c>
      <c r="M212">
        <v>8050</v>
      </c>
      <c r="N212">
        <v>7772</v>
      </c>
    </row>
    <row r="213" spans="1:14" x14ac:dyDescent="0.25">
      <c r="A213">
        <v>13290</v>
      </c>
      <c r="B213" t="s">
        <v>727</v>
      </c>
      <c r="C213" t="s">
        <v>18</v>
      </c>
      <c r="D213" t="s">
        <v>728</v>
      </c>
      <c r="E213" t="s">
        <v>729</v>
      </c>
      <c r="F213" t="s">
        <v>58</v>
      </c>
      <c r="G213" t="s">
        <v>88</v>
      </c>
      <c r="H213" t="s">
        <v>89</v>
      </c>
      <c r="I213" s="1">
        <v>-12.3</v>
      </c>
      <c r="J213" t="s">
        <v>66</v>
      </c>
      <c r="K213">
        <v>1931</v>
      </c>
      <c r="L213">
        <v>900</v>
      </c>
      <c r="M213">
        <v>1421</v>
      </c>
      <c r="N213">
        <v>1694</v>
      </c>
    </row>
    <row r="214" spans="1:14" x14ac:dyDescent="0.25">
      <c r="A214">
        <v>15323</v>
      </c>
      <c r="B214" t="s">
        <v>1080</v>
      </c>
      <c r="C214" t="s">
        <v>44</v>
      </c>
      <c r="D214" t="s">
        <v>890</v>
      </c>
      <c r="E214" t="s">
        <v>1081</v>
      </c>
      <c r="F214" t="s">
        <v>57</v>
      </c>
      <c r="G214" t="s">
        <v>88</v>
      </c>
      <c r="H214" t="s">
        <v>89</v>
      </c>
      <c r="I214" s="1">
        <v>-12.2</v>
      </c>
      <c r="J214" t="s">
        <v>66</v>
      </c>
      <c r="K214">
        <v>4381</v>
      </c>
      <c r="L214">
        <v>3099</v>
      </c>
      <c r="M214">
        <v>3519</v>
      </c>
      <c r="N214">
        <v>3847</v>
      </c>
    </row>
    <row r="215" spans="1:14" x14ac:dyDescent="0.25">
      <c r="A215">
        <v>11097</v>
      </c>
      <c r="B215" t="s">
        <v>312</v>
      </c>
      <c r="C215" t="s">
        <v>52</v>
      </c>
      <c r="D215" t="s">
        <v>313</v>
      </c>
      <c r="E215" t="s">
        <v>314</v>
      </c>
      <c r="F215" t="s">
        <v>58</v>
      </c>
      <c r="G215" t="s">
        <v>99</v>
      </c>
      <c r="H215" t="s">
        <v>89</v>
      </c>
      <c r="I215" s="1">
        <v>-12.1</v>
      </c>
      <c r="J215" t="s">
        <v>66</v>
      </c>
      <c r="K215">
        <v>1084</v>
      </c>
      <c r="L215">
        <v>696</v>
      </c>
      <c r="M215">
        <v>1038</v>
      </c>
      <c r="N215">
        <v>953</v>
      </c>
    </row>
    <row r="216" spans="1:14" x14ac:dyDescent="0.25">
      <c r="A216">
        <v>10631</v>
      </c>
      <c r="B216" t="s">
        <v>201</v>
      </c>
      <c r="C216" t="s">
        <v>25</v>
      </c>
      <c r="D216" t="s">
        <v>202</v>
      </c>
      <c r="E216" t="s">
        <v>203</v>
      </c>
      <c r="F216" t="s">
        <v>58</v>
      </c>
      <c r="G216" t="s">
        <v>99</v>
      </c>
      <c r="H216" t="s">
        <v>89</v>
      </c>
      <c r="I216" s="1">
        <v>-11.9</v>
      </c>
      <c r="J216" t="s">
        <v>66</v>
      </c>
      <c r="K216">
        <v>964</v>
      </c>
      <c r="L216">
        <v>915</v>
      </c>
      <c r="M216">
        <v>971</v>
      </c>
      <c r="N216">
        <v>849</v>
      </c>
    </row>
    <row r="217" spans="1:14" x14ac:dyDescent="0.25">
      <c r="A217">
        <v>11140</v>
      </c>
      <c r="B217" t="s">
        <v>323</v>
      </c>
      <c r="C217" t="s">
        <v>45</v>
      </c>
      <c r="D217" t="s">
        <v>324</v>
      </c>
      <c r="E217" t="s">
        <v>325</v>
      </c>
      <c r="F217" t="s">
        <v>57</v>
      </c>
      <c r="G217" t="s">
        <v>88</v>
      </c>
      <c r="H217" t="s">
        <v>89</v>
      </c>
      <c r="I217" s="1">
        <v>-11.7</v>
      </c>
      <c r="J217" t="s">
        <v>66</v>
      </c>
      <c r="K217">
        <v>5786</v>
      </c>
      <c r="L217">
        <v>3779</v>
      </c>
      <c r="M217">
        <v>4870</v>
      </c>
      <c r="N217">
        <v>5107</v>
      </c>
    </row>
    <row r="218" spans="1:14" x14ac:dyDescent="0.25">
      <c r="A218">
        <v>15096</v>
      </c>
      <c r="B218" t="s">
        <v>1065</v>
      </c>
      <c r="C218" t="s">
        <v>36</v>
      </c>
      <c r="D218" t="s">
        <v>1066</v>
      </c>
      <c r="E218" t="s">
        <v>1067</v>
      </c>
      <c r="F218" t="s">
        <v>56</v>
      </c>
      <c r="G218" t="s">
        <v>88</v>
      </c>
      <c r="H218" t="s">
        <v>89</v>
      </c>
      <c r="I218" s="1">
        <v>-11.7</v>
      </c>
      <c r="J218" t="s">
        <v>66</v>
      </c>
      <c r="K218">
        <v>17298</v>
      </c>
      <c r="L218">
        <v>8451</v>
      </c>
      <c r="M218">
        <v>11917</v>
      </c>
      <c r="N218">
        <v>15282</v>
      </c>
    </row>
    <row r="219" spans="1:14" x14ac:dyDescent="0.25">
      <c r="A219">
        <v>10279</v>
      </c>
      <c r="B219" t="s">
        <v>130</v>
      </c>
      <c r="C219" t="s">
        <v>45</v>
      </c>
      <c r="D219" t="s">
        <v>131</v>
      </c>
      <c r="E219" t="s">
        <v>132</v>
      </c>
      <c r="F219" t="s">
        <v>57</v>
      </c>
      <c r="G219" t="s">
        <v>88</v>
      </c>
      <c r="H219" t="s">
        <v>89</v>
      </c>
      <c r="I219" s="1">
        <v>-11.6</v>
      </c>
      <c r="J219" t="s">
        <v>66</v>
      </c>
      <c r="K219">
        <v>5817</v>
      </c>
      <c r="L219">
        <v>3669</v>
      </c>
      <c r="M219">
        <v>4648</v>
      </c>
      <c r="N219">
        <v>5142</v>
      </c>
    </row>
    <row r="220" spans="1:14" x14ac:dyDescent="0.25">
      <c r="A220">
        <v>10721</v>
      </c>
      <c r="B220" t="s">
        <v>225</v>
      </c>
      <c r="C220" t="s">
        <v>21</v>
      </c>
      <c r="D220" t="s">
        <v>226</v>
      </c>
      <c r="E220" t="s">
        <v>227</v>
      </c>
      <c r="F220" t="s">
        <v>55</v>
      </c>
      <c r="G220" t="s">
        <v>88</v>
      </c>
      <c r="H220" t="s">
        <v>89</v>
      </c>
      <c r="I220" s="1">
        <v>-11.6</v>
      </c>
      <c r="J220" t="s">
        <v>66</v>
      </c>
      <c r="K220">
        <v>168616</v>
      </c>
      <c r="L220">
        <v>83787</v>
      </c>
      <c r="M220">
        <v>106229</v>
      </c>
      <c r="N220">
        <v>149074</v>
      </c>
    </row>
    <row r="221" spans="1:14" x14ac:dyDescent="0.25">
      <c r="A221">
        <v>11259</v>
      </c>
      <c r="B221" t="s">
        <v>346</v>
      </c>
      <c r="C221" t="s">
        <v>45</v>
      </c>
      <c r="D221" t="s">
        <v>347</v>
      </c>
      <c r="E221" t="s">
        <v>348</v>
      </c>
      <c r="F221" t="s">
        <v>55</v>
      </c>
      <c r="G221" t="s">
        <v>88</v>
      </c>
      <c r="H221" t="s">
        <v>89</v>
      </c>
      <c r="I221" s="1">
        <v>-11.6</v>
      </c>
      <c r="J221" t="s">
        <v>66</v>
      </c>
      <c r="K221">
        <v>72512</v>
      </c>
      <c r="L221">
        <v>48999</v>
      </c>
      <c r="M221">
        <v>56938</v>
      </c>
      <c r="N221">
        <v>64115</v>
      </c>
    </row>
    <row r="222" spans="1:14" x14ac:dyDescent="0.25">
      <c r="A222">
        <v>14588</v>
      </c>
      <c r="B222" t="s">
        <v>951</v>
      </c>
      <c r="C222" t="s">
        <v>34</v>
      </c>
      <c r="D222" t="s">
        <v>952</v>
      </c>
      <c r="E222" t="s">
        <v>953</v>
      </c>
      <c r="F222" t="s">
        <v>58</v>
      </c>
      <c r="G222" t="s">
        <v>88</v>
      </c>
      <c r="H222" t="s">
        <v>89</v>
      </c>
      <c r="I222" s="1">
        <v>-11.5</v>
      </c>
      <c r="J222" t="s">
        <v>66</v>
      </c>
      <c r="K222">
        <v>1406</v>
      </c>
      <c r="L222">
        <v>785</v>
      </c>
      <c r="M222">
        <v>1194</v>
      </c>
      <c r="N222">
        <v>1245</v>
      </c>
    </row>
    <row r="223" spans="1:14" x14ac:dyDescent="0.25">
      <c r="A223">
        <v>14960</v>
      </c>
      <c r="B223" t="s">
        <v>1038</v>
      </c>
      <c r="C223" t="s">
        <v>45</v>
      </c>
      <c r="D223" t="s">
        <v>1039</v>
      </c>
      <c r="E223" t="s">
        <v>1040</v>
      </c>
      <c r="F223" t="s">
        <v>58</v>
      </c>
      <c r="G223" t="s">
        <v>88</v>
      </c>
      <c r="H223" t="s">
        <v>89</v>
      </c>
      <c r="I223" s="1">
        <v>-11.5</v>
      </c>
      <c r="J223" t="s">
        <v>66</v>
      </c>
      <c r="K223">
        <v>1223</v>
      </c>
      <c r="L223">
        <v>740</v>
      </c>
      <c r="M223">
        <v>1240</v>
      </c>
      <c r="N223">
        <v>1082</v>
      </c>
    </row>
    <row r="224" spans="1:14" x14ac:dyDescent="0.25">
      <c r="A224">
        <v>14877</v>
      </c>
      <c r="B224" t="s">
        <v>1024</v>
      </c>
      <c r="C224" t="s">
        <v>18</v>
      </c>
      <c r="D224" t="s">
        <v>1025</v>
      </c>
      <c r="E224" t="s">
        <v>1026</v>
      </c>
      <c r="F224" t="s">
        <v>58</v>
      </c>
      <c r="G224" t="s">
        <v>99</v>
      </c>
      <c r="H224" t="s">
        <v>89</v>
      </c>
      <c r="I224" s="1">
        <v>-11.4</v>
      </c>
      <c r="J224" t="s">
        <v>66</v>
      </c>
      <c r="K224">
        <v>916</v>
      </c>
      <c r="L224">
        <v>644</v>
      </c>
      <c r="M224">
        <v>685</v>
      </c>
      <c r="N224">
        <v>812</v>
      </c>
    </row>
    <row r="225" spans="1:14" x14ac:dyDescent="0.25">
      <c r="A225">
        <v>12915</v>
      </c>
      <c r="B225" t="s">
        <v>649</v>
      </c>
      <c r="C225" t="s">
        <v>20</v>
      </c>
      <c r="D225" t="s">
        <v>650</v>
      </c>
      <c r="E225" t="s">
        <v>651</v>
      </c>
      <c r="F225" t="s">
        <v>58</v>
      </c>
      <c r="G225" t="s">
        <v>88</v>
      </c>
      <c r="H225" t="s">
        <v>89</v>
      </c>
      <c r="I225" s="1">
        <v>-11.2</v>
      </c>
      <c r="J225" t="s">
        <v>66</v>
      </c>
      <c r="K225">
        <v>1952</v>
      </c>
      <c r="L225">
        <v>1229</v>
      </c>
      <c r="M225">
        <v>1732</v>
      </c>
      <c r="N225">
        <v>1733</v>
      </c>
    </row>
    <row r="226" spans="1:14" x14ac:dyDescent="0.25">
      <c r="A226">
        <v>15370</v>
      </c>
      <c r="B226" t="s">
        <v>1085</v>
      </c>
      <c r="C226" t="s">
        <v>38</v>
      </c>
      <c r="D226" t="s">
        <v>1086</v>
      </c>
      <c r="E226" t="s">
        <v>1087</v>
      </c>
      <c r="F226" t="s">
        <v>56</v>
      </c>
      <c r="G226" t="s">
        <v>88</v>
      </c>
      <c r="H226" t="s">
        <v>89</v>
      </c>
      <c r="I226" s="1">
        <v>-11.1</v>
      </c>
      <c r="J226" t="s">
        <v>66</v>
      </c>
      <c r="K226">
        <v>18303</v>
      </c>
      <c r="L226">
        <v>11159</v>
      </c>
      <c r="M226">
        <v>14349</v>
      </c>
      <c r="N226">
        <v>16272</v>
      </c>
    </row>
    <row r="227" spans="1:14" x14ac:dyDescent="0.25">
      <c r="A227">
        <v>11775</v>
      </c>
      <c r="B227" t="s">
        <v>466</v>
      </c>
      <c r="C227" t="s">
        <v>43</v>
      </c>
      <c r="D227" t="s">
        <v>467</v>
      </c>
      <c r="E227" t="s">
        <v>468</v>
      </c>
      <c r="F227" t="s">
        <v>57</v>
      </c>
      <c r="G227" t="s">
        <v>88</v>
      </c>
      <c r="H227" t="s">
        <v>89</v>
      </c>
      <c r="I227" s="1">
        <v>-10.9</v>
      </c>
      <c r="J227" t="s">
        <v>66</v>
      </c>
      <c r="K227">
        <v>8463</v>
      </c>
      <c r="L227">
        <v>5971</v>
      </c>
      <c r="M227">
        <v>8252</v>
      </c>
      <c r="N227">
        <v>7544</v>
      </c>
    </row>
    <row r="228" spans="1:14" x14ac:dyDescent="0.25">
      <c r="A228">
        <v>14520</v>
      </c>
      <c r="B228" t="s">
        <v>930</v>
      </c>
      <c r="C228" t="s">
        <v>50</v>
      </c>
      <c r="D228" t="s">
        <v>931</v>
      </c>
      <c r="E228" t="s">
        <v>932</v>
      </c>
      <c r="F228" t="s">
        <v>58</v>
      </c>
      <c r="G228" t="s">
        <v>99</v>
      </c>
      <c r="H228" t="s">
        <v>89</v>
      </c>
      <c r="I228" s="1">
        <v>-10.7</v>
      </c>
      <c r="J228" t="s">
        <v>66</v>
      </c>
      <c r="K228">
        <v>796</v>
      </c>
      <c r="L228">
        <v>686</v>
      </c>
      <c r="M228">
        <v>925</v>
      </c>
      <c r="N228">
        <v>711</v>
      </c>
    </row>
    <row r="229" spans="1:14" x14ac:dyDescent="0.25">
      <c r="A229">
        <v>14747</v>
      </c>
      <c r="B229" t="s">
        <v>992</v>
      </c>
      <c r="C229" t="s">
        <v>49</v>
      </c>
      <c r="D229" t="s">
        <v>993</v>
      </c>
      <c r="E229" t="s">
        <v>173</v>
      </c>
      <c r="F229" t="s">
        <v>55</v>
      </c>
      <c r="G229" t="s">
        <v>88</v>
      </c>
      <c r="H229" t="s">
        <v>89</v>
      </c>
      <c r="I229" s="1">
        <v>-10.7</v>
      </c>
      <c r="J229" t="s">
        <v>66</v>
      </c>
      <c r="K229">
        <v>191481</v>
      </c>
      <c r="L229">
        <v>128663</v>
      </c>
      <c r="M229">
        <v>166105</v>
      </c>
      <c r="N229">
        <v>170993</v>
      </c>
    </row>
    <row r="230" spans="1:14" x14ac:dyDescent="0.25">
      <c r="A230">
        <v>10779</v>
      </c>
      <c r="B230" t="s">
        <v>240</v>
      </c>
      <c r="C230" t="s">
        <v>28</v>
      </c>
      <c r="D230" t="s">
        <v>241</v>
      </c>
      <c r="E230" t="s">
        <v>242</v>
      </c>
      <c r="F230" t="s">
        <v>58</v>
      </c>
      <c r="G230" t="s">
        <v>99</v>
      </c>
      <c r="H230" t="s">
        <v>89</v>
      </c>
      <c r="I230" s="1">
        <v>-10.6</v>
      </c>
      <c r="J230" t="s">
        <v>66</v>
      </c>
      <c r="K230">
        <v>677</v>
      </c>
      <c r="L230">
        <v>628</v>
      </c>
      <c r="M230">
        <v>690</v>
      </c>
      <c r="N230">
        <v>605</v>
      </c>
    </row>
    <row r="231" spans="1:14" x14ac:dyDescent="0.25">
      <c r="A231">
        <v>15855</v>
      </c>
      <c r="B231" t="s">
        <v>1121</v>
      </c>
      <c r="C231" t="s">
        <v>41</v>
      </c>
      <c r="D231" t="s">
        <v>1122</v>
      </c>
      <c r="E231" t="s">
        <v>1123</v>
      </c>
      <c r="F231" t="s">
        <v>58</v>
      </c>
      <c r="G231" t="s">
        <v>88</v>
      </c>
      <c r="H231" t="s">
        <v>89</v>
      </c>
      <c r="I231" s="1">
        <v>-10.5</v>
      </c>
      <c r="J231" t="s">
        <v>66</v>
      </c>
      <c r="K231">
        <v>4110</v>
      </c>
      <c r="L231">
        <v>3236</v>
      </c>
      <c r="M231">
        <v>4032</v>
      </c>
      <c r="N231">
        <v>3679</v>
      </c>
    </row>
    <row r="232" spans="1:14" x14ac:dyDescent="0.25">
      <c r="A232">
        <v>14674</v>
      </c>
      <c r="B232" t="s">
        <v>959</v>
      </c>
      <c r="C232" t="s">
        <v>34</v>
      </c>
      <c r="D232" t="s">
        <v>960</v>
      </c>
      <c r="E232" t="s">
        <v>961</v>
      </c>
      <c r="F232" t="s">
        <v>57</v>
      </c>
      <c r="G232" t="s">
        <v>88</v>
      </c>
      <c r="H232" t="s">
        <v>89</v>
      </c>
      <c r="I232" s="1">
        <v>-10.5</v>
      </c>
      <c r="J232" t="s">
        <v>66</v>
      </c>
      <c r="K232">
        <v>2802</v>
      </c>
      <c r="L232">
        <v>1538</v>
      </c>
      <c r="M232">
        <v>2075</v>
      </c>
      <c r="N232">
        <v>2507</v>
      </c>
    </row>
    <row r="233" spans="1:14" x14ac:dyDescent="0.25">
      <c r="A233">
        <v>14698</v>
      </c>
      <c r="B233" t="s">
        <v>977</v>
      </c>
      <c r="C233" t="s">
        <v>9</v>
      </c>
      <c r="D233" t="s">
        <v>978</v>
      </c>
      <c r="E233" t="s">
        <v>979</v>
      </c>
      <c r="F233" t="s">
        <v>57</v>
      </c>
      <c r="G233" t="s">
        <v>88</v>
      </c>
      <c r="H233" t="s">
        <v>89</v>
      </c>
      <c r="I233" s="1">
        <v>-10.5</v>
      </c>
      <c r="J233" t="s">
        <v>66</v>
      </c>
      <c r="K233">
        <v>5532</v>
      </c>
      <c r="L233">
        <v>3934</v>
      </c>
      <c r="M233">
        <v>3841</v>
      </c>
      <c r="N233">
        <v>4953</v>
      </c>
    </row>
    <row r="234" spans="1:14" x14ac:dyDescent="0.25">
      <c r="A234">
        <v>13158</v>
      </c>
      <c r="B234" t="s">
        <v>691</v>
      </c>
      <c r="C234" t="s">
        <v>45</v>
      </c>
      <c r="D234" t="s">
        <v>692</v>
      </c>
      <c r="E234" t="s">
        <v>693</v>
      </c>
      <c r="F234" t="s">
        <v>57</v>
      </c>
      <c r="G234" t="s">
        <v>88</v>
      </c>
      <c r="H234" t="s">
        <v>89</v>
      </c>
      <c r="I234" s="1">
        <v>-10.4</v>
      </c>
      <c r="J234" t="s">
        <v>66</v>
      </c>
      <c r="K234">
        <v>9775</v>
      </c>
      <c r="L234">
        <v>6156</v>
      </c>
      <c r="M234">
        <v>7731</v>
      </c>
      <c r="N234">
        <v>8762</v>
      </c>
    </row>
    <row r="235" spans="1:14" x14ac:dyDescent="0.25">
      <c r="A235">
        <v>11884</v>
      </c>
      <c r="B235" t="s">
        <v>481</v>
      </c>
      <c r="C235" t="s">
        <v>49</v>
      </c>
      <c r="D235" t="s">
        <v>482</v>
      </c>
      <c r="E235" t="s">
        <v>483</v>
      </c>
      <c r="F235" t="s">
        <v>56</v>
      </c>
      <c r="G235" t="s">
        <v>88</v>
      </c>
      <c r="H235" t="s">
        <v>89</v>
      </c>
      <c r="I235" s="1">
        <v>-10.1</v>
      </c>
      <c r="J235" t="s">
        <v>66</v>
      </c>
      <c r="K235">
        <v>22053</v>
      </c>
      <c r="L235">
        <v>16110</v>
      </c>
      <c r="M235">
        <v>19531</v>
      </c>
      <c r="N235">
        <v>19818</v>
      </c>
    </row>
    <row r="236" spans="1:14" x14ac:dyDescent="0.25">
      <c r="A236">
        <v>14869</v>
      </c>
      <c r="B236" t="s">
        <v>1021</v>
      </c>
      <c r="C236" t="s">
        <v>46</v>
      </c>
      <c r="D236" t="s">
        <v>1022</v>
      </c>
      <c r="E236" t="s">
        <v>1023</v>
      </c>
      <c r="F236" t="s">
        <v>55</v>
      </c>
      <c r="G236" t="s">
        <v>88</v>
      </c>
      <c r="H236" t="s">
        <v>89</v>
      </c>
      <c r="I236" s="1">
        <v>-9.9</v>
      </c>
      <c r="J236" t="s">
        <v>67</v>
      </c>
      <c r="K236">
        <v>121186</v>
      </c>
      <c r="L236">
        <v>90073</v>
      </c>
      <c r="M236">
        <v>118871</v>
      </c>
      <c r="N236">
        <v>109164</v>
      </c>
    </row>
    <row r="237" spans="1:14" x14ac:dyDescent="0.25">
      <c r="A237">
        <v>11298</v>
      </c>
      <c r="B237" t="s">
        <v>364</v>
      </c>
      <c r="C237" t="s">
        <v>45</v>
      </c>
      <c r="D237" t="s">
        <v>365</v>
      </c>
      <c r="E237" t="s">
        <v>366</v>
      </c>
      <c r="F237" t="s">
        <v>55</v>
      </c>
      <c r="G237" t="s">
        <v>88</v>
      </c>
      <c r="H237" t="s">
        <v>89</v>
      </c>
      <c r="I237" s="1">
        <v>-9.8000000000000007</v>
      </c>
      <c r="J237" t="s">
        <v>67</v>
      </c>
      <c r="K237">
        <v>302386</v>
      </c>
      <c r="L237">
        <v>218379</v>
      </c>
      <c r="M237">
        <v>275116</v>
      </c>
      <c r="N237">
        <v>272740</v>
      </c>
    </row>
    <row r="238" spans="1:14" x14ac:dyDescent="0.25">
      <c r="A238">
        <v>11618</v>
      </c>
      <c r="B238" t="s">
        <v>430</v>
      </c>
      <c r="C238" t="s">
        <v>33</v>
      </c>
      <c r="D238" t="s">
        <v>431</v>
      </c>
      <c r="E238" t="s">
        <v>432</v>
      </c>
      <c r="F238" t="s">
        <v>55</v>
      </c>
      <c r="G238" t="s">
        <v>88</v>
      </c>
      <c r="H238" t="s">
        <v>89</v>
      </c>
      <c r="I238" s="1">
        <v>-9</v>
      </c>
      <c r="J238" t="s">
        <v>67</v>
      </c>
      <c r="K238">
        <v>154377</v>
      </c>
      <c r="L238">
        <v>73283</v>
      </c>
      <c r="M238">
        <v>99639</v>
      </c>
      <c r="N238">
        <v>140548</v>
      </c>
    </row>
    <row r="239" spans="1:14" x14ac:dyDescent="0.25">
      <c r="A239">
        <v>10613</v>
      </c>
      <c r="B239" t="s">
        <v>189</v>
      </c>
      <c r="C239" t="s">
        <v>41</v>
      </c>
      <c r="D239" t="s">
        <v>190</v>
      </c>
      <c r="E239" t="s">
        <v>191</v>
      </c>
      <c r="F239" t="s">
        <v>58</v>
      </c>
      <c r="G239" t="s">
        <v>88</v>
      </c>
      <c r="H239" t="s">
        <v>89</v>
      </c>
      <c r="I239" s="1">
        <v>-8.9</v>
      </c>
      <c r="J239" t="s">
        <v>67</v>
      </c>
      <c r="K239">
        <v>4132</v>
      </c>
      <c r="L239">
        <v>3274</v>
      </c>
      <c r="M239">
        <v>4026</v>
      </c>
      <c r="N239">
        <v>3765</v>
      </c>
    </row>
    <row r="240" spans="1:14" x14ac:dyDescent="0.25">
      <c r="A240">
        <v>13964</v>
      </c>
      <c r="B240" t="s">
        <v>821</v>
      </c>
      <c r="C240" t="s">
        <v>39</v>
      </c>
      <c r="D240" t="s">
        <v>822</v>
      </c>
      <c r="E240" t="s">
        <v>823</v>
      </c>
      <c r="F240" t="s">
        <v>58</v>
      </c>
      <c r="G240" t="s">
        <v>88</v>
      </c>
      <c r="H240" t="s">
        <v>89</v>
      </c>
      <c r="I240" s="1">
        <v>-8.8000000000000007</v>
      </c>
      <c r="J240" t="s">
        <v>67</v>
      </c>
      <c r="K240">
        <v>364</v>
      </c>
      <c r="L240">
        <v>294</v>
      </c>
      <c r="M240">
        <v>328</v>
      </c>
      <c r="N240">
        <v>332</v>
      </c>
    </row>
    <row r="241" spans="1:14" x14ac:dyDescent="0.25">
      <c r="A241">
        <v>12323</v>
      </c>
      <c r="B241" t="s">
        <v>580</v>
      </c>
      <c r="C241" t="s">
        <v>29</v>
      </c>
      <c r="D241" t="s">
        <v>581</v>
      </c>
      <c r="E241" t="s">
        <v>582</v>
      </c>
      <c r="F241" t="s">
        <v>57</v>
      </c>
      <c r="G241" t="s">
        <v>88</v>
      </c>
      <c r="H241" t="s">
        <v>89</v>
      </c>
      <c r="I241" s="1">
        <v>-8.6</v>
      </c>
      <c r="J241" t="s">
        <v>67</v>
      </c>
      <c r="K241">
        <v>8902</v>
      </c>
      <c r="L241">
        <v>5521</v>
      </c>
      <c r="M241">
        <v>7544</v>
      </c>
      <c r="N241">
        <v>8137</v>
      </c>
    </row>
    <row r="242" spans="1:14" x14ac:dyDescent="0.25">
      <c r="A242">
        <v>14027</v>
      </c>
      <c r="B242" t="s">
        <v>836</v>
      </c>
      <c r="C242" t="s">
        <v>12</v>
      </c>
      <c r="D242" t="s">
        <v>837</v>
      </c>
      <c r="E242" t="s">
        <v>838</v>
      </c>
      <c r="F242" t="s">
        <v>56</v>
      </c>
      <c r="G242" t="s">
        <v>88</v>
      </c>
      <c r="H242" t="s">
        <v>89</v>
      </c>
      <c r="I242" s="1">
        <v>-8.6</v>
      </c>
      <c r="J242" t="s">
        <v>67</v>
      </c>
      <c r="K242">
        <v>26806</v>
      </c>
      <c r="L242">
        <v>15918</v>
      </c>
      <c r="M242">
        <v>21796</v>
      </c>
      <c r="N242">
        <v>24498</v>
      </c>
    </row>
    <row r="243" spans="1:14" x14ac:dyDescent="0.25">
      <c r="A243">
        <v>10408</v>
      </c>
      <c r="B243" t="s">
        <v>145</v>
      </c>
      <c r="C243" t="s">
        <v>50</v>
      </c>
      <c r="D243" t="s">
        <v>146</v>
      </c>
      <c r="E243" t="s">
        <v>147</v>
      </c>
      <c r="F243" t="s">
        <v>57</v>
      </c>
      <c r="G243" t="s">
        <v>88</v>
      </c>
      <c r="H243" t="s">
        <v>89</v>
      </c>
      <c r="I243" s="1">
        <v>-8.5</v>
      </c>
      <c r="J243" t="s">
        <v>67</v>
      </c>
      <c r="K243">
        <v>6690</v>
      </c>
      <c r="L243">
        <v>4736</v>
      </c>
      <c r="M243">
        <v>7185</v>
      </c>
      <c r="N243">
        <v>6120</v>
      </c>
    </row>
    <row r="244" spans="1:14" x14ac:dyDescent="0.25">
      <c r="A244">
        <v>14489</v>
      </c>
      <c r="B244" t="s">
        <v>921</v>
      </c>
      <c r="C244" t="s">
        <v>39</v>
      </c>
      <c r="D244" t="s">
        <v>922</v>
      </c>
      <c r="E244" t="s">
        <v>923</v>
      </c>
      <c r="F244" t="s">
        <v>57</v>
      </c>
      <c r="G244" t="s">
        <v>88</v>
      </c>
      <c r="H244" t="s">
        <v>89</v>
      </c>
      <c r="I244" s="1">
        <v>-8.5</v>
      </c>
      <c r="J244" t="s">
        <v>67</v>
      </c>
      <c r="K244">
        <v>8788</v>
      </c>
      <c r="L244">
        <v>6752</v>
      </c>
      <c r="M244">
        <v>8222</v>
      </c>
      <c r="N244">
        <v>8039</v>
      </c>
    </row>
    <row r="245" spans="1:14" x14ac:dyDescent="0.25">
      <c r="A245">
        <v>11540</v>
      </c>
      <c r="B245" t="s">
        <v>412</v>
      </c>
      <c r="C245" t="s">
        <v>45</v>
      </c>
      <c r="D245" t="s">
        <v>413</v>
      </c>
      <c r="E245" t="s">
        <v>414</v>
      </c>
      <c r="F245" t="s">
        <v>56</v>
      </c>
      <c r="G245" t="s">
        <v>88</v>
      </c>
      <c r="H245" t="s">
        <v>89</v>
      </c>
      <c r="I245" s="1">
        <v>-8.4</v>
      </c>
      <c r="J245" t="s">
        <v>67</v>
      </c>
      <c r="K245">
        <v>19490</v>
      </c>
      <c r="L245">
        <v>10716</v>
      </c>
      <c r="M245">
        <v>14265</v>
      </c>
      <c r="N245">
        <v>17845</v>
      </c>
    </row>
    <row r="246" spans="1:14" x14ac:dyDescent="0.25">
      <c r="A246" s="2">
        <v>13232</v>
      </c>
      <c r="B246" s="2" t="s">
        <v>709</v>
      </c>
      <c r="C246" s="2" t="s">
        <v>16</v>
      </c>
      <c r="D246" t="s">
        <v>710</v>
      </c>
      <c r="E246" t="s">
        <v>711</v>
      </c>
      <c r="F246" t="s">
        <v>55</v>
      </c>
      <c r="G246" t="s">
        <v>88</v>
      </c>
      <c r="H246" t="s">
        <v>89</v>
      </c>
      <c r="I246" s="1">
        <v>-8.1999999999999993</v>
      </c>
      <c r="J246" t="s">
        <v>67</v>
      </c>
      <c r="K246">
        <v>81023</v>
      </c>
      <c r="L246">
        <v>54809</v>
      </c>
      <c r="M246">
        <v>62893</v>
      </c>
      <c r="N246">
        <v>74349</v>
      </c>
    </row>
    <row r="247" spans="1:14" x14ac:dyDescent="0.25">
      <c r="A247">
        <v>14893</v>
      </c>
      <c r="B247" t="s">
        <v>1027</v>
      </c>
      <c r="C247" t="s">
        <v>9</v>
      </c>
      <c r="D247" t="s">
        <v>1028</v>
      </c>
      <c r="E247" t="s">
        <v>1029</v>
      </c>
      <c r="F247" t="s">
        <v>55</v>
      </c>
      <c r="G247" t="s">
        <v>88</v>
      </c>
      <c r="H247" t="s">
        <v>89</v>
      </c>
      <c r="I247" s="1">
        <v>-8</v>
      </c>
      <c r="J247" t="s">
        <v>67</v>
      </c>
      <c r="K247">
        <v>57415</v>
      </c>
      <c r="L247">
        <v>34622</v>
      </c>
      <c r="M247">
        <v>42983</v>
      </c>
      <c r="N247">
        <v>52795</v>
      </c>
    </row>
    <row r="248" spans="1:14" x14ac:dyDescent="0.25">
      <c r="A248">
        <v>13360</v>
      </c>
      <c r="B248" t="s">
        <v>742</v>
      </c>
      <c r="C248" t="s">
        <v>12</v>
      </c>
      <c r="D248" t="s">
        <v>743</v>
      </c>
      <c r="E248" t="s">
        <v>744</v>
      </c>
      <c r="F248" t="s">
        <v>57</v>
      </c>
      <c r="G248" t="s">
        <v>88</v>
      </c>
      <c r="H248" t="s">
        <v>89</v>
      </c>
      <c r="I248" s="1">
        <v>-7.3</v>
      </c>
      <c r="J248" t="s">
        <v>67</v>
      </c>
      <c r="K248">
        <v>2670</v>
      </c>
      <c r="L248">
        <v>1978</v>
      </c>
      <c r="M248">
        <v>2630</v>
      </c>
      <c r="N248">
        <v>2476</v>
      </c>
    </row>
    <row r="249" spans="1:14" x14ac:dyDescent="0.25">
      <c r="A249">
        <v>14107</v>
      </c>
      <c r="B249" t="s">
        <v>857</v>
      </c>
      <c r="C249" t="s">
        <v>8</v>
      </c>
      <c r="D249" t="s">
        <v>858</v>
      </c>
      <c r="E249" t="s">
        <v>161</v>
      </c>
      <c r="F249" t="s">
        <v>55</v>
      </c>
      <c r="G249" t="s">
        <v>88</v>
      </c>
      <c r="H249" t="s">
        <v>89</v>
      </c>
      <c r="I249" s="1">
        <v>-7.3</v>
      </c>
      <c r="J249" t="s">
        <v>67</v>
      </c>
      <c r="K249">
        <v>179345</v>
      </c>
      <c r="L249">
        <v>119729</v>
      </c>
      <c r="M249">
        <v>161978</v>
      </c>
      <c r="N249">
        <v>166309</v>
      </c>
    </row>
    <row r="250" spans="1:14" x14ac:dyDescent="0.25">
      <c r="A250">
        <v>15304</v>
      </c>
      <c r="B250" t="s">
        <v>1077</v>
      </c>
      <c r="C250" t="s">
        <v>12</v>
      </c>
      <c r="D250" t="s">
        <v>1078</v>
      </c>
      <c r="E250" t="s">
        <v>1079</v>
      </c>
      <c r="F250" t="s">
        <v>55</v>
      </c>
      <c r="G250" t="s">
        <v>88</v>
      </c>
      <c r="H250" t="s">
        <v>89</v>
      </c>
      <c r="I250" s="1">
        <v>-7.3</v>
      </c>
      <c r="J250" t="s">
        <v>67</v>
      </c>
      <c r="K250">
        <v>80691</v>
      </c>
      <c r="L250">
        <v>51063</v>
      </c>
      <c r="M250">
        <v>70386</v>
      </c>
      <c r="N250">
        <v>74771</v>
      </c>
    </row>
    <row r="251" spans="1:14" x14ac:dyDescent="0.25">
      <c r="A251" s="2">
        <v>13543</v>
      </c>
      <c r="B251" s="2" t="s">
        <v>783</v>
      </c>
      <c r="C251" s="2" t="s">
        <v>16</v>
      </c>
      <c r="D251" t="s">
        <v>784</v>
      </c>
      <c r="E251" t="s">
        <v>785</v>
      </c>
      <c r="F251" t="s">
        <v>58</v>
      </c>
      <c r="G251" t="s">
        <v>99</v>
      </c>
      <c r="H251" t="s">
        <v>89</v>
      </c>
      <c r="I251" s="1">
        <v>-7.2</v>
      </c>
      <c r="J251" t="s">
        <v>67</v>
      </c>
      <c r="K251">
        <v>1849</v>
      </c>
      <c r="L251">
        <v>1904</v>
      </c>
      <c r="M251">
        <v>1852</v>
      </c>
      <c r="N251">
        <v>1716</v>
      </c>
    </row>
    <row r="252" spans="1:14" x14ac:dyDescent="0.25">
      <c r="A252">
        <v>10361</v>
      </c>
      <c r="B252" t="s">
        <v>136</v>
      </c>
      <c r="C252" t="s">
        <v>36</v>
      </c>
      <c r="D252" t="s">
        <v>137</v>
      </c>
      <c r="E252" t="s">
        <v>138</v>
      </c>
      <c r="F252" t="s">
        <v>58</v>
      </c>
      <c r="G252" t="s">
        <v>99</v>
      </c>
      <c r="H252" t="s">
        <v>89</v>
      </c>
      <c r="I252" s="1">
        <v>-6.9</v>
      </c>
      <c r="J252" t="s">
        <v>67</v>
      </c>
      <c r="K252">
        <v>671</v>
      </c>
      <c r="L252">
        <v>584</v>
      </c>
      <c r="M252">
        <v>618</v>
      </c>
      <c r="N252">
        <v>625</v>
      </c>
    </row>
    <row r="253" spans="1:14" x14ac:dyDescent="0.25">
      <c r="A253">
        <v>11076</v>
      </c>
      <c r="B253" t="s">
        <v>306</v>
      </c>
      <c r="C253" t="s">
        <v>24</v>
      </c>
      <c r="D253" t="s">
        <v>307</v>
      </c>
      <c r="E253" t="s">
        <v>308</v>
      </c>
      <c r="F253" t="s">
        <v>58</v>
      </c>
      <c r="G253" t="s">
        <v>99</v>
      </c>
      <c r="H253" t="s">
        <v>89</v>
      </c>
      <c r="I253" s="1">
        <v>-6.7</v>
      </c>
      <c r="J253" t="s">
        <v>67</v>
      </c>
      <c r="K253">
        <v>685</v>
      </c>
      <c r="L253">
        <v>676</v>
      </c>
      <c r="M253">
        <v>711</v>
      </c>
      <c r="N253">
        <v>639</v>
      </c>
    </row>
    <row r="254" spans="1:14" x14ac:dyDescent="0.25">
      <c r="A254">
        <v>11648</v>
      </c>
      <c r="B254" t="s">
        <v>445</v>
      </c>
      <c r="C254" t="s">
        <v>28</v>
      </c>
      <c r="D254" t="s">
        <v>446</v>
      </c>
      <c r="E254" t="s">
        <v>447</v>
      </c>
      <c r="F254" t="s">
        <v>57</v>
      </c>
      <c r="G254" t="s">
        <v>88</v>
      </c>
      <c r="H254" t="s">
        <v>89</v>
      </c>
      <c r="I254" s="1">
        <v>-6.4</v>
      </c>
      <c r="J254" t="s">
        <v>67</v>
      </c>
      <c r="K254">
        <v>4727</v>
      </c>
      <c r="L254">
        <v>4170</v>
      </c>
      <c r="M254">
        <v>5706</v>
      </c>
      <c r="N254">
        <v>4426</v>
      </c>
    </row>
    <row r="255" spans="1:14" x14ac:dyDescent="0.25">
      <c r="A255">
        <v>11315</v>
      </c>
      <c r="B255" t="s">
        <v>370</v>
      </c>
      <c r="C255" t="s">
        <v>30</v>
      </c>
      <c r="D255" t="s">
        <v>371</v>
      </c>
      <c r="E255" t="s">
        <v>372</v>
      </c>
      <c r="F255" t="s">
        <v>58</v>
      </c>
      <c r="G255" t="s">
        <v>99</v>
      </c>
      <c r="H255" t="s">
        <v>89</v>
      </c>
      <c r="I255" s="1">
        <v>-6.4</v>
      </c>
      <c r="J255" t="s">
        <v>67</v>
      </c>
      <c r="K255">
        <v>613</v>
      </c>
      <c r="L255">
        <v>441</v>
      </c>
      <c r="M255">
        <v>532</v>
      </c>
      <c r="N255">
        <v>574</v>
      </c>
    </row>
    <row r="256" spans="1:14" x14ac:dyDescent="0.25">
      <c r="A256">
        <v>12917</v>
      </c>
      <c r="B256" t="s">
        <v>652</v>
      </c>
      <c r="C256" t="s">
        <v>37</v>
      </c>
      <c r="D256" t="s">
        <v>653</v>
      </c>
      <c r="E256" t="s">
        <v>302</v>
      </c>
      <c r="F256" t="s">
        <v>57</v>
      </c>
      <c r="G256" t="s">
        <v>88</v>
      </c>
      <c r="H256" t="s">
        <v>89</v>
      </c>
      <c r="I256" s="1">
        <v>-6.3</v>
      </c>
      <c r="J256" t="s">
        <v>67</v>
      </c>
      <c r="K256">
        <v>1030</v>
      </c>
      <c r="L256">
        <v>923</v>
      </c>
      <c r="M256">
        <v>1122</v>
      </c>
      <c r="N256">
        <v>965</v>
      </c>
    </row>
    <row r="257" spans="1:14" x14ac:dyDescent="0.25">
      <c r="A257">
        <v>10581</v>
      </c>
      <c r="B257" t="s">
        <v>183</v>
      </c>
      <c r="C257" t="s">
        <v>23</v>
      </c>
      <c r="D257" t="s">
        <v>184</v>
      </c>
      <c r="E257" t="s">
        <v>185</v>
      </c>
      <c r="F257" t="s">
        <v>57</v>
      </c>
      <c r="G257" t="s">
        <v>88</v>
      </c>
      <c r="H257" t="s">
        <v>89</v>
      </c>
      <c r="I257" s="1">
        <v>-6.1</v>
      </c>
      <c r="J257" t="s">
        <v>67</v>
      </c>
      <c r="K257">
        <v>5600</v>
      </c>
      <c r="L257">
        <v>2931</v>
      </c>
      <c r="M257">
        <v>5037</v>
      </c>
      <c r="N257">
        <v>5259</v>
      </c>
    </row>
    <row r="258" spans="1:14" x14ac:dyDescent="0.25">
      <c r="A258">
        <v>13983</v>
      </c>
      <c r="B258" t="s">
        <v>824</v>
      </c>
      <c r="C258" t="s">
        <v>19</v>
      </c>
      <c r="D258" t="s">
        <v>825</v>
      </c>
      <c r="E258" t="s">
        <v>826</v>
      </c>
      <c r="F258" t="s">
        <v>58</v>
      </c>
      <c r="G258" t="s">
        <v>99</v>
      </c>
      <c r="H258" t="s">
        <v>89</v>
      </c>
      <c r="I258" s="1">
        <v>-6</v>
      </c>
      <c r="J258" t="s">
        <v>67</v>
      </c>
      <c r="K258">
        <v>1164</v>
      </c>
      <c r="L258">
        <v>1179</v>
      </c>
      <c r="M258">
        <v>1159</v>
      </c>
      <c r="N258">
        <v>1094</v>
      </c>
    </row>
    <row r="259" spans="1:14" x14ac:dyDescent="0.25">
      <c r="A259">
        <v>10141</v>
      </c>
      <c r="B259" t="s">
        <v>96</v>
      </c>
      <c r="C259" t="s">
        <v>43</v>
      </c>
      <c r="D259" t="s">
        <v>97</v>
      </c>
      <c r="E259" t="s">
        <v>98</v>
      </c>
      <c r="F259" t="s">
        <v>58</v>
      </c>
      <c r="G259" t="s">
        <v>99</v>
      </c>
      <c r="H259" t="s">
        <v>89</v>
      </c>
      <c r="I259" s="1">
        <v>-5.4</v>
      </c>
      <c r="J259" t="s">
        <v>67</v>
      </c>
      <c r="K259">
        <v>740</v>
      </c>
      <c r="L259">
        <v>690</v>
      </c>
      <c r="M259">
        <v>754</v>
      </c>
      <c r="N259">
        <v>700</v>
      </c>
    </row>
    <row r="260" spans="1:14" x14ac:dyDescent="0.25">
      <c r="A260">
        <v>10146</v>
      </c>
      <c r="B260" t="s">
        <v>100</v>
      </c>
      <c r="C260" t="s">
        <v>13</v>
      </c>
      <c r="D260" t="s">
        <v>101</v>
      </c>
      <c r="E260" t="s">
        <v>102</v>
      </c>
      <c r="F260" t="s">
        <v>58</v>
      </c>
      <c r="G260" t="s">
        <v>88</v>
      </c>
      <c r="H260" t="s">
        <v>89</v>
      </c>
      <c r="I260" s="1">
        <v>-5.0999999999999996</v>
      </c>
      <c r="J260" t="s">
        <v>67</v>
      </c>
      <c r="K260">
        <v>1013</v>
      </c>
      <c r="L260">
        <v>748</v>
      </c>
      <c r="M260">
        <v>1051</v>
      </c>
      <c r="N260">
        <v>961</v>
      </c>
    </row>
    <row r="261" spans="1:14" x14ac:dyDescent="0.25">
      <c r="A261">
        <v>10155</v>
      </c>
      <c r="B261" t="s">
        <v>106</v>
      </c>
      <c r="C261" t="s">
        <v>45</v>
      </c>
      <c r="D261" t="s">
        <v>107</v>
      </c>
      <c r="E261" t="s">
        <v>108</v>
      </c>
      <c r="F261" t="s">
        <v>58</v>
      </c>
      <c r="G261" t="s">
        <v>88</v>
      </c>
      <c r="H261" t="s">
        <v>89</v>
      </c>
      <c r="I261" s="1">
        <v>-5</v>
      </c>
      <c r="J261" t="s">
        <v>67</v>
      </c>
      <c r="K261">
        <v>1777</v>
      </c>
      <c r="L261">
        <v>1074</v>
      </c>
      <c r="M261">
        <v>1602</v>
      </c>
      <c r="N261">
        <v>1689</v>
      </c>
    </row>
    <row r="262" spans="1:14" x14ac:dyDescent="0.25">
      <c r="A262">
        <v>14109</v>
      </c>
      <c r="B262" t="s">
        <v>862</v>
      </c>
      <c r="C262" t="s">
        <v>27</v>
      </c>
      <c r="D262" t="s">
        <v>863</v>
      </c>
      <c r="E262" t="s">
        <v>864</v>
      </c>
      <c r="F262" t="s">
        <v>58</v>
      </c>
      <c r="G262" t="s">
        <v>99</v>
      </c>
      <c r="H262" t="s">
        <v>89</v>
      </c>
      <c r="I262" s="1">
        <v>-4.9000000000000004</v>
      </c>
      <c r="J262" t="s">
        <v>67</v>
      </c>
      <c r="K262">
        <v>694</v>
      </c>
      <c r="L262">
        <v>586</v>
      </c>
      <c r="M262">
        <v>606</v>
      </c>
      <c r="N262">
        <v>660</v>
      </c>
    </row>
    <row r="263" spans="1:14" x14ac:dyDescent="0.25">
      <c r="A263">
        <v>11415</v>
      </c>
      <c r="B263" t="s">
        <v>379</v>
      </c>
      <c r="C263" t="s">
        <v>45</v>
      </c>
      <c r="D263" t="s">
        <v>380</v>
      </c>
      <c r="E263" t="s">
        <v>381</v>
      </c>
      <c r="F263" t="s">
        <v>58</v>
      </c>
      <c r="G263" t="s">
        <v>88</v>
      </c>
      <c r="H263" t="s">
        <v>89</v>
      </c>
      <c r="I263" s="1">
        <v>-4.3</v>
      </c>
      <c r="J263" t="s">
        <v>67</v>
      </c>
      <c r="K263">
        <v>714</v>
      </c>
      <c r="L263">
        <v>422</v>
      </c>
      <c r="M263">
        <v>642</v>
      </c>
      <c r="N263">
        <v>683</v>
      </c>
    </row>
    <row r="264" spans="1:14" x14ac:dyDescent="0.25">
      <c r="A264">
        <v>10431</v>
      </c>
      <c r="B264" t="s">
        <v>153</v>
      </c>
      <c r="C264" t="s">
        <v>29</v>
      </c>
      <c r="D264" t="s">
        <v>154</v>
      </c>
      <c r="E264" t="s">
        <v>155</v>
      </c>
      <c r="F264" t="s">
        <v>57</v>
      </c>
      <c r="G264" t="s">
        <v>88</v>
      </c>
      <c r="H264" t="s">
        <v>89</v>
      </c>
      <c r="I264" s="1">
        <v>-4.0999999999999996</v>
      </c>
      <c r="J264" t="s">
        <v>67</v>
      </c>
      <c r="K264">
        <v>10702</v>
      </c>
      <c r="L264">
        <v>6629</v>
      </c>
      <c r="M264">
        <v>10199</v>
      </c>
      <c r="N264">
        <v>10261</v>
      </c>
    </row>
    <row r="265" spans="1:14" x14ac:dyDescent="0.25">
      <c r="A265">
        <v>12954</v>
      </c>
      <c r="B265" t="s">
        <v>665</v>
      </c>
      <c r="C265" t="s">
        <v>9</v>
      </c>
      <c r="D265" t="s">
        <v>666</v>
      </c>
      <c r="E265" t="s">
        <v>667</v>
      </c>
      <c r="F265" t="s">
        <v>56</v>
      </c>
      <c r="G265" t="s">
        <v>88</v>
      </c>
      <c r="H265" t="s">
        <v>89</v>
      </c>
      <c r="I265" s="1">
        <v>-4.0999999999999996</v>
      </c>
      <c r="J265" t="s">
        <v>67</v>
      </c>
      <c r="K265">
        <v>15975</v>
      </c>
      <c r="L265">
        <v>8192</v>
      </c>
      <c r="M265">
        <v>11945</v>
      </c>
      <c r="N265">
        <v>15327</v>
      </c>
    </row>
    <row r="266" spans="1:14" x14ac:dyDescent="0.25">
      <c r="A266">
        <v>13121</v>
      </c>
      <c r="B266" t="s">
        <v>682</v>
      </c>
      <c r="C266" t="s">
        <v>51</v>
      </c>
      <c r="D266" t="s">
        <v>683</v>
      </c>
      <c r="E266" t="s">
        <v>684</v>
      </c>
      <c r="F266" t="s">
        <v>58</v>
      </c>
      <c r="G266" t="s">
        <v>99</v>
      </c>
      <c r="H266" t="s">
        <v>89</v>
      </c>
      <c r="I266" s="1">
        <v>-4.0999999999999996</v>
      </c>
      <c r="J266" t="s">
        <v>67</v>
      </c>
      <c r="K266">
        <v>636</v>
      </c>
      <c r="L266">
        <v>554</v>
      </c>
      <c r="M266">
        <v>656</v>
      </c>
      <c r="N266">
        <v>610</v>
      </c>
    </row>
    <row r="267" spans="1:14" x14ac:dyDescent="0.25">
      <c r="A267">
        <v>11292</v>
      </c>
      <c r="B267" t="s">
        <v>361</v>
      </c>
      <c r="C267" t="s">
        <v>10</v>
      </c>
      <c r="D267" t="s">
        <v>362</v>
      </c>
      <c r="E267" t="s">
        <v>363</v>
      </c>
      <c r="F267" t="s">
        <v>55</v>
      </c>
      <c r="G267" t="s">
        <v>88</v>
      </c>
      <c r="H267" t="s">
        <v>89</v>
      </c>
      <c r="I267" s="1">
        <v>-3.8</v>
      </c>
      <c r="J267" t="s">
        <v>67</v>
      </c>
      <c r="K267">
        <v>288617</v>
      </c>
      <c r="L267">
        <v>199642</v>
      </c>
      <c r="M267">
        <v>267640</v>
      </c>
      <c r="N267">
        <v>277694</v>
      </c>
    </row>
    <row r="268" spans="1:14" x14ac:dyDescent="0.25">
      <c r="A268">
        <v>12951</v>
      </c>
      <c r="B268" t="s">
        <v>660</v>
      </c>
      <c r="C268" t="s">
        <v>20</v>
      </c>
      <c r="D268" t="s">
        <v>661</v>
      </c>
      <c r="E268" t="s">
        <v>662</v>
      </c>
      <c r="F268" t="s">
        <v>57</v>
      </c>
      <c r="G268" t="s">
        <v>88</v>
      </c>
      <c r="H268" t="s">
        <v>89</v>
      </c>
      <c r="I268" s="1">
        <v>-3.5</v>
      </c>
      <c r="J268" t="s">
        <v>67</v>
      </c>
      <c r="K268">
        <v>5104</v>
      </c>
      <c r="L268">
        <v>3408</v>
      </c>
      <c r="M268">
        <v>4762</v>
      </c>
      <c r="N268">
        <v>4923</v>
      </c>
    </row>
    <row r="269" spans="1:14" x14ac:dyDescent="0.25">
      <c r="A269">
        <v>15607</v>
      </c>
      <c r="B269" t="s">
        <v>1115</v>
      </c>
      <c r="C269" t="s">
        <v>13</v>
      </c>
      <c r="D269" t="s">
        <v>1116</v>
      </c>
      <c r="E269" t="s">
        <v>1117</v>
      </c>
      <c r="F269" t="s">
        <v>58</v>
      </c>
      <c r="G269" t="s">
        <v>88</v>
      </c>
      <c r="H269" t="s">
        <v>89</v>
      </c>
      <c r="I269" s="1">
        <v>-3.5</v>
      </c>
      <c r="J269" t="s">
        <v>67</v>
      </c>
      <c r="K269">
        <v>1040</v>
      </c>
      <c r="L269">
        <v>822</v>
      </c>
      <c r="M269">
        <v>1176</v>
      </c>
      <c r="N269">
        <v>1004</v>
      </c>
    </row>
    <row r="270" spans="1:14" x14ac:dyDescent="0.25">
      <c r="A270">
        <v>12953</v>
      </c>
      <c r="B270" t="s">
        <v>663</v>
      </c>
      <c r="C270" t="s">
        <v>36</v>
      </c>
      <c r="D270" t="s">
        <v>664</v>
      </c>
      <c r="E270" t="s">
        <v>612</v>
      </c>
      <c r="F270" t="s">
        <v>55</v>
      </c>
      <c r="G270" t="s">
        <v>88</v>
      </c>
      <c r="H270" t="s">
        <v>89</v>
      </c>
      <c r="I270" s="1">
        <v>-2.9</v>
      </c>
      <c r="J270" t="s">
        <v>67</v>
      </c>
      <c r="K270">
        <v>167083</v>
      </c>
      <c r="L270">
        <v>63593</v>
      </c>
      <c r="M270">
        <v>86431</v>
      </c>
      <c r="N270">
        <v>162197</v>
      </c>
    </row>
    <row r="271" spans="1:14" x14ac:dyDescent="0.25">
      <c r="A271">
        <v>13933</v>
      </c>
      <c r="B271" t="s">
        <v>818</v>
      </c>
      <c r="C271" t="s">
        <v>21</v>
      </c>
      <c r="D271" t="s">
        <v>819</v>
      </c>
      <c r="E271" t="s">
        <v>820</v>
      </c>
      <c r="F271" t="s">
        <v>58</v>
      </c>
      <c r="G271" t="s">
        <v>88</v>
      </c>
      <c r="H271" t="s">
        <v>89</v>
      </c>
      <c r="I271" s="1">
        <v>-2.9</v>
      </c>
      <c r="J271" t="s">
        <v>67</v>
      </c>
      <c r="K271">
        <v>1666</v>
      </c>
      <c r="L271">
        <v>635</v>
      </c>
      <c r="M271">
        <v>360</v>
      </c>
      <c r="N271">
        <v>1618</v>
      </c>
    </row>
    <row r="272" spans="1:14" x14ac:dyDescent="0.25">
      <c r="A272">
        <v>10372</v>
      </c>
      <c r="B272" t="s">
        <v>139</v>
      </c>
      <c r="C272" t="s">
        <v>10</v>
      </c>
      <c r="D272" t="s">
        <v>140</v>
      </c>
      <c r="E272" t="s">
        <v>141</v>
      </c>
      <c r="F272" t="s">
        <v>57</v>
      </c>
      <c r="G272" t="s">
        <v>88</v>
      </c>
      <c r="H272" t="s">
        <v>89</v>
      </c>
      <c r="I272" s="1">
        <v>-2.6</v>
      </c>
      <c r="J272" t="s">
        <v>67</v>
      </c>
      <c r="K272">
        <v>6065</v>
      </c>
      <c r="L272">
        <v>4299</v>
      </c>
      <c r="M272">
        <v>5480</v>
      </c>
      <c r="N272">
        <v>5908</v>
      </c>
    </row>
    <row r="273" spans="1:14" x14ac:dyDescent="0.25">
      <c r="A273">
        <v>10994</v>
      </c>
      <c r="B273" t="s">
        <v>279</v>
      </c>
      <c r="C273" t="s">
        <v>42</v>
      </c>
      <c r="D273" t="s">
        <v>280</v>
      </c>
      <c r="E273" t="s">
        <v>281</v>
      </c>
      <c r="F273" t="s">
        <v>56</v>
      </c>
      <c r="G273" t="s">
        <v>88</v>
      </c>
      <c r="H273" t="s">
        <v>89</v>
      </c>
      <c r="I273" s="1">
        <v>-2.2000000000000002</v>
      </c>
      <c r="J273" t="s">
        <v>67</v>
      </c>
      <c r="K273">
        <v>27095</v>
      </c>
      <c r="L273">
        <v>15345</v>
      </c>
      <c r="M273">
        <v>25169</v>
      </c>
      <c r="N273">
        <v>26505</v>
      </c>
    </row>
    <row r="274" spans="1:14" x14ac:dyDescent="0.25">
      <c r="A274">
        <v>14120</v>
      </c>
      <c r="B274" t="s">
        <v>871</v>
      </c>
      <c r="C274" t="s">
        <v>43</v>
      </c>
      <c r="D274" t="s">
        <v>872</v>
      </c>
      <c r="E274" t="s">
        <v>873</v>
      </c>
      <c r="F274" t="s">
        <v>58</v>
      </c>
      <c r="G274" t="s">
        <v>99</v>
      </c>
      <c r="H274" t="s">
        <v>89</v>
      </c>
      <c r="I274" s="1">
        <v>-2.2000000000000002</v>
      </c>
      <c r="J274" t="s">
        <v>67</v>
      </c>
      <c r="K274">
        <v>631</v>
      </c>
      <c r="L274">
        <v>584</v>
      </c>
      <c r="M274">
        <v>910</v>
      </c>
      <c r="N274">
        <v>617</v>
      </c>
    </row>
    <row r="275" spans="1:14" x14ac:dyDescent="0.25">
      <c r="A275">
        <v>12888</v>
      </c>
      <c r="B275" t="s">
        <v>625</v>
      </c>
      <c r="C275" t="s">
        <v>52</v>
      </c>
      <c r="D275" t="s">
        <v>626</v>
      </c>
      <c r="E275" t="s">
        <v>627</v>
      </c>
      <c r="F275" t="s">
        <v>58</v>
      </c>
      <c r="G275" t="s">
        <v>99</v>
      </c>
      <c r="H275" t="s">
        <v>89</v>
      </c>
      <c r="I275" s="1">
        <v>-2</v>
      </c>
      <c r="J275" t="s">
        <v>67</v>
      </c>
      <c r="K275">
        <v>598</v>
      </c>
      <c r="L275">
        <v>566</v>
      </c>
      <c r="M275">
        <v>616</v>
      </c>
      <c r="N275">
        <v>586</v>
      </c>
    </row>
    <row r="276" spans="1:14" x14ac:dyDescent="0.25">
      <c r="A276">
        <v>11762</v>
      </c>
      <c r="B276" t="s">
        <v>463</v>
      </c>
      <c r="C276" t="s">
        <v>49</v>
      </c>
      <c r="D276" t="s">
        <v>464</v>
      </c>
      <c r="E276" t="s">
        <v>465</v>
      </c>
      <c r="F276" t="s">
        <v>58</v>
      </c>
      <c r="G276" t="s">
        <v>88</v>
      </c>
      <c r="H276" t="s">
        <v>89</v>
      </c>
      <c r="I276" s="1">
        <v>-1.9</v>
      </c>
      <c r="J276" t="s">
        <v>67</v>
      </c>
      <c r="K276">
        <v>2299</v>
      </c>
      <c r="L276">
        <v>1033</v>
      </c>
      <c r="M276">
        <v>1982</v>
      </c>
      <c r="N276">
        <v>2256</v>
      </c>
    </row>
    <row r="277" spans="1:14" x14ac:dyDescent="0.25">
      <c r="A277">
        <v>10559</v>
      </c>
      <c r="B277" t="s">
        <v>171</v>
      </c>
      <c r="C277" t="s">
        <v>49</v>
      </c>
      <c r="D277" t="s">
        <v>172</v>
      </c>
      <c r="E277" t="s">
        <v>173</v>
      </c>
      <c r="F277" t="s">
        <v>58</v>
      </c>
      <c r="G277" t="s">
        <v>88</v>
      </c>
      <c r="H277" t="s">
        <v>89</v>
      </c>
      <c r="I277" s="1">
        <v>-1.8</v>
      </c>
      <c r="J277" t="s">
        <v>67</v>
      </c>
      <c r="K277">
        <v>1933</v>
      </c>
      <c r="L277">
        <v>752</v>
      </c>
      <c r="M277">
        <v>1357</v>
      </c>
      <c r="N277">
        <v>1898</v>
      </c>
    </row>
    <row r="278" spans="1:14" x14ac:dyDescent="0.25">
      <c r="A278" s="2">
        <v>14512</v>
      </c>
      <c r="B278" s="2" t="s">
        <v>927</v>
      </c>
      <c r="C278" s="2" t="s">
        <v>16</v>
      </c>
      <c r="D278" t="s">
        <v>928</v>
      </c>
      <c r="E278" t="s">
        <v>929</v>
      </c>
      <c r="F278" t="s">
        <v>57</v>
      </c>
      <c r="G278" t="s">
        <v>88</v>
      </c>
      <c r="H278" t="s">
        <v>89</v>
      </c>
      <c r="I278" s="1">
        <v>-1.8</v>
      </c>
      <c r="J278" t="s">
        <v>67</v>
      </c>
      <c r="K278">
        <v>787</v>
      </c>
      <c r="L278">
        <v>701</v>
      </c>
      <c r="M278">
        <v>769</v>
      </c>
      <c r="N278">
        <v>773</v>
      </c>
    </row>
    <row r="279" spans="1:14" x14ac:dyDescent="0.25">
      <c r="A279">
        <v>15624</v>
      </c>
      <c r="B279" t="s">
        <v>1118</v>
      </c>
      <c r="C279" t="s">
        <v>12</v>
      </c>
      <c r="D279" t="s">
        <v>1119</v>
      </c>
      <c r="E279" t="s">
        <v>1120</v>
      </c>
      <c r="F279" t="s">
        <v>57</v>
      </c>
      <c r="G279" t="s">
        <v>88</v>
      </c>
      <c r="H279" t="s">
        <v>89</v>
      </c>
      <c r="I279" s="1">
        <v>-1.4</v>
      </c>
      <c r="J279" t="s">
        <v>67</v>
      </c>
      <c r="K279">
        <v>8833</v>
      </c>
      <c r="L279">
        <v>7089</v>
      </c>
      <c r="M279">
        <v>11713</v>
      </c>
      <c r="N279">
        <v>8706</v>
      </c>
    </row>
    <row r="280" spans="1:14" x14ac:dyDescent="0.25">
      <c r="A280">
        <v>12902</v>
      </c>
      <c r="B280" t="s">
        <v>646</v>
      </c>
      <c r="C280" t="s">
        <v>18</v>
      </c>
      <c r="D280" t="s">
        <v>647</v>
      </c>
      <c r="E280" t="s">
        <v>648</v>
      </c>
      <c r="F280" t="s">
        <v>59</v>
      </c>
      <c r="G280" t="s">
        <v>99</v>
      </c>
      <c r="H280" t="s">
        <v>89</v>
      </c>
      <c r="I280" s="1">
        <v>-1.3</v>
      </c>
      <c r="J280" t="s">
        <v>67</v>
      </c>
      <c r="K280">
        <v>614</v>
      </c>
      <c r="L280">
        <v>567</v>
      </c>
      <c r="M280">
        <v>599</v>
      </c>
      <c r="N280">
        <v>606</v>
      </c>
    </row>
    <row r="281" spans="1:14" x14ac:dyDescent="0.25">
      <c r="A281">
        <v>12441</v>
      </c>
      <c r="B281" t="s">
        <v>601</v>
      </c>
      <c r="C281" t="s">
        <v>52</v>
      </c>
      <c r="D281" t="s">
        <v>602</v>
      </c>
      <c r="E281" t="s">
        <v>603</v>
      </c>
      <c r="F281" t="s">
        <v>57</v>
      </c>
      <c r="G281" t="s">
        <v>88</v>
      </c>
      <c r="H281" t="s">
        <v>89</v>
      </c>
      <c r="I281" s="1">
        <v>-0.8</v>
      </c>
      <c r="J281" t="s">
        <v>67</v>
      </c>
      <c r="K281">
        <v>4743</v>
      </c>
      <c r="L281">
        <v>3849</v>
      </c>
      <c r="M281">
        <v>6395</v>
      </c>
      <c r="N281">
        <v>4703</v>
      </c>
    </row>
    <row r="282" spans="1:14" x14ac:dyDescent="0.25">
      <c r="A282">
        <v>13541</v>
      </c>
      <c r="B282" t="s">
        <v>780</v>
      </c>
      <c r="C282" t="s">
        <v>21</v>
      </c>
      <c r="D282" t="s">
        <v>781</v>
      </c>
      <c r="E282" t="s">
        <v>782</v>
      </c>
      <c r="F282" t="s">
        <v>58</v>
      </c>
      <c r="G282" t="s">
        <v>88</v>
      </c>
      <c r="H282" t="s">
        <v>89</v>
      </c>
      <c r="I282" s="1">
        <v>-0.8</v>
      </c>
      <c r="J282" t="s">
        <v>67</v>
      </c>
      <c r="K282">
        <v>4403</v>
      </c>
      <c r="L282">
        <v>2560</v>
      </c>
      <c r="M282">
        <v>4652</v>
      </c>
      <c r="N282">
        <v>4367</v>
      </c>
    </row>
    <row r="283" spans="1:14" x14ac:dyDescent="0.25">
      <c r="A283">
        <v>12932</v>
      </c>
      <c r="B283" t="s">
        <v>654</v>
      </c>
      <c r="C283" t="s">
        <v>32</v>
      </c>
      <c r="D283" t="s">
        <v>655</v>
      </c>
      <c r="E283" t="s">
        <v>656</v>
      </c>
      <c r="F283" t="s">
        <v>58</v>
      </c>
      <c r="G283" t="s">
        <v>99</v>
      </c>
      <c r="H283" t="s">
        <v>89</v>
      </c>
      <c r="I283" s="1">
        <v>-0.6</v>
      </c>
      <c r="J283" t="s">
        <v>67</v>
      </c>
      <c r="K283">
        <v>2048</v>
      </c>
      <c r="L283">
        <v>2016</v>
      </c>
      <c r="M283">
        <v>2050</v>
      </c>
      <c r="N283">
        <v>2035</v>
      </c>
    </row>
    <row r="284" spans="1:14" x14ac:dyDescent="0.25">
      <c r="A284">
        <v>14112</v>
      </c>
      <c r="B284" t="s">
        <v>865</v>
      </c>
      <c r="C284" t="s">
        <v>12</v>
      </c>
      <c r="D284" t="s">
        <v>866</v>
      </c>
      <c r="E284" t="s">
        <v>867</v>
      </c>
      <c r="F284" t="s">
        <v>56</v>
      </c>
      <c r="G284" t="s">
        <v>88</v>
      </c>
      <c r="H284" t="s">
        <v>89</v>
      </c>
      <c r="I284" s="1">
        <v>-0.5</v>
      </c>
      <c r="J284" t="s">
        <v>67</v>
      </c>
      <c r="K284">
        <v>7697</v>
      </c>
      <c r="L284">
        <v>6302</v>
      </c>
      <c r="M284">
        <v>7485</v>
      </c>
      <c r="N284">
        <v>7661</v>
      </c>
    </row>
    <row r="285" spans="1:14" x14ac:dyDescent="0.25">
      <c r="A285">
        <v>14685</v>
      </c>
      <c r="B285" t="s">
        <v>968</v>
      </c>
      <c r="C285" t="s">
        <v>13</v>
      </c>
      <c r="D285" t="s">
        <v>969</v>
      </c>
      <c r="E285" t="s">
        <v>970</v>
      </c>
      <c r="F285" t="s">
        <v>56</v>
      </c>
      <c r="G285" t="s">
        <v>88</v>
      </c>
      <c r="H285" t="s">
        <v>89</v>
      </c>
      <c r="I285" s="1">
        <v>-0.4</v>
      </c>
      <c r="J285" t="s">
        <v>67</v>
      </c>
      <c r="K285">
        <v>18568</v>
      </c>
      <c r="L285">
        <v>10780</v>
      </c>
      <c r="M285">
        <v>18148</v>
      </c>
      <c r="N285">
        <v>18498</v>
      </c>
    </row>
    <row r="286" spans="1:14" x14ac:dyDescent="0.25">
      <c r="A286">
        <v>13502</v>
      </c>
      <c r="B286" t="s">
        <v>777</v>
      </c>
      <c r="C286" t="s">
        <v>10</v>
      </c>
      <c r="D286" t="s">
        <v>778</v>
      </c>
      <c r="E286" t="s">
        <v>779</v>
      </c>
      <c r="F286" t="s">
        <v>57</v>
      </c>
      <c r="G286" t="s">
        <v>88</v>
      </c>
      <c r="H286" t="s">
        <v>89</v>
      </c>
      <c r="I286" s="1">
        <v>-0.1</v>
      </c>
      <c r="J286" t="s">
        <v>67</v>
      </c>
      <c r="K286">
        <v>2987</v>
      </c>
      <c r="L286">
        <v>2089</v>
      </c>
      <c r="M286">
        <v>3058</v>
      </c>
      <c r="N286">
        <v>2983</v>
      </c>
    </row>
    <row r="287" spans="1:14" x14ac:dyDescent="0.25">
      <c r="A287">
        <v>14237</v>
      </c>
      <c r="B287" t="s">
        <v>886</v>
      </c>
      <c r="C287" t="s">
        <v>8</v>
      </c>
      <c r="D287" t="s">
        <v>887</v>
      </c>
      <c r="E287" t="s">
        <v>888</v>
      </c>
      <c r="F287" t="s">
        <v>58</v>
      </c>
      <c r="G287" t="s">
        <v>99</v>
      </c>
      <c r="H287" t="s">
        <v>89</v>
      </c>
      <c r="I287" s="1">
        <v>-0.1</v>
      </c>
      <c r="J287" t="s">
        <v>67</v>
      </c>
      <c r="K287">
        <v>730</v>
      </c>
      <c r="L287">
        <v>690</v>
      </c>
      <c r="M287">
        <v>971</v>
      </c>
      <c r="N287">
        <v>729</v>
      </c>
    </row>
    <row r="288" spans="1:14" x14ac:dyDescent="0.25">
      <c r="A288">
        <v>10333</v>
      </c>
      <c r="B288" t="s">
        <v>133</v>
      </c>
      <c r="C288" t="s">
        <v>24</v>
      </c>
      <c r="D288" t="s">
        <v>134</v>
      </c>
      <c r="E288" t="s">
        <v>135</v>
      </c>
      <c r="F288" t="s">
        <v>58</v>
      </c>
      <c r="G288" t="s">
        <v>99</v>
      </c>
      <c r="H288" t="s">
        <v>73</v>
      </c>
      <c r="I288" s="1">
        <v>0</v>
      </c>
      <c r="J288" t="s">
        <v>73</v>
      </c>
      <c r="K288">
        <v>608</v>
      </c>
      <c r="L288">
        <v>604</v>
      </c>
      <c r="M288">
        <v>618</v>
      </c>
      <c r="N288">
        <v>608</v>
      </c>
    </row>
    <row r="289" spans="1:14" x14ac:dyDescent="0.25">
      <c r="A289">
        <v>12124</v>
      </c>
      <c r="B289" t="s">
        <v>531</v>
      </c>
      <c r="C289" t="s">
        <v>42</v>
      </c>
      <c r="D289" t="s">
        <v>532</v>
      </c>
      <c r="E289" t="s">
        <v>533</v>
      </c>
      <c r="F289" t="s">
        <v>57</v>
      </c>
      <c r="G289" t="s">
        <v>88</v>
      </c>
      <c r="H289" t="s">
        <v>112</v>
      </c>
      <c r="I289" s="1">
        <v>0.1</v>
      </c>
      <c r="J289" t="s">
        <v>68</v>
      </c>
      <c r="K289">
        <v>2182</v>
      </c>
      <c r="L289">
        <v>1957</v>
      </c>
      <c r="M289">
        <v>4053</v>
      </c>
      <c r="N289">
        <v>2184</v>
      </c>
    </row>
    <row r="290" spans="1:14" x14ac:dyDescent="0.25">
      <c r="A290">
        <v>10268</v>
      </c>
      <c r="B290" t="s">
        <v>124</v>
      </c>
      <c r="C290" t="s">
        <v>14</v>
      </c>
      <c r="D290" t="s">
        <v>125</v>
      </c>
      <c r="E290" t="s">
        <v>126</v>
      </c>
      <c r="F290" t="s">
        <v>58</v>
      </c>
      <c r="G290" t="s">
        <v>99</v>
      </c>
      <c r="H290" t="s">
        <v>112</v>
      </c>
      <c r="I290" s="1">
        <v>0.7</v>
      </c>
      <c r="J290" t="s">
        <v>68</v>
      </c>
      <c r="K290">
        <v>669</v>
      </c>
      <c r="L290">
        <v>435</v>
      </c>
      <c r="M290">
        <v>538</v>
      </c>
      <c r="N290">
        <v>674</v>
      </c>
    </row>
    <row r="291" spans="1:14" x14ac:dyDescent="0.25">
      <c r="A291">
        <v>14802</v>
      </c>
      <c r="B291" t="s">
        <v>1006</v>
      </c>
      <c r="C291" t="s">
        <v>47</v>
      </c>
      <c r="D291" t="s">
        <v>1007</v>
      </c>
      <c r="E291" t="s">
        <v>1008</v>
      </c>
      <c r="F291" t="s">
        <v>58</v>
      </c>
      <c r="G291" t="s">
        <v>99</v>
      </c>
      <c r="H291" t="s">
        <v>112</v>
      </c>
      <c r="I291" s="1">
        <v>0.7</v>
      </c>
      <c r="J291" t="s">
        <v>68</v>
      </c>
      <c r="K291">
        <v>696</v>
      </c>
      <c r="L291">
        <v>686</v>
      </c>
      <c r="M291">
        <v>690</v>
      </c>
      <c r="N291">
        <v>701</v>
      </c>
    </row>
    <row r="292" spans="1:14" x14ac:dyDescent="0.25">
      <c r="A292">
        <v>10800</v>
      </c>
      <c r="B292" t="s">
        <v>252</v>
      </c>
      <c r="C292" t="s">
        <v>9</v>
      </c>
      <c r="D292" t="s">
        <v>253</v>
      </c>
      <c r="E292" t="s">
        <v>254</v>
      </c>
      <c r="F292" t="s">
        <v>56</v>
      </c>
      <c r="G292" t="s">
        <v>88</v>
      </c>
      <c r="H292" t="s">
        <v>112</v>
      </c>
      <c r="I292" s="1">
        <v>0.8</v>
      </c>
      <c r="J292" t="s">
        <v>68</v>
      </c>
      <c r="K292">
        <v>31457</v>
      </c>
      <c r="L292">
        <v>16096</v>
      </c>
      <c r="M292">
        <v>20223</v>
      </c>
      <c r="N292">
        <v>31716</v>
      </c>
    </row>
    <row r="293" spans="1:14" x14ac:dyDescent="0.25">
      <c r="A293">
        <v>13204</v>
      </c>
      <c r="B293" t="s">
        <v>703</v>
      </c>
      <c r="C293" t="s">
        <v>12</v>
      </c>
      <c r="D293" t="s">
        <v>704</v>
      </c>
      <c r="E293" t="s">
        <v>705</v>
      </c>
      <c r="F293" t="s">
        <v>55</v>
      </c>
      <c r="G293" t="s">
        <v>88</v>
      </c>
      <c r="H293" t="s">
        <v>112</v>
      </c>
      <c r="I293" s="1">
        <v>0.9</v>
      </c>
      <c r="J293" t="s">
        <v>68</v>
      </c>
      <c r="K293">
        <v>144337</v>
      </c>
      <c r="L293">
        <v>92723</v>
      </c>
      <c r="M293">
        <v>133612</v>
      </c>
      <c r="N293">
        <v>145614</v>
      </c>
    </row>
    <row r="294" spans="1:14" x14ac:dyDescent="0.25">
      <c r="A294">
        <v>11867</v>
      </c>
      <c r="B294" t="s">
        <v>478</v>
      </c>
      <c r="C294" t="s">
        <v>18</v>
      </c>
      <c r="D294" t="s">
        <v>479</v>
      </c>
      <c r="E294" t="s">
        <v>480</v>
      </c>
      <c r="F294" t="s">
        <v>58</v>
      </c>
      <c r="G294" t="s">
        <v>99</v>
      </c>
      <c r="H294" t="s">
        <v>112</v>
      </c>
      <c r="I294" s="1">
        <v>1</v>
      </c>
      <c r="J294" t="s">
        <v>68</v>
      </c>
      <c r="K294">
        <v>701</v>
      </c>
      <c r="L294">
        <v>624</v>
      </c>
      <c r="M294">
        <v>708</v>
      </c>
      <c r="N294">
        <v>708</v>
      </c>
    </row>
    <row r="295" spans="1:14" x14ac:dyDescent="0.25">
      <c r="A295">
        <v>11278</v>
      </c>
      <c r="B295" t="s">
        <v>355</v>
      </c>
      <c r="C295" t="s">
        <v>47</v>
      </c>
      <c r="D295" t="s">
        <v>356</v>
      </c>
      <c r="E295" t="s">
        <v>357</v>
      </c>
      <c r="F295" t="s">
        <v>55</v>
      </c>
      <c r="G295" t="s">
        <v>88</v>
      </c>
      <c r="H295" t="s">
        <v>112</v>
      </c>
      <c r="I295" s="1">
        <v>1.2</v>
      </c>
      <c r="J295" t="s">
        <v>68</v>
      </c>
      <c r="K295">
        <v>139960</v>
      </c>
      <c r="L295">
        <v>63918</v>
      </c>
      <c r="M295">
        <v>83542</v>
      </c>
      <c r="N295">
        <v>141620</v>
      </c>
    </row>
    <row r="296" spans="1:14" x14ac:dyDescent="0.25">
      <c r="A296">
        <v>10466</v>
      </c>
      <c r="B296" t="s">
        <v>159</v>
      </c>
      <c r="C296" t="s">
        <v>8</v>
      </c>
      <c r="D296" t="s">
        <v>160</v>
      </c>
      <c r="E296" t="s">
        <v>161</v>
      </c>
      <c r="F296" t="s">
        <v>57</v>
      </c>
      <c r="G296" t="s">
        <v>88</v>
      </c>
      <c r="H296" t="s">
        <v>112</v>
      </c>
      <c r="I296" s="1">
        <v>1.3</v>
      </c>
      <c r="J296" t="s">
        <v>68</v>
      </c>
      <c r="K296">
        <v>5687</v>
      </c>
      <c r="L296">
        <v>4873</v>
      </c>
      <c r="M296">
        <v>5985</v>
      </c>
      <c r="N296">
        <v>5759</v>
      </c>
    </row>
    <row r="297" spans="1:14" x14ac:dyDescent="0.25">
      <c r="A297">
        <v>13891</v>
      </c>
      <c r="B297" t="s">
        <v>810</v>
      </c>
      <c r="C297" t="s">
        <v>9</v>
      </c>
      <c r="D297" t="s">
        <v>811</v>
      </c>
      <c r="E297" t="s">
        <v>812</v>
      </c>
      <c r="F297" t="s">
        <v>56</v>
      </c>
      <c r="G297" t="s">
        <v>88</v>
      </c>
      <c r="H297" t="s">
        <v>112</v>
      </c>
      <c r="I297" s="1">
        <v>1.4</v>
      </c>
      <c r="J297" t="s">
        <v>68</v>
      </c>
      <c r="K297">
        <v>23030</v>
      </c>
      <c r="L297">
        <v>15516</v>
      </c>
      <c r="M297">
        <v>20054</v>
      </c>
      <c r="N297">
        <v>23354</v>
      </c>
    </row>
    <row r="298" spans="1:14" x14ac:dyDescent="0.25">
      <c r="A298">
        <v>10713</v>
      </c>
      <c r="B298" t="s">
        <v>222</v>
      </c>
      <c r="C298" t="s">
        <v>15</v>
      </c>
      <c r="D298" t="s">
        <v>223</v>
      </c>
      <c r="E298" t="s">
        <v>224</v>
      </c>
      <c r="F298" t="s">
        <v>56</v>
      </c>
      <c r="G298" t="s">
        <v>88</v>
      </c>
      <c r="H298" t="s">
        <v>112</v>
      </c>
      <c r="I298" s="1">
        <v>1.5</v>
      </c>
      <c r="J298" t="s">
        <v>68</v>
      </c>
      <c r="K298">
        <v>25687</v>
      </c>
      <c r="L298">
        <v>18804</v>
      </c>
      <c r="M298">
        <v>25010</v>
      </c>
      <c r="N298">
        <v>26065</v>
      </c>
    </row>
    <row r="299" spans="1:14" x14ac:dyDescent="0.25">
      <c r="A299">
        <v>12197</v>
      </c>
      <c r="B299" t="s">
        <v>546</v>
      </c>
      <c r="C299" t="s">
        <v>36</v>
      </c>
      <c r="D299" t="s">
        <v>547</v>
      </c>
      <c r="E299" t="s">
        <v>548</v>
      </c>
      <c r="F299" t="s">
        <v>57</v>
      </c>
      <c r="G299" t="s">
        <v>88</v>
      </c>
      <c r="H299" t="s">
        <v>112</v>
      </c>
      <c r="I299" s="1">
        <v>1.5</v>
      </c>
      <c r="J299" t="s">
        <v>68</v>
      </c>
      <c r="K299">
        <v>14247</v>
      </c>
      <c r="L299">
        <v>5295</v>
      </c>
      <c r="M299">
        <v>8814</v>
      </c>
      <c r="N299">
        <v>14454</v>
      </c>
    </row>
    <row r="300" spans="1:14" x14ac:dyDescent="0.25">
      <c r="A300">
        <v>10158</v>
      </c>
      <c r="B300" t="s">
        <v>113</v>
      </c>
      <c r="C300" t="s">
        <v>33</v>
      </c>
      <c r="D300" t="s">
        <v>114</v>
      </c>
      <c r="E300" t="s">
        <v>115</v>
      </c>
      <c r="F300" t="s">
        <v>57</v>
      </c>
      <c r="G300" t="s">
        <v>88</v>
      </c>
      <c r="H300" t="s">
        <v>112</v>
      </c>
      <c r="I300" s="1">
        <v>1.9</v>
      </c>
      <c r="J300" t="s">
        <v>68</v>
      </c>
      <c r="K300">
        <v>3118</v>
      </c>
      <c r="L300">
        <v>1912</v>
      </c>
      <c r="M300">
        <v>3069</v>
      </c>
      <c r="N300">
        <v>3177</v>
      </c>
    </row>
    <row r="301" spans="1:14" x14ac:dyDescent="0.25">
      <c r="A301">
        <v>14231</v>
      </c>
      <c r="B301" t="s">
        <v>883</v>
      </c>
      <c r="C301" t="s">
        <v>23</v>
      </c>
      <c r="D301" t="s">
        <v>884</v>
      </c>
      <c r="E301" t="s">
        <v>885</v>
      </c>
      <c r="F301" t="s">
        <v>58</v>
      </c>
      <c r="G301" t="s">
        <v>99</v>
      </c>
      <c r="H301" t="s">
        <v>112</v>
      </c>
      <c r="I301" s="1">
        <v>1.9</v>
      </c>
      <c r="J301" t="s">
        <v>68</v>
      </c>
      <c r="K301">
        <v>568</v>
      </c>
      <c r="L301">
        <v>403</v>
      </c>
      <c r="M301">
        <v>536</v>
      </c>
      <c r="N301">
        <v>579</v>
      </c>
    </row>
    <row r="302" spans="1:14" x14ac:dyDescent="0.25">
      <c r="A302">
        <v>12129</v>
      </c>
      <c r="B302" t="s">
        <v>534</v>
      </c>
      <c r="C302" t="s">
        <v>25</v>
      </c>
      <c r="D302" t="s">
        <v>535</v>
      </c>
      <c r="E302" t="s">
        <v>536</v>
      </c>
      <c r="F302" t="s">
        <v>58</v>
      </c>
      <c r="G302" t="s">
        <v>99</v>
      </c>
      <c r="H302" t="s">
        <v>112</v>
      </c>
      <c r="I302" s="1">
        <v>2.1</v>
      </c>
      <c r="J302" t="s">
        <v>68</v>
      </c>
      <c r="K302">
        <v>627</v>
      </c>
      <c r="L302">
        <v>586</v>
      </c>
      <c r="M302">
        <v>632</v>
      </c>
      <c r="N302">
        <v>640</v>
      </c>
    </row>
    <row r="303" spans="1:14" x14ac:dyDescent="0.25">
      <c r="A303">
        <v>10561</v>
      </c>
      <c r="B303" t="s">
        <v>174</v>
      </c>
      <c r="C303" t="s">
        <v>9</v>
      </c>
      <c r="D303" t="s">
        <v>175</v>
      </c>
      <c r="E303" t="s">
        <v>176</v>
      </c>
      <c r="F303" t="s">
        <v>57</v>
      </c>
      <c r="G303" t="s">
        <v>88</v>
      </c>
      <c r="H303" t="s">
        <v>112</v>
      </c>
      <c r="I303" s="1">
        <v>2.4</v>
      </c>
      <c r="J303" t="s">
        <v>68</v>
      </c>
      <c r="K303">
        <v>2439</v>
      </c>
      <c r="L303">
        <v>1965</v>
      </c>
      <c r="M303">
        <v>2665</v>
      </c>
      <c r="N303">
        <v>2497</v>
      </c>
    </row>
    <row r="304" spans="1:14" x14ac:dyDescent="0.25">
      <c r="A304">
        <v>14635</v>
      </c>
      <c r="B304" t="s">
        <v>956</v>
      </c>
      <c r="C304" t="s">
        <v>12</v>
      </c>
      <c r="D304" t="s">
        <v>957</v>
      </c>
      <c r="E304" t="s">
        <v>958</v>
      </c>
      <c r="F304" t="s">
        <v>56</v>
      </c>
      <c r="G304" t="s">
        <v>88</v>
      </c>
      <c r="H304" t="s">
        <v>112</v>
      </c>
      <c r="I304" s="1">
        <v>2.4</v>
      </c>
      <c r="J304" t="s">
        <v>68</v>
      </c>
      <c r="K304">
        <v>35213</v>
      </c>
      <c r="L304">
        <v>28973</v>
      </c>
      <c r="M304">
        <v>41194</v>
      </c>
      <c r="N304">
        <v>36063</v>
      </c>
    </row>
    <row r="305" spans="1:14" x14ac:dyDescent="0.25">
      <c r="A305">
        <v>12448</v>
      </c>
      <c r="B305" t="s">
        <v>604</v>
      </c>
      <c r="C305" t="s">
        <v>27</v>
      </c>
      <c r="D305" t="s">
        <v>605</v>
      </c>
      <c r="E305" t="s">
        <v>606</v>
      </c>
      <c r="F305" t="s">
        <v>57</v>
      </c>
      <c r="G305" t="s">
        <v>88</v>
      </c>
      <c r="H305" t="s">
        <v>112</v>
      </c>
      <c r="I305" s="1">
        <v>2.7</v>
      </c>
      <c r="J305" t="s">
        <v>68</v>
      </c>
      <c r="K305">
        <v>8378</v>
      </c>
      <c r="L305">
        <v>5010</v>
      </c>
      <c r="M305">
        <v>8176</v>
      </c>
      <c r="N305">
        <v>8607</v>
      </c>
    </row>
    <row r="306" spans="1:14" x14ac:dyDescent="0.25">
      <c r="A306">
        <v>15401</v>
      </c>
      <c r="B306" t="s">
        <v>1100</v>
      </c>
      <c r="C306" t="s">
        <v>7</v>
      </c>
      <c r="D306" t="s">
        <v>1101</v>
      </c>
      <c r="E306" t="s">
        <v>1102</v>
      </c>
      <c r="F306" t="s">
        <v>58</v>
      </c>
      <c r="G306" t="s">
        <v>88</v>
      </c>
      <c r="H306" t="s">
        <v>112</v>
      </c>
      <c r="I306" s="1">
        <v>3</v>
      </c>
      <c r="J306" t="s">
        <v>68</v>
      </c>
      <c r="K306">
        <v>1208</v>
      </c>
      <c r="L306">
        <v>759</v>
      </c>
      <c r="M306">
        <v>1048</v>
      </c>
      <c r="N306">
        <v>1244</v>
      </c>
    </row>
    <row r="307" spans="1:14" x14ac:dyDescent="0.25">
      <c r="A307">
        <v>12889</v>
      </c>
      <c r="B307" t="s">
        <v>628</v>
      </c>
      <c r="C307" t="s">
        <v>35</v>
      </c>
      <c r="D307" t="s">
        <v>629</v>
      </c>
      <c r="E307" t="s">
        <v>630</v>
      </c>
      <c r="F307" t="s">
        <v>55</v>
      </c>
      <c r="G307" t="s">
        <v>88</v>
      </c>
      <c r="H307" t="s">
        <v>112</v>
      </c>
      <c r="I307" s="1">
        <v>3.1</v>
      </c>
      <c r="J307" t="s">
        <v>68</v>
      </c>
      <c r="K307">
        <v>169233</v>
      </c>
      <c r="L307">
        <v>106168</v>
      </c>
      <c r="M307">
        <v>140775</v>
      </c>
      <c r="N307">
        <v>174475</v>
      </c>
    </row>
    <row r="308" spans="1:14" x14ac:dyDescent="0.25">
      <c r="A308">
        <v>13127</v>
      </c>
      <c r="B308" t="s">
        <v>685</v>
      </c>
      <c r="C308" t="s">
        <v>15</v>
      </c>
      <c r="D308" t="s">
        <v>686</v>
      </c>
      <c r="E308" t="s">
        <v>687</v>
      </c>
      <c r="F308" t="s">
        <v>58</v>
      </c>
      <c r="G308" t="s">
        <v>88</v>
      </c>
      <c r="H308" t="s">
        <v>112</v>
      </c>
      <c r="I308" s="1">
        <v>3.4</v>
      </c>
      <c r="J308" t="s">
        <v>68</v>
      </c>
      <c r="K308">
        <v>993</v>
      </c>
      <c r="L308">
        <v>694</v>
      </c>
      <c r="M308">
        <v>1008</v>
      </c>
      <c r="N308">
        <v>1027</v>
      </c>
    </row>
    <row r="309" spans="1:14" x14ac:dyDescent="0.25">
      <c r="A309">
        <v>11447</v>
      </c>
      <c r="B309" t="s">
        <v>388</v>
      </c>
      <c r="C309" t="s">
        <v>30</v>
      </c>
      <c r="D309" t="s">
        <v>389</v>
      </c>
      <c r="E309" t="s">
        <v>390</v>
      </c>
      <c r="F309" t="s">
        <v>59</v>
      </c>
      <c r="G309" t="s">
        <v>99</v>
      </c>
      <c r="H309" t="s">
        <v>112</v>
      </c>
      <c r="I309" s="1">
        <v>4</v>
      </c>
      <c r="J309" t="s">
        <v>68</v>
      </c>
      <c r="K309">
        <v>598</v>
      </c>
      <c r="L309">
        <v>573</v>
      </c>
      <c r="M309">
        <v>633</v>
      </c>
      <c r="N309">
        <v>622</v>
      </c>
    </row>
    <row r="310" spans="1:14" x14ac:dyDescent="0.25">
      <c r="A310">
        <v>10693</v>
      </c>
      <c r="B310" t="s">
        <v>219</v>
      </c>
      <c r="C310" t="s">
        <v>44</v>
      </c>
      <c r="D310" t="s">
        <v>220</v>
      </c>
      <c r="E310" t="s">
        <v>221</v>
      </c>
      <c r="F310" t="s">
        <v>55</v>
      </c>
      <c r="G310" t="s">
        <v>88</v>
      </c>
      <c r="H310" t="s">
        <v>112</v>
      </c>
      <c r="I310" s="1">
        <v>4.2</v>
      </c>
      <c r="J310" t="s">
        <v>68</v>
      </c>
      <c r="K310">
        <v>85202</v>
      </c>
      <c r="L310">
        <v>58223</v>
      </c>
      <c r="M310">
        <v>76248</v>
      </c>
      <c r="N310">
        <v>88787</v>
      </c>
    </row>
    <row r="311" spans="1:14" x14ac:dyDescent="0.25">
      <c r="A311">
        <v>12206</v>
      </c>
      <c r="B311" t="s">
        <v>549</v>
      </c>
      <c r="C311" t="s">
        <v>45</v>
      </c>
      <c r="D311" t="s">
        <v>550</v>
      </c>
      <c r="E311" t="s">
        <v>551</v>
      </c>
      <c r="F311" t="s">
        <v>57</v>
      </c>
      <c r="G311" t="s">
        <v>88</v>
      </c>
      <c r="H311" t="s">
        <v>112</v>
      </c>
      <c r="I311" s="1">
        <v>4.4000000000000004</v>
      </c>
      <c r="J311" t="s">
        <v>68</v>
      </c>
      <c r="K311">
        <v>4499</v>
      </c>
      <c r="L311">
        <v>3049</v>
      </c>
      <c r="M311">
        <v>3920</v>
      </c>
      <c r="N311">
        <v>4695</v>
      </c>
    </row>
    <row r="312" spans="1:14" x14ac:dyDescent="0.25">
      <c r="A312">
        <v>14908</v>
      </c>
      <c r="B312" t="s">
        <v>1033</v>
      </c>
      <c r="C312" t="s">
        <v>9</v>
      </c>
      <c r="D312" t="s">
        <v>1034</v>
      </c>
      <c r="E312" t="s">
        <v>1035</v>
      </c>
      <c r="F312" t="s">
        <v>55</v>
      </c>
      <c r="G312" t="s">
        <v>88</v>
      </c>
      <c r="H312" t="s">
        <v>112</v>
      </c>
      <c r="I312" s="1">
        <v>4.5999999999999996</v>
      </c>
      <c r="J312" t="s">
        <v>68</v>
      </c>
      <c r="K312">
        <v>43977</v>
      </c>
      <c r="L312">
        <v>23891</v>
      </c>
      <c r="M312">
        <v>36211</v>
      </c>
      <c r="N312">
        <v>45978</v>
      </c>
    </row>
    <row r="313" spans="1:14" x14ac:dyDescent="0.25">
      <c r="A313">
        <v>11468</v>
      </c>
      <c r="B313" t="s">
        <v>391</v>
      </c>
      <c r="C313" t="s">
        <v>31</v>
      </c>
      <c r="D313" t="s">
        <v>392</v>
      </c>
      <c r="E313" t="s">
        <v>393</v>
      </c>
      <c r="F313" t="s">
        <v>58</v>
      </c>
      <c r="G313" t="s">
        <v>99</v>
      </c>
      <c r="H313" t="s">
        <v>112</v>
      </c>
      <c r="I313" s="1">
        <v>5</v>
      </c>
      <c r="J313" t="s">
        <v>68</v>
      </c>
      <c r="K313">
        <v>655</v>
      </c>
      <c r="L313">
        <v>708</v>
      </c>
      <c r="M313">
        <v>941</v>
      </c>
      <c r="N313">
        <v>688</v>
      </c>
    </row>
    <row r="314" spans="1:14" x14ac:dyDescent="0.25">
      <c r="A314">
        <v>12478</v>
      </c>
      <c r="B314" t="s">
        <v>610</v>
      </c>
      <c r="C314" t="s">
        <v>36</v>
      </c>
      <c r="D314" t="s">
        <v>611</v>
      </c>
      <c r="E314" t="s">
        <v>612</v>
      </c>
      <c r="F314" t="s">
        <v>55</v>
      </c>
      <c r="G314" t="s">
        <v>88</v>
      </c>
      <c r="H314" t="s">
        <v>112</v>
      </c>
      <c r="I314" s="1">
        <v>5.2</v>
      </c>
      <c r="J314" t="s">
        <v>68</v>
      </c>
      <c r="K314">
        <v>125900</v>
      </c>
      <c r="L314">
        <v>54047</v>
      </c>
      <c r="M314">
        <v>82201</v>
      </c>
      <c r="N314">
        <v>132508</v>
      </c>
    </row>
    <row r="315" spans="1:14" x14ac:dyDescent="0.25">
      <c r="A315">
        <v>11603</v>
      </c>
      <c r="B315" t="s">
        <v>421</v>
      </c>
      <c r="C315" t="s">
        <v>39</v>
      </c>
      <c r="D315" t="s">
        <v>422</v>
      </c>
      <c r="E315" t="s">
        <v>423</v>
      </c>
      <c r="F315" t="s">
        <v>57</v>
      </c>
      <c r="G315" t="s">
        <v>88</v>
      </c>
      <c r="H315" t="s">
        <v>112</v>
      </c>
      <c r="I315" s="1">
        <v>5.5</v>
      </c>
      <c r="J315" t="s">
        <v>68</v>
      </c>
      <c r="K315">
        <v>8802</v>
      </c>
      <c r="L315">
        <v>6295</v>
      </c>
      <c r="M315">
        <v>8674</v>
      </c>
      <c r="N315">
        <v>9285</v>
      </c>
    </row>
    <row r="316" spans="1:14" x14ac:dyDescent="0.25">
      <c r="A316">
        <v>14303</v>
      </c>
      <c r="B316" t="s">
        <v>901</v>
      </c>
      <c r="C316" t="s">
        <v>49</v>
      </c>
      <c r="D316" t="s">
        <v>902</v>
      </c>
      <c r="E316" t="s">
        <v>903</v>
      </c>
      <c r="F316" t="s">
        <v>58</v>
      </c>
      <c r="G316" t="s">
        <v>88</v>
      </c>
      <c r="H316" t="s">
        <v>112</v>
      </c>
      <c r="I316" s="1">
        <v>5.5</v>
      </c>
      <c r="J316" t="s">
        <v>68</v>
      </c>
      <c r="K316">
        <v>1280</v>
      </c>
      <c r="L316">
        <v>807</v>
      </c>
      <c r="M316">
        <v>947</v>
      </c>
      <c r="N316">
        <v>1351</v>
      </c>
    </row>
    <row r="317" spans="1:14" x14ac:dyDescent="0.25">
      <c r="A317">
        <v>11013</v>
      </c>
      <c r="B317" t="s">
        <v>285</v>
      </c>
      <c r="C317" t="s">
        <v>24</v>
      </c>
      <c r="D317" t="s">
        <v>286</v>
      </c>
      <c r="E317" t="s">
        <v>287</v>
      </c>
      <c r="F317" t="s">
        <v>58</v>
      </c>
      <c r="G317" t="s">
        <v>99</v>
      </c>
      <c r="H317" t="s">
        <v>112</v>
      </c>
      <c r="I317" s="1">
        <v>6.3</v>
      </c>
      <c r="J317" t="s">
        <v>68</v>
      </c>
      <c r="K317">
        <v>667</v>
      </c>
      <c r="L317">
        <v>703</v>
      </c>
      <c r="M317">
        <v>731</v>
      </c>
      <c r="N317">
        <v>709</v>
      </c>
    </row>
    <row r="318" spans="1:14" x14ac:dyDescent="0.25">
      <c r="A318">
        <v>12899</v>
      </c>
      <c r="B318" t="s">
        <v>643</v>
      </c>
      <c r="C318" t="s">
        <v>31</v>
      </c>
      <c r="D318" t="s">
        <v>644</v>
      </c>
      <c r="E318" t="s">
        <v>645</v>
      </c>
      <c r="F318" t="s">
        <v>58</v>
      </c>
      <c r="G318" t="s">
        <v>99</v>
      </c>
      <c r="H318" t="s">
        <v>112</v>
      </c>
      <c r="I318" s="1">
        <v>7</v>
      </c>
      <c r="J318" t="s">
        <v>68</v>
      </c>
      <c r="K318">
        <v>602</v>
      </c>
      <c r="L318">
        <v>695</v>
      </c>
      <c r="M318">
        <v>626</v>
      </c>
      <c r="N318">
        <v>644</v>
      </c>
    </row>
    <row r="319" spans="1:14" x14ac:dyDescent="0.25">
      <c r="A319">
        <v>10654</v>
      </c>
      <c r="B319" t="s">
        <v>207</v>
      </c>
      <c r="C319" t="s">
        <v>51</v>
      </c>
      <c r="D319" t="s">
        <v>208</v>
      </c>
      <c r="E319" t="s">
        <v>209</v>
      </c>
      <c r="F319" t="s">
        <v>58</v>
      </c>
      <c r="G319" t="s">
        <v>99</v>
      </c>
      <c r="H319" t="s">
        <v>112</v>
      </c>
      <c r="I319" s="1">
        <v>7.2</v>
      </c>
      <c r="J319" t="s">
        <v>68</v>
      </c>
      <c r="K319">
        <v>1096</v>
      </c>
      <c r="L319">
        <v>1142</v>
      </c>
      <c r="M319">
        <v>1339</v>
      </c>
      <c r="N319">
        <v>1175</v>
      </c>
    </row>
    <row r="320" spans="1:14" x14ac:dyDescent="0.25">
      <c r="A320">
        <v>11092</v>
      </c>
      <c r="B320" t="s">
        <v>309</v>
      </c>
      <c r="C320" t="s">
        <v>46</v>
      </c>
      <c r="D320" t="s">
        <v>310</v>
      </c>
      <c r="E320" t="s">
        <v>311</v>
      </c>
      <c r="F320" t="s">
        <v>58</v>
      </c>
      <c r="G320" t="s">
        <v>99</v>
      </c>
      <c r="H320" t="s">
        <v>112</v>
      </c>
      <c r="I320" s="1">
        <v>7.8</v>
      </c>
      <c r="J320" t="s">
        <v>68</v>
      </c>
      <c r="K320">
        <v>592</v>
      </c>
      <c r="L320">
        <v>621</v>
      </c>
      <c r="M320">
        <v>710</v>
      </c>
      <c r="N320">
        <v>638</v>
      </c>
    </row>
    <row r="321" spans="1:14" x14ac:dyDescent="0.25">
      <c r="A321">
        <v>12335</v>
      </c>
      <c r="B321" t="s">
        <v>583</v>
      </c>
      <c r="C321" t="s">
        <v>24</v>
      </c>
      <c r="D321" t="s">
        <v>584</v>
      </c>
      <c r="E321" t="s">
        <v>585</v>
      </c>
      <c r="F321" t="s">
        <v>58</v>
      </c>
      <c r="G321" t="s">
        <v>99</v>
      </c>
      <c r="H321" t="s">
        <v>112</v>
      </c>
      <c r="I321" s="1">
        <v>8.1</v>
      </c>
      <c r="J321" t="s">
        <v>68</v>
      </c>
      <c r="K321">
        <v>664</v>
      </c>
      <c r="L321">
        <v>697</v>
      </c>
      <c r="M321">
        <v>727</v>
      </c>
      <c r="N321">
        <v>718</v>
      </c>
    </row>
    <row r="322" spans="1:14" x14ac:dyDescent="0.25">
      <c r="A322">
        <v>13344</v>
      </c>
      <c r="B322" t="s">
        <v>739</v>
      </c>
      <c r="C322" t="s">
        <v>24</v>
      </c>
      <c r="D322" t="s">
        <v>740</v>
      </c>
      <c r="E322" t="s">
        <v>741</v>
      </c>
      <c r="F322" t="s">
        <v>58</v>
      </c>
      <c r="G322" t="s">
        <v>99</v>
      </c>
      <c r="H322" t="s">
        <v>112</v>
      </c>
      <c r="I322" s="1">
        <v>8.3000000000000007</v>
      </c>
      <c r="J322" t="s">
        <v>68</v>
      </c>
      <c r="K322">
        <v>696</v>
      </c>
      <c r="L322">
        <v>602</v>
      </c>
      <c r="M322">
        <v>705</v>
      </c>
      <c r="N322">
        <v>754</v>
      </c>
    </row>
    <row r="323" spans="1:14" x14ac:dyDescent="0.25">
      <c r="A323">
        <v>11109</v>
      </c>
      <c r="B323" t="s">
        <v>315</v>
      </c>
      <c r="C323" t="s">
        <v>10</v>
      </c>
      <c r="D323" t="s">
        <v>316</v>
      </c>
      <c r="E323" t="s">
        <v>317</v>
      </c>
      <c r="F323" t="s">
        <v>57</v>
      </c>
      <c r="G323" t="s">
        <v>88</v>
      </c>
      <c r="H323" t="s">
        <v>112</v>
      </c>
      <c r="I323" s="1">
        <v>9.3000000000000007</v>
      </c>
      <c r="J323" t="s">
        <v>68</v>
      </c>
      <c r="K323">
        <v>11163</v>
      </c>
      <c r="L323">
        <v>6614</v>
      </c>
      <c r="M323">
        <v>12072</v>
      </c>
      <c r="N323">
        <v>12203</v>
      </c>
    </row>
    <row r="324" spans="1:14" x14ac:dyDescent="0.25">
      <c r="A324">
        <v>14794</v>
      </c>
      <c r="B324" t="s">
        <v>1003</v>
      </c>
      <c r="C324" t="s">
        <v>46</v>
      </c>
      <c r="D324" t="s">
        <v>1004</v>
      </c>
      <c r="E324" t="s">
        <v>1005</v>
      </c>
      <c r="F324" t="s">
        <v>57</v>
      </c>
      <c r="G324" t="s">
        <v>88</v>
      </c>
      <c r="H324" t="s">
        <v>112</v>
      </c>
      <c r="I324" s="1">
        <v>9.8000000000000007</v>
      </c>
      <c r="J324" t="s">
        <v>68</v>
      </c>
      <c r="K324">
        <v>2600</v>
      </c>
      <c r="L324">
        <v>2653</v>
      </c>
      <c r="M324">
        <v>3832</v>
      </c>
      <c r="N324">
        <v>2855</v>
      </c>
    </row>
    <row r="325" spans="1:14" x14ac:dyDescent="0.25">
      <c r="A325">
        <v>10157</v>
      </c>
      <c r="B325" t="s">
        <v>109</v>
      </c>
      <c r="C325" t="s">
        <v>9</v>
      </c>
      <c r="D325" t="s">
        <v>110</v>
      </c>
      <c r="E325" t="s">
        <v>111</v>
      </c>
      <c r="F325" t="s">
        <v>58</v>
      </c>
      <c r="G325" t="s">
        <v>88</v>
      </c>
      <c r="H325" t="s">
        <v>112</v>
      </c>
      <c r="I325" s="1">
        <v>9.9</v>
      </c>
      <c r="J325" t="s">
        <v>68</v>
      </c>
      <c r="K325">
        <v>1930</v>
      </c>
      <c r="L325">
        <v>1136</v>
      </c>
      <c r="M325">
        <v>1850</v>
      </c>
      <c r="N325">
        <v>2122</v>
      </c>
    </row>
    <row r="326" spans="1:14" x14ac:dyDescent="0.25">
      <c r="A326">
        <v>10666</v>
      </c>
      <c r="B326" t="s">
        <v>210</v>
      </c>
      <c r="C326" t="s">
        <v>49</v>
      </c>
      <c r="D326" t="s">
        <v>211</v>
      </c>
      <c r="E326" t="s">
        <v>212</v>
      </c>
      <c r="F326" t="s">
        <v>57</v>
      </c>
      <c r="G326" t="s">
        <v>88</v>
      </c>
      <c r="H326" t="s">
        <v>112</v>
      </c>
      <c r="I326" s="1">
        <v>10.3</v>
      </c>
      <c r="J326" t="s">
        <v>69</v>
      </c>
      <c r="K326">
        <v>3279</v>
      </c>
      <c r="L326">
        <v>1438</v>
      </c>
      <c r="M326">
        <v>2374</v>
      </c>
      <c r="N326">
        <v>3618</v>
      </c>
    </row>
    <row r="327" spans="1:14" x14ac:dyDescent="0.25">
      <c r="A327" s="2">
        <v>10676</v>
      </c>
      <c r="B327" s="2" t="s">
        <v>213</v>
      </c>
      <c r="C327" s="2" t="s">
        <v>16</v>
      </c>
      <c r="D327" t="s">
        <v>214</v>
      </c>
      <c r="E327" t="s">
        <v>215</v>
      </c>
      <c r="F327" t="s">
        <v>57</v>
      </c>
      <c r="G327" t="s">
        <v>88</v>
      </c>
      <c r="H327" t="s">
        <v>112</v>
      </c>
      <c r="I327" s="1">
        <v>10.3</v>
      </c>
      <c r="J327" t="s">
        <v>69</v>
      </c>
      <c r="K327">
        <v>1010</v>
      </c>
      <c r="L327">
        <v>993</v>
      </c>
      <c r="M327">
        <v>1270</v>
      </c>
      <c r="N327">
        <v>1114</v>
      </c>
    </row>
    <row r="328" spans="1:14" x14ac:dyDescent="0.25">
      <c r="A328">
        <v>11624</v>
      </c>
      <c r="B328" t="s">
        <v>433</v>
      </c>
      <c r="C328" t="s">
        <v>12</v>
      </c>
      <c r="D328" t="s">
        <v>434</v>
      </c>
      <c r="E328" t="s">
        <v>435</v>
      </c>
      <c r="F328" t="s">
        <v>57</v>
      </c>
      <c r="G328" t="s">
        <v>88</v>
      </c>
      <c r="H328" t="s">
        <v>112</v>
      </c>
      <c r="I328" s="1">
        <v>10.7</v>
      </c>
      <c r="J328" t="s">
        <v>69</v>
      </c>
      <c r="K328">
        <v>8418</v>
      </c>
      <c r="L328">
        <v>6626</v>
      </c>
      <c r="M328">
        <v>11641</v>
      </c>
      <c r="N328">
        <v>9319</v>
      </c>
    </row>
    <row r="329" spans="1:14" x14ac:dyDescent="0.25">
      <c r="A329">
        <v>14082</v>
      </c>
      <c r="B329" t="s">
        <v>845</v>
      </c>
      <c r="C329" t="s">
        <v>12</v>
      </c>
      <c r="D329" t="s">
        <v>846</v>
      </c>
      <c r="E329" t="s">
        <v>847</v>
      </c>
      <c r="F329" t="s">
        <v>57</v>
      </c>
      <c r="G329" t="s">
        <v>88</v>
      </c>
      <c r="H329" t="s">
        <v>112</v>
      </c>
      <c r="I329" s="1">
        <v>11.2</v>
      </c>
      <c r="J329" t="s">
        <v>69</v>
      </c>
      <c r="K329">
        <v>5337</v>
      </c>
      <c r="L329">
        <v>5143</v>
      </c>
      <c r="M329">
        <v>5876</v>
      </c>
      <c r="N329">
        <v>5935</v>
      </c>
    </row>
    <row r="330" spans="1:14" x14ac:dyDescent="0.25">
      <c r="A330">
        <v>11481</v>
      </c>
      <c r="B330" t="s">
        <v>400</v>
      </c>
      <c r="C330" t="s">
        <v>12</v>
      </c>
      <c r="D330" t="s">
        <v>401</v>
      </c>
      <c r="E330" t="s">
        <v>402</v>
      </c>
      <c r="F330" t="s">
        <v>57</v>
      </c>
      <c r="G330" t="s">
        <v>88</v>
      </c>
      <c r="H330" t="s">
        <v>112</v>
      </c>
      <c r="I330" s="1">
        <v>11.9</v>
      </c>
      <c r="J330" t="s">
        <v>69</v>
      </c>
      <c r="K330">
        <v>6565</v>
      </c>
      <c r="L330">
        <v>6595</v>
      </c>
      <c r="M330">
        <v>9915</v>
      </c>
      <c r="N330">
        <v>7349</v>
      </c>
    </row>
    <row r="331" spans="1:14" x14ac:dyDescent="0.25">
      <c r="A331">
        <v>15023</v>
      </c>
      <c r="B331" t="s">
        <v>1050</v>
      </c>
      <c r="C331" t="s">
        <v>9</v>
      </c>
      <c r="D331" t="s">
        <v>1051</v>
      </c>
      <c r="E331" t="s">
        <v>1052</v>
      </c>
      <c r="F331" t="s">
        <v>57</v>
      </c>
      <c r="G331" t="s">
        <v>88</v>
      </c>
      <c r="H331" t="s">
        <v>112</v>
      </c>
      <c r="I331" s="1">
        <v>14</v>
      </c>
      <c r="J331" t="s">
        <v>69</v>
      </c>
      <c r="K331">
        <v>4129</v>
      </c>
      <c r="L331">
        <v>2815</v>
      </c>
      <c r="M331">
        <v>3727</v>
      </c>
      <c r="N331">
        <v>4709</v>
      </c>
    </row>
    <row r="332" spans="1:14" x14ac:dyDescent="0.25">
      <c r="A332">
        <v>10739</v>
      </c>
      <c r="B332" t="s">
        <v>234</v>
      </c>
      <c r="C332" t="s">
        <v>25</v>
      </c>
      <c r="D332" t="s">
        <v>235</v>
      </c>
      <c r="E332" t="s">
        <v>236</v>
      </c>
      <c r="F332" t="s">
        <v>58</v>
      </c>
      <c r="G332" t="s">
        <v>99</v>
      </c>
      <c r="H332" t="s">
        <v>112</v>
      </c>
      <c r="I332" s="1">
        <v>14</v>
      </c>
      <c r="J332" t="s">
        <v>69</v>
      </c>
      <c r="K332">
        <v>641</v>
      </c>
      <c r="L332">
        <v>615</v>
      </c>
      <c r="M332">
        <v>639</v>
      </c>
      <c r="N332">
        <v>731</v>
      </c>
    </row>
    <row r="333" spans="1:14" x14ac:dyDescent="0.25">
      <c r="A333">
        <v>15041</v>
      </c>
      <c r="B333" t="s">
        <v>1053</v>
      </c>
      <c r="C333" t="s">
        <v>15</v>
      </c>
      <c r="D333" t="s">
        <v>1054</v>
      </c>
      <c r="E333" t="s">
        <v>1055</v>
      </c>
      <c r="F333" t="s">
        <v>58</v>
      </c>
      <c r="G333" t="s">
        <v>88</v>
      </c>
      <c r="H333" t="s">
        <v>112</v>
      </c>
      <c r="I333" s="1">
        <v>14.3</v>
      </c>
      <c r="J333" t="s">
        <v>69</v>
      </c>
      <c r="K333">
        <v>1598</v>
      </c>
      <c r="L333">
        <v>1320</v>
      </c>
      <c r="M333">
        <v>2098</v>
      </c>
      <c r="N333">
        <v>1827</v>
      </c>
    </row>
    <row r="334" spans="1:14" x14ac:dyDescent="0.25">
      <c r="A334">
        <v>11587</v>
      </c>
      <c r="B334" t="s">
        <v>418</v>
      </c>
      <c r="C334" t="s">
        <v>24</v>
      </c>
      <c r="D334" t="s">
        <v>419</v>
      </c>
      <c r="E334" t="s">
        <v>420</v>
      </c>
      <c r="F334" t="s">
        <v>58</v>
      </c>
      <c r="G334" t="s">
        <v>99</v>
      </c>
      <c r="H334" t="s">
        <v>112</v>
      </c>
      <c r="I334" s="1">
        <v>14.5</v>
      </c>
      <c r="J334" t="s">
        <v>69</v>
      </c>
      <c r="K334">
        <v>605</v>
      </c>
      <c r="L334">
        <v>577</v>
      </c>
      <c r="M334">
        <v>675</v>
      </c>
      <c r="N334">
        <v>693</v>
      </c>
    </row>
    <row r="335" spans="1:14" x14ac:dyDescent="0.25">
      <c r="A335">
        <v>11027</v>
      </c>
      <c r="B335" t="s">
        <v>288</v>
      </c>
      <c r="C335" t="s">
        <v>51</v>
      </c>
      <c r="D335" t="s">
        <v>289</v>
      </c>
      <c r="E335" t="s">
        <v>290</v>
      </c>
      <c r="F335" t="s">
        <v>58</v>
      </c>
      <c r="G335" t="s">
        <v>99</v>
      </c>
      <c r="H335" t="s">
        <v>112</v>
      </c>
      <c r="I335" s="1">
        <v>14.6</v>
      </c>
      <c r="J335" t="s">
        <v>69</v>
      </c>
      <c r="K335">
        <v>905</v>
      </c>
      <c r="L335">
        <v>775</v>
      </c>
      <c r="M335">
        <v>921</v>
      </c>
      <c r="N335">
        <v>1037</v>
      </c>
    </row>
    <row r="336" spans="1:14" x14ac:dyDescent="0.25">
      <c r="A336">
        <v>11233</v>
      </c>
      <c r="B336" t="s">
        <v>340</v>
      </c>
      <c r="C336" t="s">
        <v>52</v>
      </c>
      <c r="D336" t="s">
        <v>341</v>
      </c>
      <c r="E336" t="s">
        <v>342</v>
      </c>
      <c r="F336" t="s">
        <v>58</v>
      </c>
      <c r="G336" t="s">
        <v>88</v>
      </c>
      <c r="H336" t="s">
        <v>112</v>
      </c>
      <c r="I336" s="1">
        <v>15.2</v>
      </c>
      <c r="J336" t="s">
        <v>69</v>
      </c>
      <c r="K336">
        <v>566</v>
      </c>
      <c r="L336">
        <v>148</v>
      </c>
      <c r="M336">
        <v>205</v>
      </c>
      <c r="N336">
        <v>652</v>
      </c>
    </row>
    <row r="337" spans="1:14" x14ac:dyDescent="0.25">
      <c r="A337">
        <v>14262</v>
      </c>
      <c r="B337" t="s">
        <v>895</v>
      </c>
      <c r="C337" t="s">
        <v>9</v>
      </c>
      <c r="D337" t="s">
        <v>896</v>
      </c>
      <c r="E337" t="s">
        <v>897</v>
      </c>
      <c r="F337" t="s">
        <v>56</v>
      </c>
      <c r="G337" t="s">
        <v>88</v>
      </c>
      <c r="H337" t="s">
        <v>112</v>
      </c>
      <c r="I337" s="1">
        <v>17</v>
      </c>
      <c r="J337" t="s">
        <v>69</v>
      </c>
      <c r="K337">
        <v>12653</v>
      </c>
      <c r="L337">
        <v>9414</v>
      </c>
      <c r="M337">
        <v>13677</v>
      </c>
      <c r="N337">
        <v>14804</v>
      </c>
    </row>
    <row r="338" spans="1:14" x14ac:dyDescent="0.25">
      <c r="A338">
        <v>13303</v>
      </c>
      <c r="B338" t="s">
        <v>733</v>
      </c>
      <c r="C338" t="s">
        <v>12</v>
      </c>
      <c r="D338" t="s">
        <v>734</v>
      </c>
      <c r="E338" t="s">
        <v>735</v>
      </c>
      <c r="F338" t="s">
        <v>55</v>
      </c>
      <c r="G338" t="s">
        <v>88</v>
      </c>
      <c r="H338" t="s">
        <v>112</v>
      </c>
      <c r="I338" s="1">
        <v>17.899999999999999</v>
      </c>
      <c r="J338" t="s">
        <v>69</v>
      </c>
      <c r="K338">
        <v>88522</v>
      </c>
      <c r="L338">
        <v>54027</v>
      </c>
      <c r="M338">
        <v>91082</v>
      </c>
      <c r="N338">
        <v>104355</v>
      </c>
    </row>
    <row r="339" spans="1:14" x14ac:dyDescent="0.25">
      <c r="A339">
        <v>10558</v>
      </c>
      <c r="B339" t="s">
        <v>168</v>
      </c>
      <c r="C339" t="s">
        <v>31</v>
      </c>
      <c r="D339" t="s">
        <v>169</v>
      </c>
      <c r="E339" t="s">
        <v>170</v>
      </c>
      <c r="F339" t="s">
        <v>58</v>
      </c>
      <c r="G339" t="s">
        <v>99</v>
      </c>
      <c r="H339" t="s">
        <v>112</v>
      </c>
      <c r="I339" s="1">
        <v>18.100000000000001</v>
      </c>
      <c r="J339" t="s">
        <v>69</v>
      </c>
      <c r="K339">
        <v>668</v>
      </c>
      <c r="L339">
        <v>674</v>
      </c>
      <c r="M339">
        <v>672</v>
      </c>
      <c r="N339">
        <v>789</v>
      </c>
    </row>
    <row r="340" spans="1:14" x14ac:dyDescent="0.25">
      <c r="A340">
        <v>10849</v>
      </c>
      <c r="B340" t="s">
        <v>258</v>
      </c>
      <c r="C340" t="s">
        <v>28</v>
      </c>
      <c r="D340" t="s">
        <v>259</v>
      </c>
      <c r="E340" t="s">
        <v>260</v>
      </c>
      <c r="F340" t="s">
        <v>57</v>
      </c>
      <c r="G340" t="s">
        <v>88</v>
      </c>
      <c r="H340" t="s">
        <v>112</v>
      </c>
      <c r="I340" s="1">
        <v>21.5</v>
      </c>
      <c r="J340" t="s">
        <v>70</v>
      </c>
      <c r="K340">
        <v>8359</v>
      </c>
      <c r="L340">
        <v>6929</v>
      </c>
      <c r="M340">
        <v>11659</v>
      </c>
      <c r="N340">
        <v>10154</v>
      </c>
    </row>
    <row r="341" spans="1:14" x14ac:dyDescent="0.25">
      <c r="A341">
        <v>11503</v>
      </c>
      <c r="B341" t="s">
        <v>403</v>
      </c>
      <c r="C341" t="s">
        <v>10</v>
      </c>
      <c r="D341" t="s">
        <v>404</v>
      </c>
      <c r="E341" t="s">
        <v>405</v>
      </c>
      <c r="F341" t="s">
        <v>57</v>
      </c>
      <c r="G341" t="s">
        <v>88</v>
      </c>
      <c r="H341" t="s">
        <v>112</v>
      </c>
      <c r="I341" s="1">
        <v>22.9</v>
      </c>
      <c r="J341" t="s">
        <v>70</v>
      </c>
      <c r="K341">
        <v>2291</v>
      </c>
      <c r="L341">
        <v>1883</v>
      </c>
      <c r="M341">
        <v>2848</v>
      </c>
      <c r="N341">
        <v>2816</v>
      </c>
    </row>
    <row r="342" spans="1:14" x14ac:dyDescent="0.25">
      <c r="A342">
        <v>10409</v>
      </c>
      <c r="B342" t="s">
        <v>148</v>
      </c>
      <c r="C342" t="s">
        <v>43</v>
      </c>
      <c r="D342" t="s">
        <v>149</v>
      </c>
      <c r="E342" t="s">
        <v>138</v>
      </c>
      <c r="F342" t="s">
        <v>58</v>
      </c>
      <c r="G342" t="s">
        <v>99</v>
      </c>
      <c r="H342" t="s">
        <v>112</v>
      </c>
      <c r="I342" s="1">
        <v>24.1</v>
      </c>
      <c r="J342" t="s">
        <v>70</v>
      </c>
      <c r="K342">
        <v>502</v>
      </c>
      <c r="L342">
        <v>588</v>
      </c>
      <c r="M342">
        <v>916</v>
      </c>
      <c r="N342">
        <v>623</v>
      </c>
    </row>
    <row r="343" spans="1:14" x14ac:dyDescent="0.25">
      <c r="A343">
        <v>12012</v>
      </c>
      <c r="B343" t="s">
        <v>522</v>
      </c>
      <c r="C343" t="s">
        <v>10</v>
      </c>
      <c r="D343" t="s">
        <v>523</v>
      </c>
      <c r="E343" t="s">
        <v>524</v>
      </c>
      <c r="F343" t="s">
        <v>58</v>
      </c>
      <c r="G343" t="s">
        <v>88</v>
      </c>
      <c r="H343" t="s">
        <v>112</v>
      </c>
      <c r="I343" s="1">
        <v>24.7</v>
      </c>
      <c r="J343" t="s">
        <v>70</v>
      </c>
      <c r="K343">
        <v>787</v>
      </c>
      <c r="L343">
        <v>670</v>
      </c>
      <c r="M343">
        <v>903</v>
      </c>
      <c r="N343">
        <v>981</v>
      </c>
    </row>
    <row r="344" spans="1:14" x14ac:dyDescent="0.25">
      <c r="A344">
        <v>10423</v>
      </c>
      <c r="B344" t="s">
        <v>150</v>
      </c>
      <c r="C344" t="s">
        <v>45</v>
      </c>
      <c r="D344" t="s">
        <v>151</v>
      </c>
      <c r="E344" t="s">
        <v>152</v>
      </c>
      <c r="F344" t="s">
        <v>55</v>
      </c>
      <c r="G344" t="s">
        <v>88</v>
      </c>
      <c r="H344" t="s">
        <v>112</v>
      </c>
      <c r="I344" s="1">
        <v>30.5</v>
      </c>
      <c r="J344" t="s">
        <v>71</v>
      </c>
      <c r="K344">
        <v>67047</v>
      </c>
      <c r="L344">
        <v>36881</v>
      </c>
      <c r="M344">
        <v>60706</v>
      </c>
      <c r="N344">
        <v>87491</v>
      </c>
    </row>
    <row r="345" spans="1:14" x14ac:dyDescent="0.25">
      <c r="A345">
        <v>13577</v>
      </c>
      <c r="B345" t="s">
        <v>786</v>
      </c>
      <c r="C345" t="s">
        <v>42</v>
      </c>
      <c r="D345" t="s">
        <v>787</v>
      </c>
      <c r="E345" t="s">
        <v>788</v>
      </c>
      <c r="F345" t="s">
        <v>56</v>
      </c>
      <c r="G345" t="s">
        <v>88</v>
      </c>
      <c r="H345" t="s">
        <v>112</v>
      </c>
      <c r="I345" s="1">
        <v>38.5</v>
      </c>
      <c r="J345" t="s">
        <v>71</v>
      </c>
      <c r="K345">
        <v>11932</v>
      </c>
      <c r="L345">
        <v>7782</v>
      </c>
      <c r="M345">
        <v>16729</v>
      </c>
      <c r="N345">
        <v>16521</v>
      </c>
    </row>
    <row r="346" spans="1:14" x14ac:dyDescent="0.25">
      <c r="A346">
        <v>12094</v>
      </c>
      <c r="B346" t="s">
        <v>525</v>
      </c>
      <c r="C346" t="s">
        <v>10</v>
      </c>
      <c r="D346" t="s">
        <v>526</v>
      </c>
      <c r="E346" t="s">
        <v>527</v>
      </c>
      <c r="F346" t="s">
        <v>57</v>
      </c>
      <c r="G346" t="s">
        <v>88</v>
      </c>
      <c r="H346" t="s">
        <v>112</v>
      </c>
      <c r="I346" s="1">
        <v>42.4</v>
      </c>
      <c r="J346" t="s">
        <v>71</v>
      </c>
      <c r="K346">
        <v>1731</v>
      </c>
      <c r="L346">
        <v>1550</v>
      </c>
      <c r="M346">
        <v>2463</v>
      </c>
      <c r="N346">
        <v>2465</v>
      </c>
    </row>
    <row r="347" spans="1:14" x14ac:dyDescent="0.25">
      <c r="A347">
        <v>14487</v>
      </c>
      <c r="B347" t="s">
        <v>918</v>
      </c>
      <c r="C347" t="s">
        <v>9</v>
      </c>
      <c r="D347" t="s">
        <v>919</v>
      </c>
      <c r="E347" t="s">
        <v>920</v>
      </c>
      <c r="F347" t="s">
        <v>58</v>
      </c>
      <c r="G347" t="s">
        <v>88</v>
      </c>
      <c r="H347" t="s">
        <v>112</v>
      </c>
      <c r="I347" s="1">
        <v>43</v>
      </c>
      <c r="J347" t="s">
        <v>71</v>
      </c>
      <c r="K347">
        <v>1364</v>
      </c>
      <c r="L347">
        <v>652</v>
      </c>
      <c r="M347">
        <v>1321</v>
      </c>
      <c r="N347">
        <v>1951</v>
      </c>
    </row>
    <row r="348" spans="1:14" x14ac:dyDescent="0.25">
      <c r="A348">
        <v>11150</v>
      </c>
      <c r="B348" t="s">
        <v>329</v>
      </c>
      <c r="C348" t="s">
        <v>13</v>
      </c>
      <c r="D348" t="s">
        <v>330</v>
      </c>
      <c r="E348" t="s">
        <v>302</v>
      </c>
      <c r="F348" t="s">
        <v>58</v>
      </c>
      <c r="G348" t="s">
        <v>88</v>
      </c>
      <c r="H348" t="s">
        <v>112</v>
      </c>
      <c r="I348" s="1">
        <v>58.2</v>
      </c>
      <c r="J348" t="s">
        <v>71</v>
      </c>
      <c r="K348">
        <v>1293</v>
      </c>
      <c r="L348">
        <v>943</v>
      </c>
      <c r="M348">
        <v>1459</v>
      </c>
      <c r="N348">
        <v>2046</v>
      </c>
    </row>
    <row r="349" spans="1:14" x14ac:dyDescent="0.25">
      <c r="A349">
        <v>12280</v>
      </c>
      <c r="B349" t="s">
        <v>577</v>
      </c>
      <c r="C349" t="s">
        <v>15</v>
      </c>
      <c r="D349" t="s">
        <v>578</v>
      </c>
      <c r="E349" t="s">
        <v>579</v>
      </c>
      <c r="F349" t="s">
        <v>57</v>
      </c>
      <c r="G349" t="s">
        <v>88</v>
      </c>
      <c r="H349" t="s">
        <v>112</v>
      </c>
      <c r="I349" s="1">
        <v>60.7</v>
      </c>
      <c r="J349" t="s">
        <v>71</v>
      </c>
      <c r="K349">
        <v>2894</v>
      </c>
      <c r="L349">
        <v>2221</v>
      </c>
      <c r="M349">
        <v>3956</v>
      </c>
      <c r="N349">
        <v>4652</v>
      </c>
    </row>
    <row r="350" spans="1:14" x14ac:dyDescent="0.25">
      <c r="A350">
        <v>14986</v>
      </c>
      <c r="B350" t="s">
        <v>1041</v>
      </c>
      <c r="C350" t="s">
        <v>12</v>
      </c>
      <c r="D350" t="s">
        <v>1042</v>
      </c>
      <c r="E350" t="s">
        <v>1043</v>
      </c>
      <c r="F350" t="s">
        <v>57</v>
      </c>
      <c r="G350" t="s">
        <v>88</v>
      </c>
      <c r="H350" t="s">
        <v>112</v>
      </c>
      <c r="I350" s="1">
        <v>75.599999999999994</v>
      </c>
      <c r="J350" t="s">
        <v>71</v>
      </c>
      <c r="K350">
        <v>8647</v>
      </c>
      <c r="L350">
        <v>7674</v>
      </c>
      <c r="M350">
        <v>16131</v>
      </c>
      <c r="N350">
        <v>15184</v>
      </c>
    </row>
    <row r="351" spans="1:14" x14ac:dyDescent="0.25">
      <c r="A351">
        <v>14314</v>
      </c>
      <c r="B351" t="s">
        <v>910</v>
      </c>
      <c r="C351" t="s">
        <v>46</v>
      </c>
      <c r="D351" t="s">
        <v>911</v>
      </c>
      <c r="E351" t="s">
        <v>912</v>
      </c>
      <c r="F351" t="s">
        <v>57</v>
      </c>
      <c r="G351" t="s">
        <v>88</v>
      </c>
      <c r="H351" t="s">
        <v>112</v>
      </c>
      <c r="I351" s="1">
        <v>96.8</v>
      </c>
      <c r="J351" t="s">
        <v>71</v>
      </c>
      <c r="K351">
        <v>740</v>
      </c>
      <c r="L351">
        <v>579</v>
      </c>
      <c r="M351">
        <v>896</v>
      </c>
      <c r="N351">
        <v>1456</v>
      </c>
    </row>
    <row r="352" spans="1:14" x14ac:dyDescent="0.25">
      <c r="A352" s="2">
        <v>15454</v>
      </c>
      <c r="B352" s="2" t="s">
        <v>1109</v>
      </c>
      <c r="C352" s="2" t="s">
        <v>16</v>
      </c>
      <c r="D352" t="s">
        <v>1110</v>
      </c>
      <c r="E352" t="s">
        <v>1111</v>
      </c>
      <c r="F352" t="s">
        <v>58</v>
      </c>
      <c r="G352" t="s">
        <v>99</v>
      </c>
      <c r="H352" t="s">
        <v>112</v>
      </c>
      <c r="I352" s="1">
        <v>96.8</v>
      </c>
      <c r="J352" t="s">
        <v>71</v>
      </c>
      <c r="K352">
        <v>594</v>
      </c>
      <c r="L352">
        <v>1908</v>
      </c>
      <c r="M352">
        <v>1841</v>
      </c>
      <c r="N352">
        <v>1169</v>
      </c>
    </row>
    <row r="353" spans="1:14" x14ac:dyDescent="0.25">
      <c r="A353">
        <v>12244</v>
      </c>
      <c r="B353" t="s">
        <v>558</v>
      </c>
      <c r="C353" t="s">
        <v>11</v>
      </c>
      <c r="D353" t="s">
        <v>559</v>
      </c>
      <c r="E353" t="s">
        <v>560</v>
      </c>
      <c r="F353" t="s">
        <v>58</v>
      </c>
      <c r="G353" t="s">
        <v>88</v>
      </c>
      <c r="H353" t="s">
        <v>112</v>
      </c>
      <c r="I353" s="1">
        <v>166.5</v>
      </c>
      <c r="J353" t="s">
        <v>71</v>
      </c>
      <c r="K353">
        <v>1071</v>
      </c>
      <c r="L353">
        <v>352</v>
      </c>
      <c r="M353">
        <v>382</v>
      </c>
      <c r="N353">
        <v>2854</v>
      </c>
    </row>
    <row r="354" spans="1:14" x14ac:dyDescent="0.25">
      <c r="A354">
        <v>10617</v>
      </c>
      <c r="B354" t="s">
        <v>192</v>
      </c>
      <c r="C354" t="s">
        <v>9</v>
      </c>
      <c r="D354" t="s">
        <v>193</v>
      </c>
      <c r="E354" t="s">
        <v>194</v>
      </c>
      <c r="F354" t="s">
        <v>59</v>
      </c>
      <c r="G354" t="s">
        <v>88</v>
      </c>
      <c r="H354" t="s">
        <v>112</v>
      </c>
      <c r="J354" t="s">
        <v>72</v>
      </c>
      <c r="K354">
        <v>0</v>
      </c>
      <c r="L354">
        <v>0</v>
      </c>
      <c r="M354">
        <v>45</v>
      </c>
      <c r="N354">
        <v>334</v>
      </c>
    </row>
    <row r="355" spans="1:14" x14ac:dyDescent="0.25">
      <c r="A355">
        <v>11719</v>
      </c>
      <c r="B355" t="s">
        <v>457</v>
      </c>
      <c r="C355" t="s">
        <v>10</v>
      </c>
      <c r="D355" t="s">
        <v>458</v>
      </c>
      <c r="E355" t="s">
        <v>459</v>
      </c>
      <c r="F355" t="s">
        <v>59</v>
      </c>
      <c r="G355" t="s">
        <v>88</v>
      </c>
      <c r="H355" t="s">
        <v>112</v>
      </c>
      <c r="J355" t="s">
        <v>72</v>
      </c>
      <c r="K355">
        <v>0</v>
      </c>
      <c r="L355">
        <v>0</v>
      </c>
      <c r="M355">
        <v>30</v>
      </c>
      <c r="N355">
        <v>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EF423-AD1D-45D3-B836-1B6A45FA2CE6}">
  <dimension ref="A1:N355"/>
  <sheetViews>
    <sheetView workbookViewId="0">
      <selection activeCell="D2" sqref="D2:D22"/>
    </sheetView>
  </sheetViews>
  <sheetFormatPr defaultRowHeight="15" x14ac:dyDescent="0.25"/>
  <cols>
    <col min="1" max="1" width="21.7109375" bestFit="1" customWidth="1"/>
    <col min="2" max="2" width="8.140625" bestFit="1" customWidth="1"/>
    <col min="3" max="3" width="21" bestFit="1" customWidth="1"/>
    <col min="4" max="4" width="51.42578125" bestFit="1" customWidth="1"/>
    <col min="5" max="5" width="28.85546875" bestFit="1" customWidth="1"/>
    <col min="6" max="6" width="18.5703125" bestFit="1" customWidth="1"/>
    <col min="7" max="7" width="6.5703125" bestFit="1" customWidth="1"/>
    <col min="8" max="8" width="10.7109375" bestFit="1" customWidth="1"/>
    <col min="9" max="9" width="13.28515625" bestFit="1" customWidth="1"/>
    <col min="10" max="10" width="18.28515625" bestFit="1" customWidth="1"/>
    <col min="11" max="14" width="12.42578125" bestFit="1" customWidth="1"/>
  </cols>
  <sheetData>
    <row r="1" spans="1:14" x14ac:dyDescent="0.25">
      <c r="A1" t="s">
        <v>74</v>
      </c>
      <c r="B1" t="s">
        <v>75</v>
      </c>
      <c r="C1" t="s">
        <v>0</v>
      </c>
      <c r="D1" t="s">
        <v>76</v>
      </c>
      <c r="E1" t="s">
        <v>77</v>
      </c>
      <c r="F1" t="s">
        <v>62</v>
      </c>
      <c r="G1" t="s">
        <v>78</v>
      </c>
      <c r="H1" t="s">
        <v>79</v>
      </c>
      <c r="I1" t="s">
        <v>5</v>
      </c>
      <c r="J1" t="s">
        <v>80</v>
      </c>
      <c r="K1" t="s">
        <v>81</v>
      </c>
      <c r="L1" t="s">
        <v>82</v>
      </c>
      <c r="M1" t="s">
        <v>83</v>
      </c>
      <c r="N1" t="s">
        <v>84</v>
      </c>
    </row>
    <row r="2" spans="1:14" x14ac:dyDescent="0.25">
      <c r="A2">
        <v>12244</v>
      </c>
      <c r="B2" t="s">
        <v>558</v>
      </c>
      <c r="C2" t="s">
        <v>11</v>
      </c>
      <c r="D2" t="s">
        <v>559</v>
      </c>
      <c r="E2" t="s">
        <v>560</v>
      </c>
      <c r="F2" t="s">
        <v>58</v>
      </c>
      <c r="G2" t="s">
        <v>88</v>
      </c>
      <c r="H2" t="s">
        <v>112</v>
      </c>
      <c r="I2">
        <v>166.5</v>
      </c>
      <c r="J2" t="s">
        <v>71</v>
      </c>
      <c r="K2">
        <v>48642</v>
      </c>
      <c r="L2">
        <v>11367</v>
      </c>
      <c r="M2">
        <v>29560</v>
      </c>
      <c r="N2">
        <v>351690</v>
      </c>
    </row>
    <row r="3" spans="1:14" x14ac:dyDescent="0.25">
      <c r="A3">
        <v>14314</v>
      </c>
      <c r="B3" t="s">
        <v>910</v>
      </c>
      <c r="C3" t="s">
        <v>46</v>
      </c>
      <c r="D3" t="s">
        <v>911</v>
      </c>
      <c r="E3" t="s">
        <v>912</v>
      </c>
      <c r="F3" t="s">
        <v>57</v>
      </c>
      <c r="G3" t="s">
        <v>88</v>
      </c>
      <c r="H3" t="s">
        <v>112</v>
      </c>
      <c r="I3">
        <v>96.8</v>
      </c>
      <c r="J3" t="s">
        <v>71</v>
      </c>
      <c r="K3">
        <v>109385</v>
      </c>
      <c r="L3">
        <v>75352</v>
      </c>
      <c r="M3">
        <v>116833</v>
      </c>
      <c r="N3">
        <v>209100</v>
      </c>
    </row>
    <row r="4" spans="1:14" x14ac:dyDescent="0.25">
      <c r="A4">
        <v>15454</v>
      </c>
      <c r="B4" t="s">
        <v>1109</v>
      </c>
      <c r="C4" t="s">
        <v>16</v>
      </c>
      <c r="D4" t="s">
        <v>1110</v>
      </c>
      <c r="E4" t="s">
        <v>1111</v>
      </c>
      <c r="F4" t="s">
        <v>58</v>
      </c>
      <c r="G4" t="s">
        <v>99</v>
      </c>
      <c r="H4" t="s">
        <v>112</v>
      </c>
      <c r="I4">
        <v>96.8</v>
      </c>
      <c r="J4" t="s">
        <v>71</v>
      </c>
      <c r="K4">
        <v>10041</v>
      </c>
      <c r="L4">
        <v>4908</v>
      </c>
      <c r="M4">
        <v>7378</v>
      </c>
      <c r="N4">
        <v>4747</v>
      </c>
    </row>
    <row r="5" spans="1:14" x14ac:dyDescent="0.25">
      <c r="A5">
        <v>14986</v>
      </c>
      <c r="B5" t="s">
        <v>1041</v>
      </c>
      <c r="C5" t="s">
        <v>12</v>
      </c>
      <c r="D5" t="s">
        <v>1042</v>
      </c>
      <c r="E5" t="s">
        <v>1043</v>
      </c>
      <c r="F5" t="s">
        <v>57</v>
      </c>
      <c r="G5" t="s">
        <v>88</v>
      </c>
      <c r="H5" t="s">
        <v>112</v>
      </c>
      <c r="I5">
        <v>75.599999999999994</v>
      </c>
      <c r="J5" t="s">
        <v>71</v>
      </c>
      <c r="K5">
        <v>956745</v>
      </c>
      <c r="L5">
        <v>602878</v>
      </c>
      <c r="M5">
        <v>1586600</v>
      </c>
      <c r="N5">
        <v>1918882</v>
      </c>
    </row>
    <row r="6" spans="1:14" x14ac:dyDescent="0.25">
      <c r="A6">
        <v>12280</v>
      </c>
      <c r="B6" t="s">
        <v>577</v>
      </c>
      <c r="C6" t="s">
        <v>15</v>
      </c>
      <c r="D6" t="s">
        <v>578</v>
      </c>
      <c r="E6" t="s">
        <v>579</v>
      </c>
      <c r="F6" t="s">
        <v>57</v>
      </c>
      <c r="G6" t="s">
        <v>88</v>
      </c>
      <c r="H6" t="s">
        <v>112</v>
      </c>
      <c r="I6">
        <v>60.7</v>
      </c>
      <c r="J6" t="s">
        <v>71</v>
      </c>
      <c r="K6">
        <v>177340</v>
      </c>
      <c r="L6">
        <v>101538</v>
      </c>
      <c r="M6">
        <v>219781</v>
      </c>
      <c r="N6">
        <v>309673</v>
      </c>
    </row>
    <row r="7" spans="1:14" x14ac:dyDescent="0.25">
      <c r="A7">
        <v>11150</v>
      </c>
      <c r="B7" t="s">
        <v>329</v>
      </c>
      <c r="C7" t="s">
        <v>13</v>
      </c>
      <c r="D7" t="s">
        <v>330</v>
      </c>
      <c r="E7" t="s">
        <v>302</v>
      </c>
      <c r="F7" t="s">
        <v>58</v>
      </c>
      <c r="G7" t="s">
        <v>88</v>
      </c>
      <c r="H7" t="s">
        <v>112</v>
      </c>
      <c r="I7">
        <v>58.2</v>
      </c>
      <c r="J7" t="s">
        <v>71</v>
      </c>
      <c r="K7">
        <v>52337</v>
      </c>
      <c r="L7">
        <v>22396</v>
      </c>
      <c r="M7">
        <v>48736</v>
      </c>
      <c r="N7">
        <v>76963</v>
      </c>
    </row>
    <row r="8" spans="1:14" x14ac:dyDescent="0.25">
      <c r="A8">
        <v>14487</v>
      </c>
      <c r="B8" t="s">
        <v>918</v>
      </c>
      <c r="C8" t="s">
        <v>9</v>
      </c>
      <c r="D8" t="s">
        <v>919</v>
      </c>
      <c r="E8" t="s">
        <v>920</v>
      </c>
      <c r="F8" t="s">
        <v>58</v>
      </c>
      <c r="G8" t="s">
        <v>88</v>
      </c>
      <c r="H8" t="s">
        <v>112</v>
      </c>
      <c r="I8">
        <v>43</v>
      </c>
      <c r="J8" t="s">
        <v>71</v>
      </c>
      <c r="K8">
        <v>51697</v>
      </c>
      <c r="L8">
        <v>19091</v>
      </c>
      <c r="M8">
        <v>58268</v>
      </c>
      <c r="N8">
        <v>98618</v>
      </c>
    </row>
    <row r="9" spans="1:14" x14ac:dyDescent="0.25">
      <c r="A9">
        <v>12094</v>
      </c>
      <c r="B9" t="s">
        <v>525</v>
      </c>
      <c r="C9" t="s">
        <v>10</v>
      </c>
      <c r="D9" t="s">
        <v>526</v>
      </c>
      <c r="E9" t="s">
        <v>527</v>
      </c>
      <c r="F9" t="s">
        <v>57</v>
      </c>
      <c r="G9" t="s">
        <v>88</v>
      </c>
      <c r="H9" t="s">
        <v>112</v>
      </c>
      <c r="I9">
        <v>42.4</v>
      </c>
      <c r="J9" t="s">
        <v>71</v>
      </c>
      <c r="K9">
        <v>106357</v>
      </c>
      <c r="L9">
        <v>87782</v>
      </c>
      <c r="M9">
        <v>152748</v>
      </c>
      <c r="N9">
        <v>200603</v>
      </c>
    </row>
    <row r="10" spans="1:14" x14ac:dyDescent="0.25">
      <c r="A10">
        <v>13577</v>
      </c>
      <c r="B10" t="s">
        <v>786</v>
      </c>
      <c r="C10" t="s">
        <v>42</v>
      </c>
      <c r="D10" t="s">
        <v>787</v>
      </c>
      <c r="E10" t="s">
        <v>788</v>
      </c>
      <c r="F10" t="s">
        <v>56</v>
      </c>
      <c r="G10" t="s">
        <v>88</v>
      </c>
      <c r="H10" t="s">
        <v>112</v>
      </c>
      <c r="I10">
        <v>38.5</v>
      </c>
      <c r="J10" t="s">
        <v>71</v>
      </c>
      <c r="K10">
        <v>1333968</v>
      </c>
      <c r="L10">
        <v>551174</v>
      </c>
      <c r="M10">
        <v>1606129</v>
      </c>
      <c r="N10">
        <v>1719611</v>
      </c>
    </row>
    <row r="11" spans="1:14" x14ac:dyDescent="0.25">
      <c r="A11">
        <v>10423</v>
      </c>
      <c r="B11" t="s">
        <v>150</v>
      </c>
      <c r="C11" t="s">
        <v>45</v>
      </c>
      <c r="D11" t="s">
        <v>151</v>
      </c>
      <c r="E11" t="s">
        <v>152</v>
      </c>
      <c r="F11" t="s">
        <v>55</v>
      </c>
      <c r="G11" t="s">
        <v>88</v>
      </c>
      <c r="H11" t="s">
        <v>112</v>
      </c>
      <c r="I11">
        <v>30.5</v>
      </c>
      <c r="J11" t="s">
        <v>71</v>
      </c>
      <c r="K11">
        <v>8409446</v>
      </c>
      <c r="L11">
        <v>3161264</v>
      </c>
      <c r="M11">
        <v>6687160</v>
      </c>
      <c r="N11">
        <v>10186327</v>
      </c>
    </row>
    <row r="12" spans="1:14" x14ac:dyDescent="0.25">
      <c r="A12">
        <v>12012</v>
      </c>
      <c r="B12" t="s">
        <v>522</v>
      </c>
      <c r="C12" t="s">
        <v>10</v>
      </c>
      <c r="D12" t="s">
        <v>523</v>
      </c>
      <c r="E12" t="s">
        <v>524</v>
      </c>
      <c r="F12" t="s">
        <v>58</v>
      </c>
      <c r="G12" t="s">
        <v>88</v>
      </c>
      <c r="H12" t="s">
        <v>112</v>
      </c>
      <c r="I12">
        <v>24.7</v>
      </c>
      <c r="J12" t="s">
        <v>70</v>
      </c>
      <c r="K12">
        <v>36233</v>
      </c>
      <c r="L12">
        <v>28540</v>
      </c>
      <c r="M12">
        <v>38756</v>
      </c>
      <c r="N12">
        <v>50768</v>
      </c>
    </row>
    <row r="13" spans="1:14" x14ac:dyDescent="0.25">
      <c r="A13">
        <v>10409</v>
      </c>
      <c r="B13" t="s">
        <v>148</v>
      </c>
      <c r="C13" t="s">
        <v>43</v>
      </c>
      <c r="D13" t="s">
        <v>149</v>
      </c>
      <c r="E13" t="s">
        <v>138</v>
      </c>
      <c r="F13" t="s">
        <v>58</v>
      </c>
      <c r="G13" t="s">
        <v>99</v>
      </c>
      <c r="H13" t="s">
        <v>112</v>
      </c>
      <c r="I13">
        <v>24.1</v>
      </c>
      <c r="J13" t="s">
        <v>70</v>
      </c>
      <c r="K13">
        <v>11681</v>
      </c>
      <c r="L13">
        <v>7225</v>
      </c>
      <c r="M13">
        <v>18419</v>
      </c>
      <c r="N13">
        <v>15401</v>
      </c>
    </row>
    <row r="14" spans="1:14" x14ac:dyDescent="0.25">
      <c r="A14">
        <v>11503</v>
      </c>
      <c r="B14" t="s">
        <v>403</v>
      </c>
      <c r="C14" t="s">
        <v>10</v>
      </c>
      <c r="D14" t="s">
        <v>404</v>
      </c>
      <c r="E14" t="s">
        <v>405</v>
      </c>
      <c r="F14" t="s">
        <v>57</v>
      </c>
      <c r="G14" t="s">
        <v>88</v>
      </c>
      <c r="H14" t="s">
        <v>112</v>
      </c>
      <c r="I14">
        <v>22.9</v>
      </c>
      <c r="J14" t="s">
        <v>70</v>
      </c>
      <c r="K14">
        <v>190743</v>
      </c>
      <c r="L14">
        <v>143276</v>
      </c>
      <c r="M14">
        <v>201305</v>
      </c>
      <c r="N14">
        <v>214574</v>
      </c>
    </row>
    <row r="15" spans="1:14" x14ac:dyDescent="0.25">
      <c r="A15">
        <v>10849</v>
      </c>
      <c r="B15" t="s">
        <v>258</v>
      </c>
      <c r="C15" t="s">
        <v>28</v>
      </c>
      <c r="D15" t="s">
        <v>259</v>
      </c>
      <c r="E15" t="s">
        <v>260</v>
      </c>
      <c r="F15" t="s">
        <v>57</v>
      </c>
      <c r="G15" t="s">
        <v>88</v>
      </c>
      <c r="H15" t="s">
        <v>112</v>
      </c>
      <c r="I15">
        <v>21.5</v>
      </c>
      <c r="J15" t="s">
        <v>70</v>
      </c>
      <c r="K15">
        <v>783237</v>
      </c>
      <c r="L15">
        <v>445207</v>
      </c>
      <c r="M15">
        <v>979263</v>
      </c>
      <c r="N15">
        <v>1136060</v>
      </c>
    </row>
    <row r="16" spans="1:14" x14ac:dyDescent="0.25">
      <c r="A16">
        <v>10558</v>
      </c>
      <c r="B16" t="s">
        <v>168</v>
      </c>
      <c r="C16" t="s">
        <v>31</v>
      </c>
      <c r="D16" t="s">
        <v>169</v>
      </c>
      <c r="E16" t="s">
        <v>170</v>
      </c>
      <c r="F16" t="s">
        <v>58</v>
      </c>
      <c r="G16" t="s">
        <v>99</v>
      </c>
      <c r="H16" t="s">
        <v>112</v>
      </c>
      <c r="I16">
        <v>18.100000000000001</v>
      </c>
      <c r="J16" t="s">
        <v>69</v>
      </c>
      <c r="K16">
        <v>24290</v>
      </c>
      <c r="L16">
        <v>9554</v>
      </c>
      <c r="M16">
        <v>16441</v>
      </c>
      <c r="N16">
        <v>24273</v>
      </c>
    </row>
    <row r="17" spans="1:14" x14ac:dyDescent="0.25">
      <c r="A17">
        <v>13303</v>
      </c>
      <c r="B17" t="s">
        <v>733</v>
      </c>
      <c r="C17" t="s">
        <v>12</v>
      </c>
      <c r="D17" t="s">
        <v>734</v>
      </c>
      <c r="E17" t="s">
        <v>735</v>
      </c>
      <c r="F17" t="s">
        <v>55</v>
      </c>
      <c r="G17" t="s">
        <v>88</v>
      </c>
      <c r="H17" t="s">
        <v>112</v>
      </c>
      <c r="I17">
        <v>17.899999999999999</v>
      </c>
      <c r="J17" t="s">
        <v>69</v>
      </c>
      <c r="K17">
        <v>10790948</v>
      </c>
      <c r="L17">
        <v>5249699</v>
      </c>
      <c r="M17">
        <v>11583394</v>
      </c>
      <c r="N17">
        <v>14137031</v>
      </c>
    </row>
    <row r="18" spans="1:14" x14ac:dyDescent="0.25">
      <c r="A18">
        <v>14262</v>
      </c>
      <c r="B18" t="s">
        <v>895</v>
      </c>
      <c r="C18" t="s">
        <v>9</v>
      </c>
      <c r="D18" t="s">
        <v>896</v>
      </c>
      <c r="E18" t="s">
        <v>897</v>
      </c>
      <c r="F18" t="s">
        <v>56</v>
      </c>
      <c r="G18" t="s">
        <v>88</v>
      </c>
      <c r="H18" t="s">
        <v>112</v>
      </c>
      <c r="I18">
        <v>17</v>
      </c>
      <c r="J18" t="s">
        <v>69</v>
      </c>
      <c r="K18">
        <v>1088250</v>
      </c>
      <c r="L18">
        <v>545158</v>
      </c>
      <c r="M18">
        <v>1015781</v>
      </c>
      <c r="N18">
        <v>1372062</v>
      </c>
    </row>
    <row r="19" spans="1:14" x14ac:dyDescent="0.25">
      <c r="A19">
        <v>11233</v>
      </c>
      <c r="B19" t="s">
        <v>340</v>
      </c>
      <c r="C19" t="s">
        <v>52</v>
      </c>
      <c r="D19" t="s">
        <v>341</v>
      </c>
      <c r="E19" t="s">
        <v>342</v>
      </c>
      <c r="F19" t="s">
        <v>58</v>
      </c>
      <c r="G19" t="s">
        <v>88</v>
      </c>
      <c r="H19" t="s">
        <v>112</v>
      </c>
      <c r="I19">
        <v>15.2</v>
      </c>
      <c r="J19" t="s">
        <v>69</v>
      </c>
      <c r="K19">
        <v>23276</v>
      </c>
      <c r="L19">
        <v>3791</v>
      </c>
      <c r="M19">
        <v>4161</v>
      </c>
      <c r="N19">
        <v>21696</v>
      </c>
    </row>
    <row r="20" spans="1:14" x14ac:dyDescent="0.25">
      <c r="A20">
        <v>11027</v>
      </c>
      <c r="B20" t="s">
        <v>288</v>
      </c>
      <c r="C20" t="s">
        <v>51</v>
      </c>
      <c r="D20" t="s">
        <v>289</v>
      </c>
      <c r="E20" t="s">
        <v>290</v>
      </c>
      <c r="F20" t="s">
        <v>58</v>
      </c>
      <c r="G20" t="s">
        <v>99</v>
      </c>
      <c r="H20" t="s">
        <v>112</v>
      </c>
      <c r="I20">
        <v>14.6</v>
      </c>
      <c r="J20" t="s">
        <v>69</v>
      </c>
      <c r="K20">
        <v>39439</v>
      </c>
      <c r="L20">
        <v>16307</v>
      </c>
      <c r="M20">
        <v>34976</v>
      </c>
      <c r="N20">
        <v>48315</v>
      </c>
    </row>
    <row r="21" spans="1:14" x14ac:dyDescent="0.25">
      <c r="A21">
        <v>11587</v>
      </c>
      <c r="B21" t="s">
        <v>418</v>
      </c>
      <c r="C21" t="s">
        <v>24</v>
      </c>
      <c r="D21" t="s">
        <v>419</v>
      </c>
      <c r="E21" t="s">
        <v>420</v>
      </c>
      <c r="F21" t="s">
        <v>58</v>
      </c>
      <c r="G21" t="s">
        <v>99</v>
      </c>
      <c r="H21" t="s">
        <v>112</v>
      </c>
      <c r="I21">
        <v>14.5</v>
      </c>
      <c r="J21" t="s">
        <v>69</v>
      </c>
      <c r="K21">
        <v>18726</v>
      </c>
      <c r="L21">
        <v>8185</v>
      </c>
      <c r="M21">
        <v>14780</v>
      </c>
      <c r="N21">
        <v>20583</v>
      </c>
    </row>
    <row r="22" spans="1:14" x14ac:dyDescent="0.25">
      <c r="A22">
        <v>15041</v>
      </c>
      <c r="B22" t="s">
        <v>1053</v>
      </c>
      <c r="C22" t="s">
        <v>15</v>
      </c>
      <c r="D22" t="s">
        <v>1054</v>
      </c>
      <c r="E22" t="s">
        <v>1055</v>
      </c>
      <c r="F22" t="s">
        <v>58</v>
      </c>
      <c r="G22" t="s">
        <v>88</v>
      </c>
      <c r="H22" t="s">
        <v>112</v>
      </c>
      <c r="I22">
        <v>14.3</v>
      </c>
      <c r="J22" t="s">
        <v>69</v>
      </c>
      <c r="K22">
        <v>88910</v>
      </c>
      <c r="L22">
        <v>46342</v>
      </c>
      <c r="M22">
        <v>94000</v>
      </c>
      <c r="N22">
        <v>100456</v>
      </c>
    </row>
    <row r="23" spans="1:14" x14ac:dyDescent="0.25">
      <c r="A23">
        <v>15023</v>
      </c>
      <c r="B23" t="s">
        <v>1050</v>
      </c>
      <c r="C23" t="s">
        <v>9</v>
      </c>
      <c r="D23" t="s">
        <v>1051</v>
      </c>
      <c r="E23" t="s">
        <v>1052</v>
      </c>
      <c r="F23" t="s">
        <v>57</v>
      </c>
      <c r="G23" t="s">
        <v>88</v>
      </c>
      <c r="H23" t="s">
        <v>112</v>
      </c>
      <c r="I23">
        <v>14</v>
      </c>
      <c r="J23" t="s">
        <v>69</v>
      </c>
      <c r="K23">
        <v>239532</v>
      </c>
      <c r="L23">
        <v>96732</v>
      </c>
      <c r="M23">
        <v>215510</v>
      </c>
      <c r="N23">
        <v>303679</v>
      </c>
    </row>
    <row r="24" spans="1:14" x14ac:dyDescent="0.25">
      <c r="A24">
        <v>10739</v>
      </c>
      <c r="B24" t="s">
        <v>234</v>
      </c>
      <c r="C24" t="s">
        <v>25</v>
      </c>
      <c r="D24" t="s">
        <v>235</v>
      </c>
      <c r="E24" t="s">
        <v>236</v>
      </c>
      <c r="F24" t="s">
        <v>58</v>
      </c>
      <c r="G24" t="s">
        <v>99</v>
      </c>
      <c r="H24" t="s">
        <v>112</v>
      </c>
      <c r="I24">
        <v>14</v>
      </c>
      <c r="J24" t="s">
        <v>69</v>
      </c>
      <c r="K24">
        <v>21486</v>
      </c>
      <c r="L24">
        <v>11497</v>
      </c>
      <c r="M24">
        <v>18457</v>
      </c>
      <c r="N24">
        <v>21816</v>
      </c>
    </row>
    <row r="25" spans="1:14" x14ac:dyDescent="0.25">
      <c r="A25">
        <v>11481</v>
      </c>
      <c r="B25" t="s">
        <v>400</v>
      </c>
      <c r="C25" t="s">
        <v>12</v>
      </c>
      <c r="D25" t="s">
        <v>401</v>
      </c>
      <c r="E25" t="s">
        <v>402</v>
      </c>
      <c r="F25" t="s">
        <v>57</v>
      </c>
      <c r="G25" t="s">
        <v>88</v>
      </c>
      <c r="H25" t="s">
        <v>112</v>
      </c>
      <c r="I25">
        <v>11.9</v>
      </c>
      <c r="J25" t="s">
        <v>69</v>
      </c>
      <c r="K25">
        <v>628337</v>
      </c>
      <c r="L25">
        <v>404930</v>
      </c>
      <c r="M25">
        <v>813011</v>
      </c>
      <c r="N25">
        <v>755067</v>
      </c>
    </row>
    <row r="26" spans="1:14" x14ac:dyDescent="0.25">
      <c r="A26">
        <v>14082</v>
      </c>
      <c r="B26" t="s">
        <v>845</v>
      </c>
      <c r="C26" t="s">
        <v>12</v>
      </c>
      <c r="D26" t="s">
        <v>846</v>
      </c>
      <c r="E26" t="s">
        <v>847</v>
      </c>
      <c r="F26" t="s">
        <v>57</v>
      </c>
      <c r="G26" t="s">
        <v>88</v>
      </c>
      <c r="H26" t="s">
        <v>112</v>
      </c>
      <c r="I26">
        <v>11.2</v>
      </c>
      <c r="J26" t="s">
        <v>69</v>
      </c>
      <c r="K26">
        <v>821528</v>
      </c>
      <c r="L26">
        <v>596854</v>
      </c>
      <c r="M26">
        <v>783576</v>
      </c>
      <c r="N26">
        <v>922345</v>
      </c>
    </row>
    <row r="27" spans="1:14" x14ac:dyDescent="0.25">
      <c r="A27">
        <v>11624</v>
      </c>
      <c r="B27" t="s">
        <v>433</v>
      </c>
      <c r="C27" t="s">
        <v>12</v>
      </c>
      <c r="D27" t="s">
        <v>434</v>
      </c>
      <c r="E27" t="s">
        <v>435</v>
      </c>
      <c r="F27" t="s">
        <v>57</v>
      </c>
      <c r="G27" t="s">
        <v>88</v>
      </c>
      <c r="H27" t="s">
        <v>112</v>
      </c>
      <c r="I27">
        <v>10.7</v>
      </c>
      <c r="J27" t="s">
        <v>69</v>
      </c>
      <c r="K27">
        <v>483510</v>
      </c>
      <c r="L27">
        <v>322862</v>
      </c>
      <c r="M27">
        <v>723556</v>
      </c>
      <c r="N27">
        <v>692845</v>
      </c>
    </row>
    <row r="28" spans="1:14" x14ac:dyDescent="0.25">
      <c r="A28">
        <v>10666</v>
      </c>
      <c r="B28" t="s">
        <v>210</v>
      </c>
      <c r="C28" t="s">
        <v>49</v>
      </c>
      <c r="D28" t="s">
        <v>211</v>
      </c>
      <c r="E28" t="s">
        <v>212</v>
      </c>
      <c r="F28" t="s">
        <v>57</v>
      </c>
      <c r="G28" t="s">
        <v>88</v>
      </c>
      <c r="H28" t="s">
        <v>112</v>
      </c>
      <c r="I28">
        <v>10.3</v>
      </c>
      <c r="J28" t="s">
        <v>69</v>
      </c>
      <c r="K28">
        <v>329722</v>
      </c>
      <c r="L28">
        <v>93347</v>
      </c>
      <c r="M28">
        <v>155230</v>
      </c>
      <c r="N28">
        <v>320487</v>
      </c>
    </row>
    <row r="29" spans="1:14" x14ac:dyDescent="0.25">
      <c r="A29">
        <v>10676</v>
      </c>
      <c r="B29" t="s">
        <v>213</v>
      </c>
      <c r="C29" t="s">
        <v>16</v>
      </c>
      <c r="D29" t="s">
        <v>214</v>
      </c>
      <c r="E29" t="s">
        <v>215</v>
      </c>
      <c r="F29" t="s">
        <v>57</v>
      </c>
      <c r="G29" t="s">
        <v>88</v>
      </c>
      <c r="H29" t="s">
        <v>112</v>
      </c>
      <c r="I29">
        <v>10.3</v>
      </c>
      <c r="J29" t="s">
        <v>69</v>
      </c>
      <c r="K29">
        <v>152900</v>
      </c>
      <c r="L29">
        <v>108388</v>
      </c>
      <c r="M29">
        <v>160128</v>
      </c>
      <c r="N29">
        <v>163259</v>
      </c>
    </row>
    <row r="30" spans="1:14" x14ac:dyDescent="0.25">
      <c r="A30">
        <v>10157</v>
      </c>
      <c r="B30" t="s">
        <v>109</v>
      </c>
      <c r="C30" t="s">
        <v>9</v>
      </c>
      <c r="D30" t="s">
        <v>110</v>
      </c>
      <c r="E30" t="s">
        <v>111</v>
      </c>
      <c r="F30" t="s">
        <v>58</v>
      </c>
      <c r="G30" t="s">
        <v>88</v>
      </c>
      <c r="H30" t="s">
        <v>112</v>
      </c>
      <c r="I30">
        <v>9.9</v>
      </c>
      <c r="J30" t="s">
        <v>68</v>
      </c>
      <c r="K30">
        <v>86137</v>
      </c>
      <c r="L30">
        <v>38024</v>
      </c>
      <c r="M30">
        <v>94733</v>
      </c>
      <c r="N30">
        <v>118983</v>
      </c>
    </row>
    <row r="31" spans="1:14" x14ac:dyDescent="0.25">
      <c r="A31">
        <v>14794</v>
      </c>
      <c r="B31" t="s">
        <v>1003</v>
      </c>
      <c r="C31" t="s">
        <v>46</v>
      </c>
      <c r="D31" t="s">
        <v>1004</v>
      </c>
      <c r="E31" t="s">
        <v>1005</v>
      </c>
      <c r="F31" t="s">
        <v>57</v>
      </c>
      <c r="G31" t="s">
        <v>88</v>
      </c>
      <c r="H31" t="s">
        <v>112</v>
      </c>
      <c r="I31">
        <v>9.8000000000000007</v>
      </c>
      <c r="J31" t="s">
        <v>68</v>
      </c>
      <c r="K31">
        <v>102428</v>
      </c>
      <c r="L31">
        <v>80566</v>
      </c>
      <c r="M31">
        <v>152608</v>
      </c>
      <c r="N31">
        <v>127946</v>
      </c>
    </row>
    <row r="32" spans="1:14" x14ac:dyDescent="0.25">
      <c r="A32">
        <v>11109</v>
      </c>
      <c r="B32" t="s">
        <v>315</v>
      </c>
      <c r="C32" t="s">
        <v>10</v>
      </c>
      <c r="D32" t="s">
        <v>316</v>
      </c>
      <c r="E32" t="s">
        <v>317</v>
      </c>
      <c r="F32" t="s">
        <v>57</v>
      </c>
      <c r="G32" t="s">
        <v>88</v>
      </c>
      <c r="H32" t="s">
        <v>112</v>
      </c>
      <c r="I32">
        <v>9.3000000000000007</v>
      </c>
      <c r="J32" t="s">
        <v>68</v>
      </c>
      <c r="K32">
        <v>858185</v>
      </c>
      <c r="L32">
        <v>365318</v>
      </c>
      <c r="M32">
        <v>983569</v>
      </c>
      <c r="N32">
        <v>1126339</v>
      </c>
    </row>
    <row r="33" spans="1:14" x14ac:dyDescent="0.25">
      <c r="A33">
        <v>13344</v>
      </c>
      <c r="B33" t="s">
        <v>739</v>
      </c>
      <c r="C33" t="s">
        <v>24</v>
      </c>
      <c r="D33" t="s">
        <v>740</v>
      </c>
      <c r="E33" t="s">
        <v>741</v>
      </c>
      <c r="F33" t="s">
        <v>58</v>
      </c>
      <c r="G33" t="s">
        <v>99</v>
      </c>
      <c r="H33" t="s">
        <v>112</v>
      </c>
      <c r="I33">
        <v>8.3000000000000007</v>
      </c>
      <c r="J33" t="s">
        <v>68</v>
      </c>
      <c r="K33">
        <v>19048</v>
      </c>
      <c r="L33">
        <v>5774</v>
      </c>
      <c r="M33">
        <v>12562</v>
      </c>
      <c r="N33">
        <v>11092</v>
      </c>
    </row>
    <row r="34" spans="1:14" x14ac:dyDescent="0.25">
      <c r="A34">
        <v>12335</v>
      </c>
      <c r="B34" t="s">
        <v>583</v>
      </c>
      <c r="C34" t="s">
        <v>24</v>
      </c>
      <c r="D34" t="s">
        <v>584</v>
      </c>
      <c r="E34" t="s">
        <v>585</v>
      </c>
      <c r="F34" t="s">
        <v>58</v>
      </c>
      <c r="G34" t="s">
        <v>99</v>
      </c>
      <c r="H34" t="s">
        <v>112</v>
      </c>
      <c r="I34">
        <v>8.1</v>
      </c>
      <c r="J34" t="s">
        <v>68</v>
      </c>
      <c r="K34">
        <v>22206</v>
      </c>
      <c r="L34">
        <v>10464</v>
      </c>
      <c r="M34">
        <v>14863</v>
      </c>
      <c r="N34">
        <v>21335</v>
      </c>
    </row>
    <row r="35" spans="1:14" x14ac:dyDescent="0.25">
      <c r="A35">
        <v>11092</v>
      </c>
      <c r="B35" t="s">
        <v>309</v>
      </c>
      <c r="C35" t="s">
        <v>46</v>
      </c>
      <c r="D35" t="s">
        <v>310</v>
      </c>
      <c r="E35" t="s">
        <v>311</v>
      </c>
      <c r="F35" t="s">
        <v>58</v>
      </c>
      <c r="G35" t="s">
        <v>99</v>
      </c>
      <c r="H35" t="s">
        <v>112</v>
      </c>
      <c r="I35">
        <v>7.8</v>
      </c>
      <c r="J35" t="s">
        <v>68</v>
      </c>
      <c r="K35">
        <v>16514</v>
      </c>
      <c r="L35">
        <v>8320</v>
      </c>
      <c r="M35">
        <v>20059</v>
      </c>
      <c r="N35">
        <v>18809</v>
      </c>
    </row>
    <row r="36" spans="1:14" x14ac:dyDescent="0.25">
      <c r="A36">
        <v>10654</v>
      </c>
      <c r="B36" t="s">
        <v>207</v>
      </c>
      <c r="C36" t="s">
        <v>51</v>
      </c>
      <c r="D36" t="s">
        <v>208</v>
      </c>
      <c r="E36" t="s">
        <v>209</v>
      </c>
      <c r="F36" t="s">
        <v>58</v>
      </c>
      <c r="G36" t="s">
        <v>99</v>
      </c>
      <c r="H36" t="s">
        <v>112</v>
      </c>
      <c r="I36">
        <v>7.2</v>
      </c>
      <c r="J36" t="s">
        <v>68</v>
      </c>
      <c r="K36">
        <v>11392</v>
      </c>
      <c r="L36">
        <v>7423</v>
      </c>
      <c r="M36">
        <v>18884</v>
      </c>
      <c r="N36">
        <v>17586</v>
      </c>
    </row>
    <row r="37" spans="1:14" x14ac:dyDescent="0.25">
      <c r="A37">
        <v>12899</v>
      </c>
      <c r="B37" t="s">
        <v>643</v>
      </c>
      <c r="C37" t="s">
        <v>31</v>
      </c>
      <c r="D37" t="s">
        <v>644</v>
      </c>
      <c r="E37" t="s">
        <v>645</v>
      </c>
      <c r="F37" t="s">
        <v>58</v>
      </c>
      <c r="G37" t="s">
        <v>99</v>
      </c>
      <c r="H37" t="s">
        <v>112</v>
      </c>
      <c r="I37">
        <v>7</v>
      </c>
      <c r="J37" t="s">
        <v>68</v>
      </c>
      <c r="K37">
        <v>15970</v>
      </c>
      <c r="L37">
        <v>9311</v>
      </c>
      <c r="M37">
        <v>13810</v>
      </c>
      <c r="N37">
        <v>13461</v>
      </c>
    </row>
    <row r="38" spans="1:14" x14ac:dyDescent="0.25">
      <c r="A38">
        <v>11013</v>
      </c>
      <c r="B38" t="s">
        <v>285</v>
      </c>
      <c r="C38" t="s">
        <v>24</v>
      </c>
      <c r="D38" t="s">
        <v>286</v>
      </c>
      <c r="E38" t="s">
        <v>287</v>
      </c>
      <c r="F38" t="s">
        <v>58</v>
      </c>
      <c r="G38" t="s">
        <v>99</v>
      </c>
      <c r="H38" t="s">
        <v>112</v>
      </c>
      <c r="I38">
        <v>6.3</v>
      </c>
      <c r="J38" t="s">
        <v>68</v>
      </c>
      <c r="K38">
        <v>24380</v>
      </c>
      <c r="L38">
        <v>10613</v>
      </c>
      <c r="M38">
        <v>17308</v>
      </c>
      <c r="N38">
        <v>22197</v>
      </c>
    </row>
    <row r="39" spans="1:14" x14ac:dyDescent="0.25">
      <c r="A39">
        <v>11603</v>
      </c>
      <c r="B39" t="s">
        <v>421</v>
      </c>
      <c r="C39" t="s">
        <v>39</v>
      </c>
      <c r="D39" t="s">
        <v>422</v>
      </c>
      <c r="E39" t="s">
        <v>423</v>
      </c>
      <c r="F39" t="s">
        <v>57</v>
      </c>
      <c r="G39" t="s">
        <v>88</v>
      </c>
      <c r="H39" t="s">
        <v>112</v>
      </c>
      <c r="I39">
        <v>5.5</v>
      </c>
      <c r="J39" t="s">
        <v>68</v>
      </c>
      <c r="K39">
        <v>591671</v>
      </c>
      <c r="L39">
        <v>264709</v>
      </c>
      <c r="M39">
        <v>561465</v>
      </c>
      <c r="N39">
        <v>778187</v>
      </c>
    </row>
    <row r="40" spans="1:14" x14ac:dyDescent="0.25">
      <c r="A40">
        <v>14303</v>
      </c>
      <c r="B40" t="s">
        <v>901</v>
      </c>
      <c r="C40" t="s">
        <v>49</v>
      </c>
      <c r="D40" t="s">
        <v>902</v>
      </c>
      <c r="E40" t="s">
        <v>903</v>
      </c>
      <c r="F40" t="s">
        <v>58</v>
      </c>
      <c r="G40" t="s">
        <v>88</v>
      </c>
      <c r="H40" t="s">
        <v>112</v>
      </c>
      <c r="I40">
        <v>5.5</v>
      </c>
      <c r="J40" t="s">
        <v>68</v>
      </c>
      <c r="K40">
        <v>69555</v>
      </c>
      <c r="L40">
        <v>31533</v>
      </c>
      <c r="M40">
        <v>51752</v>
      </c>
      <c r="N40">
        <v>72296</v>
      </c>
    </row>
    <row r="41" spans="1:14" x14ac:dyDescent="0.25">
      <c r="A41">
        <v>12478</v>
      </c>
      <c r="B41" t="s">
        <v>610</v>
      </c>
      <c r="C41" t="s">
        <v>36</v>
      </c>
      <c r="D41" t="s">
        <v>611</v>
      </c>
      <c r="E41" t="s">
        <v>612</v>
      </c>
      <c r="F41" t="s">
        <v>55</v>
      </c>
      <c r="G41" t="s">
        <v>88</v>
      </c>
      <c r="H41" t="s">
        <v>112</v>
      </c>
      <c r="I41">
        <v>5.2</v>
      </c>
      <c r="J41" t="s">
        <v>68</v>
      </c>
      <c r="K41">
        <v>14109730</v>
      </c>
      <c r="L41">
        <v>4111653</v>
      </c>
      <c r="M41">
        <v>8944945</v>
      </c>
      <c r="N41">
        <v>13995738</v>
      </c>
    </row>
    <row r="42" spans="1:14" x14ac:dyDescent="0.25">
      <c r="A42">
        <v>11468</v>
      </c>
      <c r="B42" t="s">
        <v>391</v>
      </c>
      <c r="C42" t="s">
        <v>31</v>
      </c>
      <c r="D42" t="s">
        <v>392</v>
      </c>
      <c r="E42" t="s">
        <v>393</v>
      </c>
      <c r="F42" t="s">
        <v>58</v>
      </c>
      <c r="G42" t="s">
        <v>99</v>
      </c>
      <c r="H42" t="s">
        <v>112</v>
      </c>
      <c r="I42">
        <v>5</v>
      </c>
      <c r="J42" t="s">
        <v>68</v>
      </c>
      <c r="K42">
        <v>21309</v>
      </c>
      <c r="L42">
        <v>11858</v>
      </c>
      <c r="M42">
        <v>25253</v>
      </c>
      <c r="N42">
        <v>22209</v>
      </c>
    </row>
    <row r="43" spans="1:14" x14ac:dyDescent="0.25">
      <c r="A43">
        <v>14908</v>
      </c>
      <c r="B43" t="s">
        <v>1033</v>
      </c>
      <c r="C43" t="s">
        <v>9</v>
      </c>
      <c r="D43" t="s">
        <v>1034</v>
      </c>
      <c r="E43" t="s">
        <v>1035</v>
      </c>
      <c r="F43" t="s">
        <v>55</v>
      </c>
      <c r="G43" t="s">
        <v>88</v>
      </c>
      <c r="H43" t="s">
        <v>112</v>
      </c>
      <c r="I43">
        <v>4.5999999999999996</v>
      </c>
      <c r="J43" t="s">
        <v>68</v>
      </c>
      <c r="K43">
        <v>5067142</v>
      </c>
      <c r="L43">
        <v>1806650</v>
      </c>
      <c r="M43">
        <v>3755719</v>
      </c>
      <c r="N43">
        <v>5387095</v>
      </c>
    </row>
    <row r="44" spans="1:14" x14ac:dyDescent="0.25">
      <c r="A44">
        <v>12206</v>
      </c>
      <c r="B44" t="s">
        <v>549</v>
      </c>
      <c r="C44" t="s">
        <v>45</v>
      </c>
      <c r="D44" t="s">
        <v>550</v>
      </c>
      <c r="E44" t="s">
        <v>551</v>
      </c>
      <c r="F44" t="s">
        <v>57</v>
      </c>
      <c r="G44" t="s">
        <v>88</v>
      </c>
      <c r="H44" t="s">
        <v>112</v>
      </c>
      <c r="I44">
        <v>4.4000000000000004</v>
      </c>
      <c r="J44" t="s">
        <v>68</v>
      </c>
      <c r="K44">
        <v>334755</v>
      </c>
      <c r="L44">
        <v>172288</v>
      </c>
      <c r="M44">
        <v>306616</v>
      </c>
      <c r="N44">
        <v>428719</v>
      </c>
    </row>
    <row r="45" spans="1:14" x14ac:dyDescent="0.25">
      <c r="A45">
        <v>10693</v>
      </c>
      <c r="B45" t="s">
        <v>219</v>
      </c>
      <c r="C45" t="s">
        <v>44</v>
      </c>
      <c r="D45" t="s">
        <v>220</v>
      </c>
      <c r="E45" t="s">
        <v>221</v>
      </c>
      <c r="F45" t="s">
        <v>55</v>
      </c>
      <c r="G45" t="s">
        <v>88</v>
      </c>
      <c r="H45" t="s">
        <v>112</v>
      </c>
      <c r="I45">
        <v>4.2</v>
      </c>
      <c r="J45" t="s">
        <v>68</v>
      </c>
      <c r="K45">
        <v>8975918</v>
      </c>
      <c r="L45">
        <v>4093358</v>
      </c>
      <c r="M45">
        <v>7733619</v>
      </c>
      <c r="N45">
        <v>9854277</v>
      </c>
    </row>
    <row r="46" spans="1:14" x14ac:dyDescent="0.25">
      <c r="A46">
        <v>11447</v>
      </c>
      <c r="B46" t="s">
        <v>388</v>
      </c>
      <c r="C46" t="s">
        <v>30</v>
      </c>
      <c r="D46" t="s">
        <v>389</v>
      </c>
      <c r="E46" t="s">
        <v>390</v>
      </c>
      <c r="F46" t="s">
        <v>59</v>
      </c>
      <c r="G46" t="s">
        <v>99</v>
      </c>
      <c r="H46" t="s">
        <v>112</v>
      </c>
      <c r="I46">
        <v>4</v>
      </c>
      <c r="J46" t="s">
        <v>68</v>
      </c>
      <c r="K46">
        <v>9357</v>
      </c>
      <c r="L46">
        <v>5291</v>
      </c>
      <c r="M46">
        <v>8722</v>
      </c>
      <c r="N46">
        <v>11361</v>
      </c>
    </row>
    <row r="47" spans="1:14" x14ac:dyDescent="0.25">
      <c r="A47">
        <v>13127</v>
      </c>
      <c r="B47" t="s">
        <v>685</v>
      </c>
      <c r="C47" t="s">
        <v>15</v>
      </c>
      <c r="D47" t="s">
        <v>686</v>
      </c>
      <c r="E47" t="s">
        <v>687</v>
      </c>
      <c r="F47" t="s">
        <v>58</v>
      </c>
      <c r="G47" t="s">
        <v>88</v>
      </c>
      <c r="H47" t="s">
        <v>112</v>
      </c>
      <c r="I47">
        <v>3.4</v>
      </c>
      <c r="J47" t="s">
        <v>68</v>
      </c>
      <c r="K47">
        <v>38022</v>
      </c>
      <c r="L47">
        <v>15412</v>
      </c>
      <c r="M47">
        <v>30721</v>
      </c>
      <c r="N47">
        <v>41618</v>
      </c>
    </row>
    <row r="48" spans="1:14" x14ac:dyDescent="0.25">
      <c r="A48">
        <v>12889</v>
      </c>
      <c r="B48" t="s">
        <v>628</v>
      </c>
      <c r="C48" t="s">
        <v>35</v>
      </c>
      <c r="D48" t="s">
        <v>629</v>
      </c>
      <c r="E48" t="s">
        <v>630</v>
      </c>
      <c r="F48" t="s">
        <v>55</v>
      </c>
      <c r="G48" t="s">
        <v>88</v>
      </c>
      <c r="H48" t="s">
        <v>112</v>
      </c>
      <c r="I48">
        <v>3.1</v>
      </c>
      <c r="J48" t="s">
        <v>68</v>
      </c>
      <c r="K48">
        <v>22977687</v>
      </c>
      <c r="L48">
        <v>10261651</v>
      </c>
      <c r="M48">
        <v>18753963</v>
      </c>
      <c r="N48">
        <v>24250475</v>
      </c>
    </row>
    <row r="49" spans="1:14" x14ac:dyDescent="0.25">
      <c r="A49">
        <v>15401</v>
      </c>
      <c r="B49" t="s">
        <v>1100</v>
      </c>
      <c r="C49" t="s">
        <v>7</v>
      </c>
      <c r="D49" t="s">
        <v>1101</v>
      </c>
      <c r="E49" t="s">
        <v>1102</v>
      </c>
      <c r="F49" t="s">
        <v>58</v>
      </c>
      <c r="G49" t="s">
        <v>88</v>
      </c>
      <c r="H49" t="s">
        <v>112</v>
      </c>
      <c r="I49">
        <v>3</v>
      </c>
      <c r="J49" t="s">
        <v>68</v>
      </c>
      <c r="K49">
        <v>37868</v>
      </c>
      <c r="L49">
        <v>17499</v>
      </c>
      <c r="M49">
        <v>27756</v>
      </c>
      <c r="N49">
        <v>36093</v>
      </c>
    </row>
    <row r="50" spans="1:14" x14ac:dyDescent="0.25">
      <c r="A50">
        <v>12448</v>
      </c>
      <c r="B50" t="s">
        <v>604</v>
      </c>
      <c r="C50" t="s">
        <v>27</v>
      </c>
      <c r="D50" t="s">
        <v>605</v>
      </c>
      <c r="E50" t="s">
        <v>606</v>
      </c>
      <c r="F50" t="s">
        <v>57</v>
      </c>
      <c r="G50" t="s">
        <v>88</v>
      </c>
      <c r="H50" t="s">
        <v>112</v>
      </c>
      <c r="I50">
        <v>2.7</v>
      </c>
      <c r="J50" t="s">
        <v>68</v>
      </c>
      <c r="K50">
        <v>550997</v>
      </c>
      <c r="L50">
        <v>214176</v>
      </c>
      <c r="M50">
        <v>485326</v>
      </c>
      <c r="N50">
        <v>632610</v>
      </c>
    </row>
    <row r="51" spans="1:14" x14ac:dyDescent="0.25">
      <c r="A51">
        <v>14635</v>
      </c>
      <c r="B51" t="s">
        <v>956</v>
      </c>
      <c r="C51" t="s">
        <v>12</v>
      </c>
      <c r="D51" t="s">
        <v>957</v>
      </c>
      <c r="E51" t="s">
        <v>958</v>
      </c>
      <c r="F51" t="s">
        <v>56</v>
      </c>
      <c r="G51" t="s">
        <v>88</v>
      </c>
      <c r="H51" t="s">
        <v>112</v>
      </c>
      <c r="I51">
        <v>2.4</v>
      </c>
      <c r="J51" t="s">
        <v>68</v>
      </c>
      <c r="K51">
        <v>4883638</v>
      </c>
      <c r="L51">
        <v>2878643</v>
      </c>
      <c r="M51">
        <v>5091516</v>
      </c>
      <c r="N51">
        <v>5044263</v>
      </c>
    </row>
    <row r="52" spans="1:14" x14ac:dyDescent="0.25">
      <c r="A52">
        <v>10561</v>
      </c>
      <c r="B52" t="s">
        <v>174</v>
      </c>
      <c r="C52" t="s">
        <v>9</v>
      </c>
      <c r="D52" t="s">
        <v>175</v>
      </c>
      <c r="E52" t="s">
        <v>176</v>
      </c>
      <c r="F52" t="s">
        <v>57</v>
      </c>
      <c r="G52" t="s">
        <v>88</v>
      </c>
      <c r="H52" t="s">
        <v>112</v>
      </c>
      <c r="I52">
        <v>2.4</v>
      </c>
      <c r="J52" t="s">
        <v>68</v>
      </c>
      <c r="K52">
        <v>129680</v>
      </c>
      <c r="L52">
        <v>83925</v>
      </c>
      <c r="M52">
        <v>131673</v>
      </c>
      <c r="N52">
        <v>141934</v>
      </c>
    </row>
    <row r="53" spans="1:14" x14ac:dyDescent="0.25">
      <c r="A53">
        <v>12129</v>
      </c>
      <c r="B53" t="s">
        <v>534</v>
      </c>
      <c r="C53" t="s">
        <v>25</v>
      </c>
      <c r="D53" t="s">
        <v>535</v>
      </c>
      <c r="E53" t="s">
        <v>536</v>
      </c>
      <c r="F53" t="s">
        <v>58</v>
      </c>
      <c r="G53" t="s">
        <v>99</v>
      </c>
      <c r="H53" t="s">
        <v>112</v>
      </c>
      <c r="I53">
        <v>2.1</v>
      </c>
      <c r="J53" t="s">
        <v>68</v>
      </c>
      <c r="K53">
        <v>17163</v>
      </c>
      <c r="L53">
        <v>8024</v>
      </c>
      <c r="M53">
        <v>12320</v>
      </c>
      <c r="N53">
        <v>12863</v>
      </c>
    </row>
    <row r="54" spans="1:14" x14ac:dyDescent="0.25">
      <c r="A54">
        <v>10158</v>
      </c>
      <c r="B54" t="s">
        <v>113</v>
      </c>
      <c r="C54" t="s">
        <v>33</v>
      </c>
      <c r="D54" t="s">
        <v>114</v>
      </c>
      <c r="E54" t="s">
        <v>115</v>
      </c>
      <c r="F54" t="s">
        <v>57</v>
      </c>
      <c r="G54" t="s">
        <v>88</v>
      </c>
      <c r="H54" t="s">
        <v>112</v>
      </c>
      <c r="I54">
        <v>1.9</v>
      </c>
      <c r="J54" t="s">
        <v>68</v>
      </c>
      <c r="K54">
        <v>522612</v>
      </c>
      <c r="L54">
        <v>211199</v>
      </c>
      <c r="M54">
        <v>398687</v>
      </c>
      <c r="N54">
        <v>412315</v>
      </c>
    </row>
    <row r="55" spans="1:14" x14ac:dyDescent="0.25">
      <c r="A55">
        <v>14231</v>
      </c>
      <c r="B55" t="s">
        <v>883</v>
      </c>
      <c r="C55" t="s">
        <v>23</v>
      </c>
      <c r="D55" t="s">
        <v>884</v>
      </c>
      <c r="E55" t="s">
        <v>885</v>
      </c>
      <c r="F55" t="s">
        <v>58</v>
      </c>
      <c r="G55" t="s">
        <v>99</v>
      </c>
      <c r="H55" t="s">
        <v>112</v>
      </c>
      <c r="I55">
        <v>1.9</v>
      </c>
      <c r="J55" t="s">
        <v>68</v>
      </c>
      <c r="K55">
        <v>13234</v>
      </c>
      <c r="L55">
        <v>5271</v>
      </c>
      <c r="M55">
        <v>11129</v>
      </c>
      <c r="N55">
        <v>15409</v>
      </c>
    </row>
    <row r="56" spans="1:14" x14ac:dyDescent="0.25">
      <c r="A56">
        <v>10713</v>
      </c>
      <c r="B56" t="s">
        <v>222</v>
      </c>
      <c r="C56" t="s">
        <v>15</v>
      </c>
      <c r="D56" t="s">
        <v>223</v>
      </c>
      <c r="E56" t="s">
        <v>224</v>
      </c>
      <c r="F56" t="s">
        <v>56</v>
      </c>
      <c r="G56" t="s">
        <v>88</v>
      </c>
      <c r="H56" t="s">
        <v>112</v>
      </c>
      <c r="I56">
        <v>1.5</v>
      </c>
      <c r="J56" t="s">
        <v>68</v>
      </c>
      <c r="K56">
        <v>2079281</v>
      </c>
      <c r="L56">
        <v>996215</v>
      </c>
      <c r="M56">
        <v>1822907</v>
      </c>
      <c r="N56">
        <v>2239699</v>
      </c>
    </row>
    <row r="57" spans="1:14" x14ac:dyDescent="0.25">
      <c r="A57">
        <v>12197</v>
      </c>
      <c r="B57" t="s">
        <v>546</v>
      </c>
      <c r="C57" t="s">
        <v>36</v>
      </c>
      <c r="D57" t="s">
        <v>547</v>
      </c>
      <c r="E57" t="s">
        <v>548</v>
      </c>
      <c r="F57" t="s">
        <v>57</v>
      </c>
      <c r="G57" t="s">
        <v>88</v>
      </c>
      <c r="H57" t="s">
        <v>112</v>
      </c>
      <c r="I57">
        <v>1.5</v>
      </c>
      <c r="J57" t="s">
        <v>68</v>
      </c>
      <c r="K57">
        <v>863562</v>
      </c>
      <c r="L57">
        <v>234873</v>
      </c>
      <c r="M57">
        <v>534155</v>
      </c>
      <c r="N57">
        <v>892513</v>
      </c>
    </row>
    <row r="58" spans="1:14" x14ac:dyDescent="0.25">
      <c r="A58">
        <v>13891</v>
      </c>
      <c r="B58" t="s">
        <v>810</v>
      </c>
      <c r="C58" t="s">
        <v>9</v>
      </c>
      <c r="D58" t="s">
        <v>811</v>
      </c>
      <c r="E58" t="s">
        <v>812</v>
      </c>
      <c r="F58" t="s">
        <v>56</v>
      </c>
      <c r="G58" t="s">
        <v>88</v>
      </c>
      <c r="H58" t="s">
        <v>112</v>
      </c>
      <c r="I58">
        <v>1.4</v>
      </c>
      <c r="J58" t="s">
        <v>68</v>
      </c>
      <c r="K58">
        <v>2632338</v>
      </c>
      <c r="L58">
        <v>1209294</v>
      </c>
      <c r="M58">
        <v>2193523</v>
      </c>
      <c r="N58">
        <v>2803055</v>
      </c>
    </row>
    <row r="59" spans="1:14" x14ac:dyDescent="0.25">
      <c r="A59">
        <v>10466</v>
      </c>
      <c r="B59" t="s">
        <v>159</v>
      </c>
      <c r="C59" t="s">
        <v>8</v>
      </c>
      <c r="D59" t="s">
        <v>160</v>
      </c>
      <c r="E59" t="s">
        <v>161</v>
      </c>
      <c r="F59" t="s">
        <v>57</v>
      </c>
      <c r="G59" t="s">
        <v>88</v>
      </c>
      <c r="H59" t="s">
        <v>112</v>
      </c>
      <c r="I59">
        <v>1.3</v>
      </c>
      <c r="J59" t="s">
        <v>68</v>
      </c>
      <c r="K59">
        <v>864462</v>
      </c>
      <c r="L59">
        <v>565972</v>
      </c>
      <c r="M59">
        <v>764530</v>
      </c>
      <c r="N59">
        <v>911885</v>
      </c>
    </row>
    <row r="60" spans="1:14" x14ac:dyDescent="0.25">
      <c r="A60">
        <v>11278</v>
      </c>
      <c r="B60" t="s">
        <v>355</v>
      </c>
      <c r="C60" t="s">
        <v>47</v>
      </c>
      <c r="D60" t="s">
        <v>356</v>
      </c>
      <c r="E60" t="s">
        <v>357</v>
      </c>
      <c r="F60" t="s">
        <v>55</v>
      </c>
      <c r="G60" t="s">
        <v>88</v>
      </c>
      <c r="H60" t="s">
        <v>112</v>
      </c>
      <c r="I60">
        <v>1.2</v>
      </c>
      <c r="J60" t="s">
        <v>68</v>
      </c>
      <c r="K60">
        <v>11434096</v>
      </c>
      <c r="L60">
        <v>3618383</v>
      </c>
      <c r="M60">
        <v>6725931</v>
      </c>
      <c r="N60">
        <v>11435615</v>
      </c>
    </row>
    <row r="61" spans="1:14" x14ac:dyDescent="0.25">
      <c r="A61">
        <v>11867</v>
      </c>
      <c r="B61" t="s">
        <v>478</v>
      </c>
      <c r="C61" t="s">
        <v>18</v>
      </c>
      <c r="D61" t="s">
        <v>479</v>
      </c>
      <c r="E61" t="s">
        <v>480</v>
      </c>
      <c r="F61" t="s">
        <v>58</v>
      </c>
      <c r="G61" t="s">
        <v>99</v>
      </c>
      <c r="H61" t="s">
        <v>112</v>
      </c>
      <c r="I61">
        <v>1</v>
      </c>
      <c r="J61" t="s">
        <v>68</v>
      </c>
      <c r="K61">
        <v>25206</v>
      </c>
      <c r="L61">
        <v>16121</v>
      </c>
      <c r="M61">
        <v>27061</v>
      </c>
      <c r="N61">
        <v>29230</v>
      </c>
    </row>
    <row r="62" spans="1:14" x14ac:dyDescent="0.25">
      <c r="A62">
        <v>13204</v>
      </c>
      <c r="B62" t="s">
        <v>703</v>
      </c>
      <c r="C62" t="s">
        <v>12</v>
      </c>
      <c r="D62" t="s">
        <v>704</v>
      </c>
      <c r="E62" t="s">
        <v>705</v>
      </c>
      <c r="F62" t="s">
        <v>55</v>
      </c>
      <c r="G62" t="s">
        <v>88</v>
      </c>
      <c r="H62" t="s">
        <v>112</v>
      </c>
      <c r="I62">
        <v>0.9</v>
      </c>
      <c r="J62" t="s">
        <v>68</v>
      </c>
      <c r="K62">
        <v>21233624</v>
      </c>
      <c r="L62">
        <v>9744813</v>
      </c>
      <c r="M62">
        <v>18777217</v>
      </c>
      <c r="N62">
        <v>21898303</v>
      </c>
    </row>
    <row r="63" spans="1:14" x14ac:dyDescent="0.25">
      <c r="A63">
        <v>10800</v>
      </c>
      <c r="B63" t="s">
        <v>252</v>
      </c>
      <c r="C63" t="s">
        <v>9</v>
      </c>
      <c r="D63" t="s">
        <v>253</v>
      </c>
      <c r="E63" t="s">
        <v>254</v>
      </c>
      <c r="F63" t="s">
        <v>56</v>
      </c>
      <c r="G63" t="s">
        <v>88</v>
      </c>
      <c r="H63" t="s">
        <v>112</v>
      </c>
      <c r="I63">
        <v>0.8</v>
      </c>
      <c r="J63" t="s">
        <v>68</v>
      </c>
      <c r="K63">
        <v>3053832</v>
      </c>
      <c r="L63">
        <v>1021123</v>
      </c>
      <c r="M63">
        <v>1944501</v>
      </c>
      <c r="N63">
        <v>3074069</v>
      </c>
    </row>
    <row r="64" spans="1:14" x14ac:dyDescent="0.25">
      <c r="A64">
        <v>10268</v>
      </c>
      <c r="B64" t="s">
        <v>124</v>
      </c>
      <c r="C64" t="s">
        <v>14</v>
      </c>
      <c r="D64" t="s">
        <v>125</v>
      </c>
      <c r="E64" t="s">
        <v>126</v>
      </c>
      <c r="F64" t="s">
        <v>58</v>
      </c>
      <c r="G64" t="s">
        <v>99</v>
      </c>
      <c r="H64" t="s">
        <v>112</v>
      </c>
      <c r="I64">
        <v>0.7</v>
      </c>
      <c r="J64" t="s">
        <v>68</v>
      </c>
      <c r="K64">
        <v>22302</v>
      </c>
      <c r="L64">
        <v>6970</v>
      </c>
      <c r="M64">
        <v>12794</v>
      </c>
      <c r="N64">
        <v>14903</v>
      </c>
    </row>
    <row r="65" spans="1:14" x14ac:dyDescent="0.25">
      <c r="A65">
        <v>14802</v>
      </c>
      <c r="B65" t="s">
        <v>1006</v>
      </c>
      <c r="C65" t="s">
        <v>47</v>
      </c>
      <c r="D65" t="s">
        <v>1007</v>
      </c>
      <c r="E65" t="s">
        <v>1008</v>
      </c>
      <c r="F65" t="s">
        <v>58</v>
      </c>
      <c r="G65" t="s">
        <v>99</v>
      </c>
      <c r="H65" t="s">
        <v>112</v>
      </c>
      <c r="I65">
        <v>0.7</v>
      </c>
      <c r="J65" t="s">
        <v>68</v>
      </c>
      <c r="K65">
        <v>17124</v>
      </c>
      <c r="L65">
        <v>6042</v>
      </c>
      <c r="M65">
        <v>13654</v>
      </c>
      <c r="N65">
        <v>11039</v>
      </c>
    </row>
    <row r="66" spans="1:14" x14ac:dyDescent="0.25">
      <c r="A66">
        <v>12124</v>
      </c>
      <c r="B66" t="s">
        <v>531</v>
      </c>
      <c r="C66" t="s">
        <v>42</v>
      </c>
      <c r="D66" t="s">
        <v>532</v>
      </c>
      <c r="E66" t="s">
        <v>533</v>
      </c>
      <c r="F66" t="s">
        <v>57</v>
      </c>
      <c r="G66" t="s">
        <v>88</v>
      </c>
      <c r="H66" t="s">
        <v>112</v>
      </c>
      <c r="I66">
        <v>0.1</v>
      </c>
      <c r="J66" t="s">
        <v>68</v>
      </c>
      <c r="K66">
        <v>110230</v>
      </c>
      <c r="L66">
        <v>73569</v>
      </c>
      <c r="M66">
        <v>176336</v>
      </c>
      <c r="N66">
        <v>114340</v>
      </c>
    </row>
    <row r="67" spans="1:14" x14ac:dyDescent="0.25">
      <c r="A67">
        <v>10333</v>
      </c>
      <c r="B67" t="s">
        <v>133</v>
      </c>
      <c r="C67" t="s">
        <v>24</v>
      </c>
      <c r="D67" t="s">
        <v>134</v>
      </c>
      <c r="E67" t="s">
        <v>135</v>
      </c>
      <c r="F67" t="s">
        <v>58</v>
      </c>
      <c r="G67" t="s">
        <v>99</v>
      </c>
      <c r="H67" t="s">
        <v>73</v>
      </c>
      <c r="I67">
        <v>0</v>
      </c>
      <c r="J67" t="s">
        <v>73</v>
      </c>
      <c r="K67">
        <v>12439</v>
      </c>
      <c r="L67">
        <v>6437</v>
      </c>
      <c r="M67">
        <v>11792</v>
      </c>
      <c r="N67">
        <v>13866</v>
      </c>
    </row>
    <row r="68" spans="1:14" x14ac:dyDescent="0.25">
      <c r="A68">
        <v>13502</v>
      </c>
      <c r="B68" t="s">
        <v>777</v>
      </c>
      <c r="C68" t="s">
        <v>10</v>
      </c>
      <c r="D68" t="s">
        <v>778</v>
      </c>
      <c r="E68" t="s">
        <v>779</v>
      </c>
      <c r="F68" t="s">
        <v>57</v>
      </c>
      <c r="G68" t="s">
        <v>88</v>
      </c>
      <c r="H68" t="s">
        <v>89</v>
      </c>
      <c r="I68">
        <v>-0.1</v>
      </c>
      <c r="J68" t="s">
        <v>67</v>
      </c>
      <c r="K68">
        <v>159127</v>
      </c>
      <c r="L68">
        <v>101447</v>
      </c>
      <c r="M68">
        <v>189863</v>
      </c>
      <c r="N68">
        <v>234805</v>
      </c>
    </row>
    <row r="69" spans="1:14" x14ac:dyDescent="0.25">
      <c r="A69">
        <v>14237</v>
      </c>
      <c r="B69" t="s">
        <v>886</v>
      </c>
      <c r="C69" t="s">
        <v>8</v>
      </c>
      <c r="D69" t="s">
        <v>887</v>
      </c>
      <c r="E69" t="s">
        <v>888</v>
      </c>
      <c r="F69" t="s">
        <v>58</v>
      </c>
      <c r="G69" t="s">
        <v>99</v>
      </c>
      <c r="H69" t="s">
        <v>89</v>
      </c>
      <c r="I69">
        <v>-0.1</v>
      </c>
      <c r="J69" t="s">
        <v>67</v>
      </c>
      <c r="K69">
        <v>27779</v>
      </c>
      <c r="L69">
        <v>13026</v>
      </c>
      <c r="M69">
        <v>23555</v>
      </c>
      <c r="N69">
        <v>24058</v>
      </c>
    </row>
    <row r="70" spans="1:14" x14ac:dyDescent="0.25">
      <c r="A70">
        <v>14685</v>
      </c>
      <c r="B70" t="s">
        <v>968</v>
      </c>
      <c r="C70" t="s">
        <v>13</v>
      </c>
      <c r="D70" t="s">
        <v>969</v>
      </c>
      <c r="E70" t="s">
        <v>970</v>
      </c>
      <c r="F70" t="s">
        <v>56</v>
      </c>
      <c r="G70" t="s">
        <v>88</v>
      </c>
      <c r="H70" t="s">
        <v>89</v>
      </c>
      <c r="I70">
        <v>-0.4</v>
      </c>
      <c r="J70" t="s">
        <v>67</v>
      </c>
      <c r="K70">
        <v>1455694</v>
      </c>
      <c r="L70">
        <v>583142</v>
      </c>
      <c r="M70">
        <v>1372589</v>
      </c>
      <c r="N70">
        <v>1740986</v>
      </c>
    </row>
    <row r="71" spans="1:14" x14ac:dyDescent="0.25">
      <c r="A71">
        <v>14112</v>
      </c>
      <c r="B71" t="s">
        <v>865</v>
      </c>
      <c r="C71" t="s">
        <v>12</v>
      </c>
      <c r="D71" t="s">
        <v>866</v>
      </c>
      <c r="E71" t="s">
        <v>867</v>
      </c>
      <c r="F71" t="s">
        <v>56</v>
      </c>
      <c r="G71" t="s">
        <v>88</v>
      </c>
      <c r="H71" t="s">
        <v>89</v>
      </c>
      <c r="I71">
        <v>-0.5</v>
      </c>
      <c r="J71" t="s">
        <v>67</v>
      </c>
      <c r="K71">
        <v>1119067</v>
      </c>
      <c r="L71">
        <v>687140</v>
      </c>
      <c r="M71">
        <v>1002698</v>
      </c>
      <c r="N71">
        <v>1192009</v>
      </c>
    </row>
    <row r="72" spans="1:14" x14ac:dyDescent="0.25">
      <c r="A72">
        <v>12932</v>
      </c>
      <c r="B72" t="s">
        <v>654</v>
      </c>
      <c r="C72" t="s">
        <v>32</v>
      </c>
      <c r="D72" t="s">
        <v>655</v>
      </c>
      <c r="E72" t="s">
        <v>656</v>
      </c>
      <c r="F72" t="s">
        <v>58</v>
      </c>
      <c r="G72" t="s">
        <v>99</v>
      </c>
      <c r="H72" t="s">
        <v>89</v>
      </c>
      <c r="I72">
        <v>-0.6</v>
      </c>
      <c r="J72" t="s">
        <v>67</v>
      </c>
      <c r="K72">
        <v>10091</v>
      </c>
      <c r="L72">
        <v>3656</v>
      </c>
      <c r="M72">
        <v>7492</v>
      </c>
      <c r="N72">
        <v>9609</v>
      </c>
    </row>
    <row r="73" spans="1:14" x14ac:dyDescent="0.25">
      <c r="A73">
        <v>12441</v>
      </c>
      <c r="B73" t="s">
        <v>601</v>
      </c>
      <c r="C73" t="s">
        <v>52</v>
      </c>
      <c r="D73" t="s">
        <v>602</v>
      </c>
      <c r="E73" t="s">
        <v>603</v>
      </c>
      <c r="F73" t="s">
        <v>57</v>
      </c>
      <c r="G73" t="s">
        <v>88</v>
      </c>
      <c r="H73" t="s">
        <v>89</v>
      </c>
      <c r="I73">
        <v>-0.8</v>
      </c>
      <c r="J73" t="s">
        <v>67</v>
      </c>
      <c r="K73">
        <v>443456</v>
      </c>
      <c r="L73">
        <v>275995</v>
      </c>
      <c r="M73">
        <v>497251</v>
      </c>
      <c r="N73">
        <v>399510</v>
      </c>
    </row>
    <row r="74" spans="1:14" x14ac:dyDescent="0.25">
      <c r="A74">
        <v>13541</v>
      </c>
      <c r="B74" t="s">
        <v>780</v>
      </c>
      <c r="C74" t="s">
        <v>21</v>
      </c>
      <c r="D74" t="s">
        <v>781</v>
      </c>
      <c r="E74" t="s">
        <v>782</v>
      </c>
      <c r="F74" t="s">
        <v>58</v>
      </c>
      <c r="G74" t="s">
        <v>88</v>
      </c>
      <c r="H74" t="s">
        <v>89</v>
      </c>
      <c r="I74">
        <v>-0.8</v>
      </c>
      <c r="J74" t="s">
        <v>67</v>
      </c>
      <c r="K74">
        <v>51300</v>
      </c>
      <c r="L74">
        <v>17608</v>
      </c>
      <c r="M74">
        <v>66399</v>
      </c>
      <c r="N74">
        <v>68567</v>
      </c>
    </row>
    <row r="75" spans="1:14" x14ac:dyDescent="0.25">
      <c r="A75">
        <v>12902</v>
      </c>
      <c r="B75" t="s">
        <v>646</v>
      </c>
      <c r="C75" t="s">
        <v>18</v>
      </c>
      <c r="D75" t="s">
        <v>647</v>
      </c>
      <c r="E75" t="s">
        <v>648</v>
      </c>
      <c r="F75" t="s">
        <v>59</v>
      </c>
      <c r="G75" t="s">
        <v>99</v>
      </c>
      <c r="H75" t="s">
        <v>89</v>
      </c>
      <c r="I75">
        <v>-1.3</v>
      </c>
      <c r="J75" t="s">
        <v>67</v>
      </c>
      <c r="K75">
        <v>6923</v>
      </c>
      <c r="L75">
        <v>2926</v>
      </c>
      <c r="M75">
        <v>6567</v>
      </c>
      <c r="N75">
        <v>12414</v>
      </c>
    </row>
    <row r="76" spans="1:14" x14ac:dyDescent="0.25">
      <c r="A76">
        <v>15624</v>
      </c>
      <c r="B76" t="s">
        <v>1118</v>
      </c>
      <c r="C76" t="s">
        <v>12</v>
      </c>
      <c r="D76" t="s">
        <v>1119</v>
      </c>
      <c r="E76" t="s">
        <v>1120</v>
      </c>
      <c r="F76" t="s">
        <v>57</v>
      </c>
      <c r="G76" t="s">
        <v>88</v>
      </c>
      <c r="H76" t="s">
        <v>89</v>
      </c>
      <c r="I76">
        <v>-1.4</v>
      </c>
      <c r="J76" t="s">
        <v>67</v>
      </c>
      <c r="K76">
        <v>813496</v>
      </c>
      <c r="L76">
        <v>459569</v>
      </c>
      <c r="M76">
        <v>983091</v>
      </c>
      <c r="N76">
        <v>988665</v>
      </c>
    </row>
    <row r="77" spans="1:14" x14ac:dyDescent="0.25">
      <c r="A77">
        <v>14512</v>
      </c>
      <c r="B77" t="s">
        <v>927</v>
      </c>
      <c r="C77" t="s">
        <v>16</v>
      </c>
      <c r="D77" t="s">
        <v>928</v>
      </c>
      <c r="E77" t="s">
        <v>929</v>
      </c>
      <c r="F77" t="s">
        <v>57</v>
      </c>
      <c r="G77" t="s">
        <v>88</v>
      </c>
      <c r="H77" t="s">
        <v>89</v>
      </c>
      <c r="I77">
        <v>-1.8</v>
      </c>
      <c r="J77" t="s">
        <v>67</v>
      </c>
      <c r="K77">
        <v>120762</v>
      </c>
      <c r="L77">
        <v>78818</v>
      </c>
      <c r="M77">
        <v>104154</v>
      </c>
      <c r="N77">
        <v>125755</v>
      </c>
    </row>
    <row r="78" spans="1:14" x14ac:dyDescent="0.25">
      <c r="A78">
        <v>10559</v>
      </c>
      <c r="B78" t="s">
        <v>171</v>
      </c>
      <c r="C78" t="s">
        <v>49</v>
      </c>
      <c r="D78" t="s">
        <v>172</v>
      </c>
      <c r="E78" t="s">
        <v>173</v>
      </c>
      <c r="F78" t="s">
        <v>58</v>
      </c>
      <c r="G78" t="s">
        <v>88</v>
      </c>
      <c r="H78" t="s">
        <v>89</v>
      </c>
      <c r="I78">
        <v>-1.8</v>
      </c>
      <c r="J78" t="s">
        <v>67</v>
      </c>
      <c r="K78">
        <v>11394</v>
      </c>
      <c r="L78">
        <v>4078</v>
      </c>
      <c r="M78">
        <v>9247</v>
      </c>
      <c r="N78">
        <v>9785</v>
      </c>
    </row>
    <row r="79" spans="1:14" x14ac:dyDescent="0.25">
      <c r="A79">
        <v>11762</v>
      </c>
      <c r="B79" t="s">
        <v>463</v>
      </c>
      <c r="C79" t="s">
        <v>49</v>
      </c>
      <c r="D79" t="s">
        <v>464</v>
      </c>
      <c r="E79" t="s">
        <v>465</v>
      </c>
      <c r="F79" t="s">
        <v>58</v>
      </c>
      <c r="G79" t="s">
        <v>88</v>
      </c>
      <c r="H79" t="s">
        <v>89</v>
      </c>
      <c r="I79">
        <v>-1.9</v>
      </c>
      <c r="J79" t="s">
        <v>67</v>
      </c>
      <c r="K79">
        <v>11474</v>
      </c>
      <c r="L79">
        <v>4308</v>
      </c>
      <c r="M79">
        <v>10236</v>
      </c>
      <c r="N79">
        <v>10311</v>
      </c>
    </row>
    <row r="80" spans="1:14" x14ac:dyDescent="0.25">
      <c r="A80">
        <v>12888</v>
      </c>
      <c r="B80" t="s">
        <v>625</v>
      </c>
      <c r="C80" t="s">
        <v>52</v>
      </c>
      <c r="D80" t="s">
        <v>626</v>
      </c>
      <c r="E80" t="s">
        <v>627</v>
      </c>
      <c r="F80" t="s">
        <v>58</v>
      </c>
      <c r="G80" t="s">
        <v>99</v>
      </c>
      <c r="H80" t="s">
        <v>89</v>
      </c>
      <c r="I80">
        <v>-2</v>
      </c>
      <c r="J80" t="s">
        <v>67</v>
      </c>
      <c r="K80">
        <v>18224</v>
      </c>
      <c r="L80">
        <v>8935</v>
      </c>
      <c r="M80">
        <v>16171</v>
      </c>
      <c r="N80">
        <v>16707</v>
      </c>
    </row>
    <row r="81" spans="1:14" x14ac:dyDescent="0.25">
      <c r="A81">
        <v>10994</v>
      </c>
      <c r="B81" t="s">
        <v>279</v>
      </c>
      <c r="C81" t="s">
        <v>42</v>
      </c>
      <c r="D81" t="s">
        <v>280</v>
      </c>
      <c r="E81" t="s">
        <v>281</v>
      </c>
      <c r="F81" t="s">
        <v>56</v>
      </c>
      <c r="G81" t="s">
        <v>88</v>
      </c>
      <c r="H81" t="s">
        <v>89</v>
      </c>
      <c r="I81">
        <v>-2.2000000000000002</v>
      </c>
      <c r="J81" t="s">
        <v>67</v>
      </c>
      <c r="K81">
        <v>2385037</v>
      </c>
      <c r="L81">
        <v>950924</v>
      </c>
      <c r="M81">
        <v>2034068</v>
      </c>
      <c r="N81">
        <v>2622525</v>
      </c>
    </row>
    <row r="82" spans="1:14" x14ac:dyDescent="0.25">
      <c r="A82">
        <v>14120</v>
      </c>
      <c r="B82" t="s">
        <v>871</v>
      </c>
      <c r="C82" t="s">
        <v>43</v>
      </c>
      <c r="D82" t="s">
        <v>872</v>
      </c>
      <c r="E82" t="s">
        <v>873</v>
      </c>
      <c r="F82" t="s">
        <v>58</v>
      </c>
      <c r="G82" t="s">
        <v>99</v>
      </c>
      <c r="H82" t="s">
        <v>89</v>
      </c>
      <c r="I82">
        <v>-2.2000000000000002</v>
      </c>
      <c r="J82" t="s">
        <v>67</v>
      </c>
      <c r="K82">
        <v>16971</v>
      </c>
      <c r="L82">
        <v>8017</v>
      </c>
      <c r="M82">
        <v>17483</v>
      </c>
      <c r="N82">
        <v>16404</v>
      </c>
    </row>
    <row r="83" spans="1:14" x14ac:dyDescent="0.25">
      <c r="A83">
        <v>10372</v>
      </c>
      <c r="B83" t="s">
        <v>139</v>
      </c>
      <c r="C83" t="s">
        <v>10</v>
      </c>
      <c r="D83" t="s">
        <v>140</v>
      </c>
      <c r="E83" t="s">
        <v>141</v>
      </c>
      <c r="F83" t="s">
        <v>57</v>
      </c>
      <c r="G83" t="s">
        <v>88</v>
      </c>
      <c r="H83" t="s">
        <v>89</v>
      </c>
      <c r="I83">
        <v>-2.6</v>
      </c>
      <c r="J83" t="s">
        <v>67</v>
      </c>
      <c r="K83">
        <v>307146</v>
      </c>
      <c r="L83">
        <v>183805</v>
      </c>
      <c r="M83">
        <v>247784</v>
      </c>
      <c r="N83">
        <v>299068</v>
      </c>
    </row>
    <row r="84" spans="1:14" x14ac:dyDescent="0.25">
      <c r="A84">
        <v>12953</v>
      </c>
      <c r="B84" t="s">
        <v>663</v>
      </c>
      <c r="C84" t="s">
        <v>36</v>
      </c>
      <c r="D84" t="s">
        <v>664</v>
      </c>
      <c r="E84" t="s">
        <v>612</v>
      </c>
      <c r="F84" t="s">
        <v>55</v>
      </c>
      <c r="G84" t="s">
        <v>88</v>
      </c>
      <c r="H84" t="s">
        <v>89</v>
      </c>
      <c r="I84">
        <v>-2.9</v>
      </c>
      <c r="J84" t="s">
        <v>67</v>
      </c>
      <c r="K84">
        <v>14286312</v>
      </c>
      <c r="L84">
        <v>3947103</v>
      </c>
      <c r="M84">
        <v>7677576</v>
      </c>
      <c r="N84">
        <v>13729503</v>
      </c>
    </row>
    <row r="85" spans="1:14" x14ac:dyDescent="0.25">
      <c r="A85">
        <v>13933</v>
      </c>
      <c r="B85" t="s">
        <v>818</v>
      </c>
      <c r="C85" t="s">
        <v>21</v>
      </c>
      <c r="D85" t="s">
        <v>819</v>
      </c>
      <c r="E85" t="s">
        <v>820</v>
      </c>
      <c r="F85" t="s">
        <v>58</v>
      </c>
      <c r="G85" t="s">
        <v>88</v>
      </c>
      <c r="H85" t="s">
        <v>89</v>
      </c>
      <c r="I85">
        <v>-2.9</v>
      </c>
      <c r="J85" t="s">
        <v>67</v>
      </c>
      <c r="K85">
        <v>97006</v>
      </c>
      <c r="L85">
        <v>20451</v>
      </c>
      <c r="M85">
        <v>14082</v>
      </c>
      <c r="N85">
        <v>79919</v>
      </c>
    </row>
    <row r="86" spans="1:14" x14ac:dyDescent="0.25">
      <c r="A86">
        <v>12951</v>
      </c>
      <c r="B86" t="s">
        <v>660</v>
      </c>
      <c r="C86" t="s">
        <v>20</v>
      </c>
      <c r="D86" t="s">
        <v>661</v>
      </c>
      <c r="E86" t="s">
        <v>662</v>
      </c>
      <c r="F86" t="s">
        <v>57</v>
      </c>
      <c r="G86" t="s">
        <v>88</v>
      </c>
      <c r="H86" t="s">
        <v>89</v>
      </c>
      <c r="I86">
        <v>-3.5</v>
      </c>
      <c r="J86" t="s">
        <v>67</v>
      </c>
      <c r="K86">
        <v>264969</v>
      </c>
      <c r="L86">
        <v>120482</v>
      </c>
      <c r="M86">
        <v>206579</v>
      </c>
      <c r="N86">
        <v>224674</v>
      </c>
    </row>
    <row r="87" spans="1:14" x14ac:dyDescent="0.25">
      <c r="A87">
        <v>15607</v>
      </c>
      <c r="B87" t="s">
        <v>1115</v>
      </c>
      <c r="C87" t="s">
        <v>13</v>
      </c>
      <c r="D87" t="s">
        <v>1116</v>
      </c>
      <c r="E87" t="s">
        <v>1117</v>
      </c>
      <c r="F87" t="s">
        <v>58</v>
      </c>
      <c r="G87" t="s">
        <v>88</v>
      </c>
      <c r="H87" t="s">
        <v>89</v>
      </c>
      <c r="I87">
        <v>-3.5</v>
      </c>
      <c r="J87" t="s">
        <v>67</v>
      </c>
      <c r="K87">
        <v>44223</v>
      </c>
      <c r="L87">
        <v>21727</v>
      </c>
      <c r="M87">
        <v>38560</v>
      </c>
      <c r="N87">
        <v>38517</v>
      </c>
    </row>
    <row r="88" spans="1:14" x14ac:dyDescent="0.25">
      <c r="A88">
        <v>11292</v>
      </c>
      <c r="B88" t="s">
        <v>361</v>
      </c>
      <c r="C88" t="s">
        <v>10</v>
      </c>
      <c r="D88" t="s">
        <v>362</v>
      </c>
      <c r="E88" t="s">
        <v>363</v>
      </c>
      <c r="F88" t="s">
        <v>55</v>
      </c>
      <c r="G88" t="s">
        <v>88</v>
      </c>
      <c r="H88" t="s">
        <v>89</v>
      </c>
      <c r="I88">
        <v>-3.8</v>
      </c>
      <c r="J88" t="s">
        <v>67</v>
      </c>
      <c r="K88">
        <v>32315710</v>
      </c>
      <c r="L88">
        <v>15912077</v>
      </c>
      <c r="M88">
        <v>27956210</v>
      </c>
      <c r="N88">
        <v>32416349</v>
      </c>
    </row>
    <row r="89" spans="1:14" x14ac:dyDescent="0.25">
      <c r="A89">
        <v>12954</v>
      </c>
      <c r="B89" t="s">
        <v>665</v>
      </c>
      <c r="C89" t="s">
        <v>9</v>
      </c>
      <c r="D89" t="s">
        <v>666</v>
      </c>
      <c r="E89" t="s">
        <v>667</v>
      </c>
      <c r="F89" t="s">
        <v>56</v>
      </c>
      <c r="G89" t="s">
        <v>88</v>
      </c>
      <c r="H89" t="s">
        <v>89</v>
      </c>
      <c r="I89">
        <v>-4.0999999999999996</v>
      </c>
      <c r="J89" t="s">
        <v>67</v>
      </c>
      <c r="K89">
        <v>1750934</v>
      </c>
      <c r="L89">
        <v>517637</v>
      </c>
      <c r="M89">
        <v>1106368</v>
      </c>
      <c r="N89">
        <v>1686624</v>
      </c>
    </row>
    <row r="90" spans="1:14" x14ac:dyDescent="0.25">
      <c r="A90">
        <v>10431</v>
      </c>
      <c r="B90" t="s">
        <v>153</v>
      </c>
      <c r="C90" t="s">
        <v>29</v>
      </c>
      <c r="D90" t="s">
        <v>154</v>
      </c>
      <c r="E90" t="s">
        <v>155</v>
      </c>
      <c r="F90" t="s">
        <v>57</v>
      </c>
      <c r="G90" t="s">
        <v>88</v>
      </c>
      <c r="H90" t="s">
        <v>89</v>
      </c>
      <c r="I90">
        <v>-4.0999999999999996</v>
      </c>
      <c r="J90" t="s">
        <v>67</v>
      </c>
      <c r="K90">
        <v>811194</v>
      </c>
      <c r="L90">
        <v>361611</v>
      </c>
      <c r="M90">
        <v>722368</v>
      </c>
      <c r="N90">
        <v>919699</v>
      </c>
    </row>
    <row r="91" spans="1:14" x14ac:dyDescent="0.25">
      <c r="A91">
        <v>13121</v>
      </c>
      <c r="B91" t="s">
        <v>682</v>
      </c>
      <c r="C91" t="s">
        <v>51</v>
      </c>
      <c r="D91" t="s">
        <v>683</v>
      </c>
      <c r="E91" t="s">
        <v>684</v>
      </c>
      <c r="F91" t="s">
        <v>58</v>
      </c>
      <c r="G91" t="s">
        <v>99</v>
      </c>
      <c r="H91" t="s">
        <v>89</v>
      </c>
      <c r="I91">
        <v>-4.0999999999999996</v>
      </c>
      <c r="J91" t="s">
        <v>67</v>
      </c>
      <c r="K91">
        <v>12667</v>
      </c>
      <c r="L91">
        <v>3786</v>
      </c>
      <c r="M91">
        <v>10393</v>
      </c>
      <c r="N91">
        <v>14636</v>
      </c>
    </row>
    <row r="92" spans="1:14" x14ac:dyDescent="0.25">
      <c r="A92">
        <v>11415</v>
      </c>
      <c r="B92" t="s">
        <v>379</v>
      </c>
      <c r="C92" t="s">
        <v>45</v>
      </c>
      <c r="D92" t="s">
        <v>380</v>
      </c>
      <c r="E92" t="s">
        <v>381</v>
      </c>
      <c r="F92" t="s">
        <v>58</v>
      </c>
      <c r="G92" t="s">
        <v>88</v>
      </c>
      <c r="H92" t="s">
        <v>89</v>
      </c>
      <c r="I92">
        <v>-4.3</v>
      </c>
      <c r="J92" t="s">
        <v>67</v>
      </c>
      <c r="K92">
        <v>22439</v>
      </c>
      <c r="L92">
        <v>8335</v>
      </c>
      <c r="M92">
        <v>19879</v>
      </c>
      <c r="N92">
        <v>26629</v>
      </c>
    </row>
    <row r="93" spans="1:14" x14ac:dyDescent="0.25">
      <c r="A93">
        <v>14109</v>
      </c>
      <c r="B93" t="s">
        <v>862</v>
      </c>
      <c r="C93" t="s">
        <v>27</v>
      </c>
      <c r="D93" t="s">
        <v>863</v>
      </c>
      <c r="E93" t="s">
        <v>864</v>
      </c>
      <c r="F93" t="s">
        <v>58</v>
      </c>
      <c r="G93" t="s">
        <v>99</v>
      </c>
      <c r="H93" t="s">
        <v>89</v>
      </c>
      <c r="I93">
        <v>-4.9000000000000004</v>
      </c>
      <c r="J93" t="s">
        <v>67</v>
      </c>
      <c r="K93">
        <v>12535</v>
      </c>
      <c r="L93">
        <v>7536</v>
      </c>
      <c r="M93">
        <v>12988</v>
      </c>
      <c r="N93">
        <v>13776</v>
      </c>
    </row>
    <row r="94" spans="1:14" x14ac:dyDescent="0.25">
      <c r="A94">
        <v>10155</v>
      </c>
      <c r="B94" t="s">
        <v>106</v>
      </c>
      <c r="C94" t="s">
        <v>45</v>
      </c>
      <c r="D94" t="s">
        <v>107</v>
      </c>
      <c r="E94" t="s">
        <v>108</v>
      </c>
      <c r="F94" t="s">
        <v>58</v>
      </c>
      <c r="G94" t="s">
        <v>88</v>
      </c>
      <c r="H94" t="s">
        <v>89</v>
      </c>
      <c r="I94">
        <v>-5</v>
      </c>
      <c r="J94" t="s">
        <v>67</v>
      </c>
      <c r="K94">
        <v>61964</v>
      </c>
      <c r="L94">
        <v>27080</v>
      </c>
      <c r="M94">
        <v>46946</v>
      </c>
      <c r="N94">
        <v>54104</v>
      </c>
    </row>
    <row r="95" spans="1:14" x14ac:dyDescent="0.25">
      <c r="A95">
        <v>10146</v>
      </c>
      <c r="B95" t="s">
        <v>100</v>
      </c>
      <c r="C95" t="s">
        <v>13</v>
      </c>
      <c r="D95" t="s">
        <v>101</v>
      </c>
      <c r="E95" t="s">
        <v>102</v>
      </c>
      <c r="F95" t="s">
        <v>58</v>
      </c>
      <c r="G95" t="s">
        <v>88</v>
      </c>
      <c r="H95" t="s">
        <v>89</v>
      </c>
      <c r="I95">
        <v>-5.0999999999999996</v>
      </c>
      <c r="J95" t="s">
        <v>67</v>
      </c>
      <c r="K95">
        <v>41460</v>
      </c>
      <c r="L95">
        <v>17388</v>
      </c>
      <c r="M95">
        <v>32015</v>
      </c>
      <c r="N95">
        <v>35055</v>
      </c>
    </row>
    <row r="96" spans="1:14" x14ac:dyDescent="0.25">
      <c r="A96">
        <v>10141</v>
      </c>
      <c r="B96" t="s">
        <v>96</v>
      </c>
      <c r="C96" t="s">
        <v>43</v>
      </c>
      <c r="D96" t="s">
        <v>97</v>
      </c>
      <c r="E96" t="s">
        <v>98</v>
      </c>
      <c r="F96" t="s">
        <v>58</v>
      </c>
      <c r="G96" t="s">
        <v>99</v>
      </c>
      <c r="H96" t="s">
        <v>89</v>
      </c>
      <c r="I96">
        <v>-5.4</v>
      </c>
      <c r="J96" t="s">
        <v>67</v>
      </c>
      <c r="K96">
        <v>28782</v>
      </c>
      <c r="L96">
        <v>14393</v>
      </c>
      <c r="M96">
        <v>21842</v>
      </c>
      <c r="N96">
        <v>21768</v>
      </c>
    </row>
    <row r="97" spans="1:14" x14ac:dyDescent="0.25">
      <c r="A97">
        <v>13983</v>
      </c>
      <c r="B97" t="s">
        <v>824</v>
      </c>
      <c r="C97" t="s">
        <v>19</v>
      </c>
      <c r="D97" t="s">
        <v>825</v>
      </c>
      <c r="E97" t="s">
        <v>826</v>
      </c>
      <c r="F97" t="s">
        <v>58</v>
      </c>
      <c r="G97" t="s">
        <v>99</v>
      </c>
      <c r="H97" t="s">
        <v>89</v>
      </c>
      <c r="I97">
        <v>-6</v>
      </c>
      <c r="J97" t="s">
        <v>67</v>
      </c>
      <c r="K97">
        <v>18421</v>
      </c>
      <c r="L97">
        <v>9156</v>
      </c>
      <c r="M97">
        <v>13390</v>
      </c>
      <c r="N97">
        <v>15631</v>
      </c>
    </row>
    <row r="98" spans="1:14" x14ac:dyDescent="0.25">
      <c r="A98">
        <v>10581</v>
      </c>
      <c r="B98" t="s">
        <v>183</v>
      </c>
      <c r="C98" t="s">
        <v>23</v>
      </c>
      <c r="D98" t="s">
        <v>184</v>
      </c>
      <c r="E98" t="s">
        <v>185</v>
      </c>
      <c r="F98" t="s">
        <v>57</v>
      </c>
      <c r="G98" t="s">
        <v>88</v>
      </c>
      <c r="H98" t="s">
        <v>89</v>
      </c>
      <c r="I98">
        <v>-6.1</v>
      </c>
      <c r="J98" t="s">
        <v>67</v>
      </c>
      <c r="K98">
        <v>309470</v>
      </c>
      <c r="L98">
        <v>124198</v>
      </c>
      <c r="M98">
        <v>290335</v>
      </c>
      <c r="N98">
        <v>351167</v>
      </c>
    </row>
    <row r="99" spans="1:14" x14ac:dyDescent="0.25">
      <c r="A99">
        <v>12917</v>
      </c>
      <c r="B99" t="s">
        <v>652</v>
      </c>
      <c r="C99" t="s">
        <v>37</v>
      </c>
      <c r="D99" t="s">
        <v>653</v>
      </c>
      <c r="E99" t="s">
        <v>302</v>
      </c>
      <c r="F99" t="s">
        <v>57</v>
      </c>
      <c r="G99" t="s">
        <v>88</v>
      </c>
      <c r="H99" t="s">
        <v>89</v>
      </c>
      <c r="I99">
        <v>-6.3</v>
      </c>
      <c r="J99" t="s">
        <v>67</v>
      </c>
      <c r="K99">
        <v>151495</v>
      </c>
      <c r="L99">
        <v>104246</v>
      </c>
      <c r="M99">
        <v>147767</v>
      </c>
      <c r="N99">
        <v>147003</v>
      </c>
    </row>
    <row r="100" spans="1:14" x14ac:dyDescent="0.25">
      <c r="A100">
        <v>11648</v>
      </c>
      <c r="B100" t="s">
        <v>445</v>
      </c>
      <c r="C100" t="s">
        <v>28</v>
      </c>
      <c r="D100" t="s">
        <v>446</v>
      </c>
      <c r="E100" t="s">
        <v>447</v>
      </c>
      <c r="F100" t="s">
        <v>57</v>
      </c>
      <c r="G100" t="s">
        <v>88</v>
      </c>
      <c r="H100" t="s">
        <v>89</v>
      </c>
      <c r="I100">
        <v>-6.4</v>
      </c>
      <c r="J100" t="s">
        <v>67</v>
      </c>
      <c r="K100">
        <v>355852</v>
      </c>
      <c r="L100">
        <v>215618</v>
      </c>
      <c r="M100">
        <v>418166</v>
      </c>
      <c r="N100">
        <v>420742</v>
      </c>
    </row>
    <row r="101" spans="1:14" x14ac:dyDescent="0.25">
      <c r="A101">
        <v>11315</v>
      </c>
      <c r="B101" t="s">
        <v>370</v>
      </c>
      <c r="C101" t="s">
        <v>30</v>
      </c>
      <c r="D101" t="s">
        <v>371</v>
      </c>
      <c r="E101" t="s">
        <v>372</v>
      </c>
      <c r="F101" t="s">
        <v>58</v>
      </c>
      <c r="G101" t="s">
        <v>99</v>
      </c>
      <c r="H101" t="s">
        <v>89</v>
      </c>
      <c r="I101">
        <v>-6.4</v>
      </c>
      <c r="J101" t="s">
        <v>67</v>
      </c>
      <c r="K101">
        <v>23901</v>
      </c>
      <c r="L101">
        <v>11377</v>
      </c>
      <c r="M101">
        <v>17440</v>
      </c>
      <c r="N101">
        <v>21606</v>
      </c>
    </row>
    <row r="102" spans="1:14" x14ac:dyDescent="0.25">
      <c r="A102">
        <v>11076</v>
      </c>
      <c r="B102" t="s">
        <v>306</v>
      </c>
      <c r="C102" t="s">
        <v>24</v>
      </c>
      <c r="D102" t="s">
        <v>307</v>
      </c>
      <c r="E102" t="s">
        <v>308</v>
      </c>
      <c r="F102" t="s">
        <v>58</v>
      </c>
      <c r="G102" t="s">
        <v>99</v>
      </c>
      <c r="H102" t="s">
        <v>89</v>
      </c>
      <c r="I102">
        <v>-6.7</v>
      </c>
      <c r="J102" t="s">
        <v>67</v>
      </c>
      <c r="K102">
        <v>24371</v>
      </c>
      <c r="L102">
        <v>11838</v>
      </c>
      <c r="M102">
        <v>20907</v>
      </c>
      <c r="N102">
        <v>22556</v>
      </c>
    </row>
    <row r="103" spans="1:14" x14ac:dyDescent="0.25">
      <c r="A103">
        <v>10361</v>
      </c>
      <c r="B103" t="s">
        <v>136</v>
      </c>
      <c r="C103" t="s">
        <v>36</v>
      </c>
      <c r="D103" t="s">
        <v>137</v>
      </c>
      <c r="E103" t="s">
        <v>138</v>
      </c>
      <c r="F103" t="s">
        <v>58</v>
      </c>
      <c r="G103" t="s">
        <v>99</v>
      </c>
      <c r="H103" t="s">
        <v>89</v>
      </c>
      <c r="I103">
        <v>-6.9</v>
      </c>
      <c r="J103" t="s">
        <v>67</v>
      </c>
      <c r="K103">
        <v>22466</v>
      </c>
      <c r="L103">
        <v>11563</v>
      </c>
      <c r="M103">
        <v>19823</v>
      </c>
      <c r="N103">
        <v>20243</v>
      </c>
    </row>
    <row r="104" spans="1:14" x14ac:dyDescent="0.25">
      <c r="A104">
        <v>13543</v>
      </c>
      <c r="B104" t="s">
        <v>783</v>
      </c>
      <c r="C104" t="s">
        <v>16</v>
      </c>
      <c r="D104" t="s">
        <v>784</v>
      </c>
      <c r="E104" t="s">
        <v>785</v>
      </c>
      <c r="F104" t="s">
        <v>58</v>
      </c>
      <c r="G104" t="s">
        <v>99</v>
      </c>
      <c r="H104" t="s">
        <v>89</v>
      </c>
      <c r="I104">
        <v>-7.2</v>
      </c>
      <c r="J104" t="s">
        <v>67</v>
      </c>
      <c r="K104">
        <v>10366</v>
      </c>
      <c r="L104">
        <v>5358</v>
      </c>
      <c r="M104">
        <v>8849</v>
      </c>
      <c r="N104">
        <v>9319</v>
      </c>
    </row>
    <row r="105" spans="1:14" x14ac:dyDescent="0.25">
      <c r="A105">
        <v>14107</v>
      </c>
      <c r="B105" t="s">
        <v>857</v>
      </c>
      <c r="C105" t="s">
        <v>8</v>
      </c>
      <c r="D105" t="s">
        <v>858</v>
      </c>
      <c r="E105" t="s">
        <v>161</v>
      </c>
      <c r="F105" t="s">
        <v>55</v>
      </c>
      <c r="G105" t="s">
        <v>88</v>
      </c>
      <c r="H105" t="s">
        <v>89</v>
      </c>
      <c r="I105">
        <v>-7.3</v>
      </c>
      <c r="J105" t="s">
        <v>67</v>
      </c>
      <c r="K105">
        <v>21573500</v>
      </c>
      <c r="L105">
        <v>10207451</v>
      </c>
      <c r="M105">
        <v>18505521</v>
      </c>
      <c r="N105">
        <v>20928138</v>
      </c>
    </row>
    <row r="106" spans="1:14" x14ac:dyDescent="0.25">
      <c r="A106">
        <v>15304</v>
      </c>
      <c r="B106" t="s">
        <v>1077</v>
      </c>
      <c r="C106" t="s">
        <v>12</v>
      </c>
      <c r="D106" t="s">
        <v>1078</v>
      </c>
      <c r="E106" t="s">
        <v>1079</v>
      </c>
      <c r="F106" t="s">
        <v>55</v>
      </c>
      <c r="G106" t="s">
        <v>88</v>
      </c>
      <c r="H106" t="s">
        <v>89</v>
      </c>
      <c r="I106">
        <v>-7.3</v>
      </c>
      <c r="J106" t="s">
        <v>67</v>
      </c>
      <c r="K106">
        <v>10483990</v>
      </c>
      <c r="L106">
        <v>4855517</v>
      </c>
      <c r="M106">
        <v>8806090</v>
      </c>
      <c r="N106">
        <v>10192966</v>
      </c>
    </row>
    <row r="107" spans="1:14" x14ac:dyDescent="0.25">
      <c r="A107">
        <v>13360</v>
      </c>
      <c r="B107" t="s">
        <v>742</v>
      </c>
      <c r="C107" t="s">
        <v>12</v>
      </c>
      <c r="D107" t="s">
        <v>743</v>
      </c>
      <c r="E107" t="s">
        <v>744</v>
      </c>
      <c r="F107" t="s">
        <v>57</v>
      </c>
      <c r="G107" t="s">
        <v>88</v>
      </c>
      <c r="H107" t="s">
        <v>89</v>
      </c>
      <c r="I107">
        <v>-7.3</v>
      </c>
      <c r="J107" t="s">
        <v>67</v>
      </c>
      <c r="K107">
        <v>239639</v>
      </c>
      <c r="L107">
        <v>110013</v>
      </c>
      <c r="M107">
        <v>176053</v>
      </c>
      <c r="N107">
        <v>219826</v>
      </c>
    </row>
    <row r="108" spans="1:14" x14ac:dyDescent="0.25">
      <c r="A108">
        <v>14893</v>
      </c>
      <c r="B108" t="s">
        <v>1027</v>
      </c>
      <c r="C108" t="s">
        <v>9</v>
      </c>
      <c r="D108" t="s">
        <v>1028</v>
      </c>
      <c r="E108" t="s">
        <v>1029</v>
      </c>
      <c r="F108" t="s">
        <v>55</v>
      </c>
      <c r="G108" t="s">
        <v>88</v>
      </c>
      <c r="H108" t="s">
        <v>89</v>
      </c>
      <c r="I108">
        <v>-8</v>
      </c>
      <c r="J108" t="s">
        <v>67</v>
      </c>
      <c r="K108">
        <v>6377519</v>
      </c>
      <c r="L108">
        <v>2659934</v>
      </c>
      <c r="M108">
        <v>4673341</v>
      </c>
      <c r="N108">
        <v>5948742</v>
      </c>
    </row>
    <row r="109" spans="1:14" x14ac:dyDescent="0.25">
      <c r="A109">
        <v>13232</v>
      </c>
      <c r="B109" t="s">
        <v>709</v>
      </c>
      <c r="C109" t="s">
        <v>16</v>
      </c>
      <c r="D109" t="s">
        <v>710</v>
      </c>
      <c r="E109" t="s">
        <v>711</v>
      </c>
      <c r="F109" t="s">
        <v>55</v>
      </c>
      <c r="G109" t="s">
        <v>88</v>
      </c>
      <c r="H109" t="s">
        <v>89</v>
      </c>
      <c r="I109">
        <v>-8.1999999999999993</v>
      </c>
      <c r="J109" t="s">
        <v>67</v>
      </c>
      <c r="K109">
        <v>9861975</v>
      </c>
      <c r="L109">
        <v>4201484</v>
      </c>
      <c r="M109">
        <v>7587712</v>
      </c>
      <c r="N109">
        <v>9546142</v>
      </c>
    </row>
    <row r="110" spans="1:14" x14ac:dyDescent="0.25">
      <c r="A110">
        <v>11540</v>
      </c>
      <c r="B110" t="s">
        <v>412</v>
      </c>
      <c r="C110" t="s">
        <v>45</v>
      </c>
      <c r="D110" t="s">
        <v>413</v>
      </c>
      <c r="E110" t="s">
        <v>414</v>
      </c>
      <c r="F110" t="s">
        <v>56</v>
      </c>
      <c r="G110" t="s">
        <v>88</v>
      </c>
      <c r="H110" t="s">
        <v>89</v>
      </c>
      <c r="I110">
        <v>-8.4</v>
      </c>
      <c r="J110" t="s">
        <v>67</v>
      </c>
      <c r="K110">
        <v>1777859</v>
      </c>
      <c r="L110">
        <v>729185</v>
      </c>
      <c r="M110">
        <v>1426376</v>
      </c>
      <c r="N110">
        <v>1918218</v>
      </c>
    </row>
    <row r="111" spans="1:14" x14ac:dyDescent="0.25">
      <c r="A111">
        <v>14489</v>
      </c>
      <c r="B111" t="s">
        <v>921</v>
      </c>
      <c r="C111" t="s">
        <v>39</v>
      </c>
      <c r="D111" t="s">
        <v>922</v>
      </c>
      <c r="E111" t="s">
        <v>923</v>
      </c>
      <c r="F111" t="s">
        <v>57</v>
      </c>
      <c r="G111" t="s">
        <v>88</v>
      </c>
      <c r="H111" t="s">
        <v>89</v>
      </c>
      <c r="I111">
        <v>-8.5</v>
      </c>
      <c r="J111" t="s">
        <v>67</v>
      </c>
      <c r="K111">
        <v>482898</v>
      </c>
      <c r="L111">
        <v>224340</v>
      </c>
      <c r="M111">
        <v>422283</v>
      </c>
      <c r="N111">
        <v>514072</v>
      </c>
    </row>
    <row r="112" spans="1:14" x14ac:dyDescent="0.25">
      <c r="A112">
        <v>10408</v>
      </c>
      <c r="B112" t="s">
        <v>145</v>
      </c>
      <c r="C112" t="s">
        <v>50</v>
      </c>
      <c r="D112" t="s">
        <v>146</v>
      </c>
      <c r="E112" t="s">
        <v>147</v>
      </c>
      <c r="F112" t="s">
        <v>57</v>
      </c>
      <c r="G112" t="s">
        <v>88</v>
      </c>
      <c r="H112" t="s">
        <v>89</v>
      </c>
      <c r="I112">
        <v>-8.5</v>
      </c>
      <c r="J112" t="s">
        <v>67</v>
      </c>
      <c r="K112">
        <v>385743</v>
      </c>
      <c r="L112">
        <v>183970</v>
      </c>
      <c r="M112">
        <v>351726</v>
      </c>
      <c r="N112">
        <v>415816</v>
      </c>
    </row>
    <row r="113" spans="1:14" x14ac:dyDescent="0.25">
      <c r="A113">
        <v>14027</v>
      </c>
      <c r="B113" t="s">
        <v>836</v>
      </c>
      <c r="C113" t="s">
        <v>12</v>
      </c>
      <c r="D113" t="s">
        <v>837</v>
      </c>
      <c r="E113" t="s">
        <v>838</v>
      </c>
      <c r="F113" t="s">
        <v>56</v>
      </c>
      <c r="G113" t="s">
        <v>88</v>
      </c>
      <c r="H113" t="s">
        <v>89</v>
      </c>
      <c r="I113">
        <v>-8.6</v>
      </c>
      <c r="J113" t="s">
        <v>67</v>
      </c>
      <c r="K113">
        <v>3408169</v>
      </c>
      <c r="L113">
        <v>1489952</v>
      </c>
      <c r="M113">
        <v>2575106</v>
      </c>
      <c r="N113">
        <v>3242365</v>
      </c>
    </row>
    <row r="114" spans="1:14" x14ac:dyDescent="0.25">
      <c r="A114">
        <v>12323</v>
      </c>
      <c r="B114" t="s">
        <v>580</v>
      </c>
      <c r="C114" t="s">
        <v>29</v>
      </c>
      <c r="D114" t="s">
        <v>581</v>
      </c>
      <c r="E114" t="s">
        <v>582</v>
      </c>
      <c r="F114" t="s">
        <v>57</v>
      </c>
      <c r="G114" t="s">
        <v>88</v>
      </c>
      <c r="H114" t="s">
        <v>89</v>
      </c>
      <c r="I114">
        <v>-8.6</v>
      </c>
      <c r="J114" t="s">
        <v>67</v>
      </c>
      <c r="K114">
        <v>540935</v>
      </c>
      <c r="L114">
        <v>245761</v>
      </c>
      <c r="M114">
        <v>463903</v>
      </c>
      <c r="N114">
        <v>537261</v>
      </c>
    </row>
    <row r="115" spans="1:14" x14ac:dyDescent="0.25">
      <c r="A115">
        <v>13964</v>
      </c>
      <c r="B115" t="s">
        <v>821</v>
      </c>
      <c r="C115" t="s">
        <v>39</v>
      </c>
      <c r="D115" t="s">
        <v>822</v>
      </c>
      <c r="E115" t="s">
        <v>823</v>
      </c>
      <c r="F115" t="s">
        <v>58</v>
      </c>
      <c r="G115" t="s">
        <v>88</v>
      </c>
      <c r="H115" t="s">
        <v>89</v>
      </c>
      <c r="I115">
        <v>-8.8000000000000007</v>
      </c>
      <c r="J115" t="s">
        <v>67</v>
      </c>
      <c r="K115">
        <v>13246</v>
      </c>
      <c r="L115">
        <v>6747</v>
      </c>
      <c r="M115">
        <v>13331</v>
      </c>
      <c r="N115">
        <v>16750</v>
      </c>
    </row>
    <row r="116" spans="1:14" x14ac:dyDescent="0.25">
      <c r="A116">
        <v>10613</v>
      </c>
      <c r="B116" t="s">
        <v>189</v>
      </c>
      <c r="C116" t="s">
        <v>41</v>
      </c>
      <c r="D116" t="s">
        <v>190</v>
      </c>
      <c r="E116" t="s">
        <v>191</v>
      </c>
      <c r="F116" t="s">
        <v>58</v>
      </c>
      <c r="G116" t="s">
        <v>88</v>
      </c>
      <c r="H116" t="s">
        <v>89</v>
      </c>
      <c r="I116">
        <v>-8.9</v>
      </c>
      <c r="J116" t="s">
        <v>67</v>
      </c>
      <c r="K116">
        <v>16845</v>
      </c>
      <c r="L116">
        <v>12343</v>
      </c>
      <c r="M116">
        <v>16294</v>
      </c>
      <c r="N116">
        <v>14190</v>
      </c>
    </row>
    <row r="117" spans="1:14" x14ac:dyDescent="0.25">
      <c r="A117">
        <v>11618</v>
      </c>
      <c r="B117" t="s">
        <v>430</v>
      </c>
      <c r="C117" t="s">
        <v>33</v>
      </c>
      <c r="D117" t="s">
        <v>431</v>
      </c>
      <c r="E117" t="s">
        <v>432</v>
      </c>
      <c r="F117" t="s">
        <v>55</v>
      </c>
      <c r="G117" t="s">
        <v>88</v>
      </c>
      <c r="H117" t="s">
        <v>89</v>
      </c>
      <c r="I117">
        <v>-9</v>
      </c>
      <c r="J117" t="s">
        <v>67</v>
      </c>
      <c r="K117">
        <v>16091099</v>
      </c>
      <c r="L117">
        <v>6106241</v>
      </c>
      <c r="M117">
        <v>11282549</v>
      </c>
      <c r="N117">
        <v>15498077</v>
      </c>
    </row>
    <row r="118" spans="1:14" x14ac:dyDescent="0.25">
      <c r="A118">
        <v>11298</v>
      </c>
      <c r="B118" t="s">
        <v>364</v>
      </c>
      <c r="C118" t="s">
        <v>45</v>
      </c>
      <c r="D118" t="s">
        <v>365</v>
      </c>
      <c r="E118" t="s">
        <v>366</v>
      </c>
      <c r="F118" t="s">
        <v>55</v>
      </c>
      <c r="G118" t="s">
        <v>88</v>
      </c>
      <c r="H118" t="s">
        <v>89</v>
      </c>
      <c r="I118">
        <v>-9.8000000000000007</v>
      </c>
      <c r="J118" t="s">
        <v>67</v>
      </c>
      <c r="K118">
        <v>31234022</v>
      </c>
      <c r="L118">
        <v>16971199</v>
      </c>
      <c r="M118">
        <v>27119834</v>
      </c>
      <c r="N118">
        <v>30651945</v>
      </c>
    </row>
    <row r="119" spans="1:14" x14ac:dyDescent="0.25">
      <c r="A119">
        <v>14869</v>
      </c>
      <c r="B119" t="s">
        <v>1021</v>
      </c>
      <c r="C119" t="s">
        <v>46</v>
      </c>
      <c r="D119" t="s">
        <v>1022</v>
      </c>
      <c r="E119" t="s">
        <v>1023</v>
      </c>
      <c r="F119" t="s">
        <v>55</v>
      </c>
      <c r="G119" t="s">
        <v>88</v>
      </c>
      <c r="H119" t="s">
        <v>89</v>
      </c>
      <c r="I119">
        <v>-9.9</v>
      </c>
      <c r="J119" t="s">
        <v>67</v>
      </c>
      <c r="K119">
        <v>12362168</v>
      </c>
      <c r="L119">
        <v>5836571</v>
      </c>
      <c r="M119">
        <v>10568299</v>
      </c>
      <c r="N119">
        <v>11878530</v>
      </c>
    </row>
    <row r="120" spans="1:14" x14ac:dyDescent="0.25">
      <c r="A120">
        <v>11884</v>
      </c>
      <c r="B120" t="s">
        <v>481</v>
      </c>
      <c r="C120" t="s">
        <v>49</v>
      </c>
      <c r="D120" t="s">
        <v>482</v>
      </c>
      <c r="E120" t="s">
        <v>483</v>
      </c>
      <c r="F120" t="s">
        <v>56</v>
      </c>
      <c r="G120" t="s">
        <v>88</v>
      </c>
      <c r="H120" t="s">
        <v>89</v>
      </c>
      <c r="I120">
        <v>-10.1</v>
      </c>
      <c r="J120" t="s">
        <v>66</v>
      </c>
      <c r="K120">
        <v>1950460</v>
      </c>
      <c r="L120">
        <v>916469</v>
      </c>
      <c r="M120">
        <v>1591262</v>
      </c>
      <c r="N120">
        <v>1909019</v>
      </c>
    </row>
    <row r="121" spans="1:14" x14ac:dyDescent="0.25">
      <c r="A121">
        <v>13158</v>
      </c>
      <c r="B121" t="s">
        <v>691</v>
      </c>
      <c r="C121" t="s">
        <v>45</v>
      </c>
      <c r="D121" t="s">
        <v>692</v>
      </c>
      <c r="E121" t="s">
        <v>693</v>
      </c>
      <c r="F121" t="s">
        <v>57</v>
      </c>
      <c r="G121" t="s">
        <v>88</v>
      </c>
      <c r="H121" t="s">
        <v>89</v>
      </c>
      <c r="I121">
        <v>-10.4</v>
      </c>
      <c r="J121" t="s">
        <v>66</v>
      </c>
      <c r="K121">
        <v>690084</v>
      </c>
      <c r="L121">
        <v>327485</v>
      </c>
      <c r="M121">
        <v>524606</v>
      </c>
      <c r="N121">
        <v>662240</v>
      </c>
    </row>
    <row r="122" spans="1:14" x14ac:dyDescent="0.25">
      <c r="A122">
        <v>14698</v>
      </c>
      <c r="B122" t="s">
        <v>977</v>
      </c>
      <c r="C122" t="s">
        <v>9</v>
      </c>
      <c r="D122" t="s">
        <v>978</v>
      </c>
      <c r="E122" t="s">
        <v>979</v>
      </c>
      <c r="F122" t="s">
        <v>57</v>
      </c>
      <c r="G122" t="s">
        <v>88</v>
      </c>
      <c r="H122" t="s">
        <v>89</v>
      </c>
      <c r="I122">
        <v>-10.5</v>
      </c>
      <c r="J122" t="s">
        <v>66</v>
      </c>
      <c r="K122">
        <v>266971</v>
      </c>
      <c r="L122">
        <v>130830</v>
      </c>
      <c r="M122">
        <v>199836</v>
      </c>
      <c r="N122">
        <v>272620</v>
      </c>
    </row>
    <row r="123" spans="1:14" x14ac:dyDescent="0.25">
      <c r="A123">
        <v>14674</v>
      </c>
      <c r="B123" t="s">
        <v>959</v>
      </c>
      <c r="C123" t="s">
        <v>34</v>
      </c>
      <c r="D123" t="s">
        <v>960</v>
      </c>
      <c r="E123" t="s">
        <v>961</v>
      </c>
      <c r="F123" t="s">
        <v>57</v>
      </c>
      <c r="G123" t="s">
        <v>88</v>
      </c>
      <c r="H123" t="s">
        <v>89</v>
      </c>
      <c r="I123">
        <v>-10.5</v>
      </c>
      <c r="J123" t="s">
        <v>66</v>
      </c>
      <c r="K123">
        <v>142535</v>
      </c>
      <c r="L123">
        <v>49881</v>
      </c>
      <c r="M123">
        <v>95081</v>
      </c>
      <c r="N123">
        <v>123404</v>
      </c>
    </row>
    <row r="124" spans="1:14" x14ac:dyDescent="0.25">
      <c r="A124">
        <v>15855</v>
      </c>
      <c r="B124" t="s">
        <v>1121</v>
      </c>
      <c r="C124" t="s">
        <v>41</v>
      </c>
      <c r="D124" t="s">
        <v>1122</v>
      </c>
      <c r="E124" t="s">
        <v>1123</v>
      </c>
      <c r="F124" t="s">
        <v>58</v>
      </c>
      <c r="G124" t="s">
        <v>88</v>
      </c>
      <c r="H124" t="s">
        <v>89</v>
      </c>
      <c r="I124">
        <v>-10.5</v>
      </c>
      <c r="J124" t="s">
        <v>66</v>
      </c>
      <c r="K124">
        <v>18260</v>
      </c>
      <c r="L124">
        <v>12720</v>
      </c>
      <c r="M124">
        <v>16902</v>
      </c>
      <c r="N124">
        <v>14419</v>
      </c>
    </row>
    <row r="125" spans="1:14" x14ac:dyDescent="0.25">
      <c r="A125">
        <v>10779</v>
      </c>
      <c r="B125" t="s">
        <v>240</v>
      </c>
      <c r="C125" t="s">
        <v>28</v>
      </c>
      <c r="D125" t="s">
        <v>241</v>
      </c>
      <c r="E125" t="s">
        <v>242</v>
      </c>
      <c r="F125" t="s">
        <v>58</v>
      </c>
      <c r="G125" t="s">
        <v>99</v>
      </c>
      <c r="H125" t="s">
        <v>89</v>
      </c>
      <c r="I125">
        <v>-10.6</v>
      </c>
      <c r="J125" t="s">
        <v>66</v>
      </c>
      <c r="K125">
        <v>25926</v>
      </c>
      <c r="L125">
        <v>12276</v>
      </c>
      <c r="M125">
        <v>16596</v>
      </c>
      <c r="N125">
        <v>17991</v>
      </c>
    </row>
    <row r="126" spans="1:14" x14ac:dyDescent="0.25">
      <c r="A126">
        <v>14747</v>
      </c>
      <c r="B126" t="s">
        <v>992</v>
      </c>
      <c r="C126" t="s">
        <v>49</v>
      </c>
      <c r="D126" t="s">
        <v>993</v>
      </c>
      <c r="E126" t="s">
        <v>173</v>
      </c>
      <c r="F126" t="s">
        <v>55</v>
      </c>
      <c r="G126" t="s">
        <v>88</v>
      </c>
      <c r="H126" t="s">
        <v>89</v>
      </c>
      <c r="I126">
        <v>-10.7</v>
      </c>
      <c r="J126" t="s">
        <v>66</v>
      </c>
      <c r="K126">
        <v>22236200</v>
      </c>
      <c r="L126">
        <v>8806001</v>
      </c>
      <c r="M126">
        <v>16633608</v>
      </c>
      <c r="N126">
        <v>20054575</v>
      </c>
    </row>
    <row r="127" spans="1:14" x14ac:dyDescent="0.25">
      <c r="A127">
        <v>14520</v>
      </c>
      <c r="B127" t="s">
        <v>930</v>
      </c>
      <c r="C127" t="s">
        <v>50</v>
      </c>
      <c r="D127" t="s">
        <v>931</v>
      </c>
      <c r="E127" t="s">
        <v>932</v>
      </c>
      <c r="F127" t="s">
        <v>58</v>
      </c>
      <c r="G127" t="s">
        <v>99</v>
      </c>
      <c r="H127" t="s">
        <v>89</v>
      </c>
      <c r="I127">
        <v>-10.7</v>
      </c>
      <c r="J127" t="s">
        <v>66</v>
      </c>
      <c r="K127">
        <v>27225</v>
      </c>
      <c r="L127">
        <v>13652</v>
      </c>
      <c r="M127">
        <v>26239</v>
      </c>
      <c r="N127">
        <v>21000</v>
      </c>
    </row>
    <row r="128" spans="1:14" x14ac:dyDescent="0.25">
      <c r="A128">
        <v>11775</v>
      </c>
      <c r="B128" t="s">
        <v>466</v>
      </c>
      <c r="C128" t="s">
        <v>43</v>
      </c>
      <c r="D128" t="s">
        <v>467</v>
      </c>
      <c r="E128" t="s">
        <v>468</v>
      </c>
      <c r="F128" t="s">
        <v>57</v>
      </c>
      <c r="G128" t="s">
        <v>88</v>
      </c>
      <c r="H128" t="s">
        <v>89</v>
      </c>
      <c r="I128">
        <v>-10.9</v>
      </c>
      <c r="J128" t="s">
        <v>66</v>
      </c>
      <c r="K128">
        <v>577065</v>
      </c>
      <c r="L128">
        <v>293942</v>
      </c>
      <c r="M128">
        <v>499374</v>
      </c>
      <c r="N128">
        <v>604942</v>
      </c>
    </row>
    <row r="129" spans="1:14" x14ac:dyDescent="0.25">
      <c r="A129">
        <v>15370</v>
      </c>
      <c r="B129" t="s">
        <v>1085</v>
      </c>
      <c r="C129" t="s">
        <v>38</v>
      </c>
      <c r="D129" t="s">
        <v>1086</v>
      </c>
      <c r="E129" t="s">
        <v>1087</v>
      </c>
      <c r="F129" t="s">
        <v>56</v>
      </c>
      <c r="G129" t="s">
        <v>88</v>
      </c>
      <c r="H129" t="s">
        <v>89</v>
      </c>
      <c r="I129">
        <v>-11.1</v>
      </c>
      <c r="J129" t="s">
        <v>66</v>
      </c>
      <c r="K129">
        <v>1537082</v>
      </c>
      <c r="L129">
        <v>675670</v>
      </c>
      <c r="M129">
        <v>1178298</v>
      </c>
      <c r="N129">
        <v>1488187</v>
      </c>
    </row>
    <row r="130" spans="1:14" x14ac:dyDescent="0.25">
      <c r="A130">
        <v>12915</v>
      </c>
      <c r="B130" t="s">
        <v>649</v>
      </c>
      <c r="C130" t="s">
        <v>20</v>
      </c>
      <c r="D130" t="s">
        <v>650</v>
      </c>
      <c r="E130" t="s">
        <v>651</v>
      </c>
      <c r="F130" t="s">
        <v>58</v>
      </c>
      <c r="G130" t="s">
        <v>88</v>
      </c>
      <c r="H130" t="s">
        <v>89</v>
      </c>
      <c r="I130">
        <v>-11.2</v>
      </c>
      <c r="J130" t="s">
        <v>66</v>
      </c>
      <c r="K130">
        <v>63090</v>
      </c>
      <c r="L130">
        <v>32154</v>
      </c>
      <c r="M130">
        <v>52775</v>
      </c>
      <c r="N130">
        <v>61341</v>
      </c>
    </row>
    <row r="131" spans="1:14" x14ac:dyDescent="0.25">
      <c r="A131">
        <v>14877</v>
      </c>
      <c r="B131" t="s">
        <v>1024</v>
      </c>
      <c r="C131" t="s">
        <v>18</v>
      </c>
      <c r="D131" t="s">
        <v>1025</v>
      </c>
      <c r="E131" t="s">
        <v>1026</v>
      </c>
      <c r="F131" t="s">
        <v>58</v>
      </c>
      <c r="G131" t="s">
        <v>99</v>
      </c>
      <c r="H131" t="s">
        <v>89</v>
      </c>
      <c r="I131">
        <v>-11.4</v>
      </c>
      <c r="J131" t="s">
        <v>66</v>
      </c>
      <c r="K131">
        <v>18788</v>
      </c>
      <c r="L131">
        <v>6778</v>
      </c>
      <c r="M131">
        <v>18367</v>
      </c>
      <c r="N131">
        <v>23228</v>
      </c>
    </row>
    <row r="132" spans="1:14" x14ac:dyDescent="0.25">
      <c r="A132">
        <v>14588</v>
      </c>
      <c r="B132" t="s">
        <v>951</v>
      </c>
      <c r="C132" t="s">
        <v>34</v>
      </c>
      <c r="D132" t="s">
        <v>952</v>
      </c>
      <c r="E132" t="s">
        <v>953</v>
      </c>
      <c r="F132" t="s">
        <v>58</v>
      </c>
      <c r="G132" t="s">
        <v>88</v>
      </c>
      <c r="H132" t="s">
        <v>89</v>
      </c>
      <c r="I132">
        <v>-11.5</v>
      </c>
      <c r="J132" t="s">
        <v>66</v>
      </c>
      <c r="K132">
        <v>60541</v>
      </c>
      <c r="L132">
        <v>24054</v>
      </c>
      <c r="M132">
        <v>45054</v>
      </c>
      <c r="N132">
        <v>55691</v>
      </c>
    </row>
    <row r="133" spans="1:14" x14ac:dyDescent="0.25">
      <c r="A133">
        <v>14960</v>
      </c>
      <c r="B133" t="s">
        <v>1038</v>
      </c>
      <c r="C133" t="s">
        <v>45</v>
      </c>
      <c r="D133" t="s">
        <v>1039</v>
      </c>
      <c r="E133" t="s">
        <v>1040</v>
      </c>
      <c r="F133" t="s">
        <v>58</v>
      </c>
      <c r="G133" t="s">
        <v>88</v>
      </c>
      <c r="H133" t="s">
        <v>89</v>
      </c>
      <c r="I133">
        <v>-11.5</v>
      </c>
      <c r="J133" t="s">
        <v>66</v>
      </c>
      <c r="K133">
        <v>41232</v>
      </c>
      <c r="L133">
        <v>21300</v>
      </c>
      <c r="M133">
        <v>33460</v>
      </c>
      <c r="N133">
        <v>30812</v>
      </c>
    </row>
    <row r="134" spans="1:14" x14ac:dyDescent="0.25">
      <c r="A134">
        <v>10721</v>
      </c>
      <c r="B134" t="s">
        <v>225</v>
      </c>
      <c r="C134" t="s">
        <v>21</v>
      </c>
      <c r="D134" t="s">
        <v>226</v>
      </c>
      <c r="E134" t="s">
        <v>227</v>
      </c>
      <c r="F134" t="s">
        <v>55</v>
      </c>
      <c r="G134" t="s">
        <v>88</v>
      </c>
      <c r="H134" t="s">
        <v>89</v>
      </c>
      <c r="I134">
        <v>-11.6</v>
      </c>
      <c r="J134" t="s">
        <v>66</v>
      </c>
      <c r="K134">
        <v>16788125</v>
      </c>
      <c r="L134">
        <v>5256846</v>
      </c>
      <c r="M134">
        <v>9877115</v>
      </c>
      <c r="N134">
        <v>14499807</v>
      </c>
    </row>
    <row r="135" spans="1:14" x14ac:dyDescent="0.25">
      <c r="A135">
        <v>11259</v>
      </c>
      <c r="B135" t="s">
        <v>346</v>
      </c>
      <c r="C135" t="s">
        <v>45</v>
      </c>
      <c r="D135" t="s">
        <v>347</v>
      </c>
      <c r="E135" t="s">
        <v>348</v>
      </c>
      <c r="F135" t="s">
        <v>55</v>
      </c>
      <c r="G135" t="s">
        <v>88</v>
      </c>
      <c r="H135" t="s">
        <v>89</v>
      </c>
      <c r="I135">
        <v>-11.6</v>
      </c>
      <c r="J135" t="s">
        <v>66</v>
      </c>
      <c r="K135">
        <v>8384847</v>
      </c>
      <c r="L135">
        <v>3811898</v>
      </c>
      <c r="M135">
        <v>6705426</v>
      </c>
      <c r="N135">
        <v>8038533</v>
      </c>
    </row>
    <row r="136" spans="1:14" x14ac:dyDescent="0.25">
      <c r="A136">
        <v>10279</v>
      </c>
      <c r="B136" t="s">
        <v>130</v>
      </c>
      <c r="C136" t="s">
        <v>45</v>
      </c>
      <c r="D136" t="s">
        <v>131</v>
      </c>
      <c r="E136" t="s">
        <v>132</v>
      </c>
      <c r="F136" t="s">
        <v>57</v>
      </c>
      <c r="G136" t="s">
        <v>88</v>
      </c>
      <c r="H136" t="s">
        <v>89</v>
      </c>
      <c r="I136">
        <v>-11.6</v>
      </c>
      <c r="J136" t="s">
        <v>66</v>
      </c>
      <c r="K136">
        <v>366280</v>
      </c>
      <c r="L136">
        <v>177997</v>
      </c>
      <c r="M136">
        <v>318661</v>
      </c>
      <c r="N136">
        <v>379905</v>
      </c>
    </row>
    <row r="137" spans="1:14" x14ac:dyDescent="0.25">
      <c r="A137">
        <v>15096</v>
      </c>
      <c r="B137" t="s">
        <v>1065</v>
      </c>
      <c r="C137" t="s">
        <v>36</v>
      </c>
      <c r="D137" t="s">
        <v>1066</v>
      </c>
      <c r="E137" t="s">
        <v>1067</v>
      </c>
      <c r="F137" t="s">
        <v>56</v>
      </c>
      <c r="G137" t="s">
        <v>88</v>
      </c>
      <c r="H137" t="s">
        <v>89</v>
      </c>
      <c r="I137">
        <v>-11.7</v>
      </c>
      <c r="J137" t="s">
        <v>66</v>
      </c>
      <c r="K137">
        <v>1273891</v>
      </c>
      <c r="L137">
        <v>432255</v>
      </c>
      <c r="M137">
        <v>836724</v>
      </c>
      <c r="N137">
        <v>1243178</v>
      </c>
    </row>
    <row r="138" spans="1:14" x14ac:dyDescent="0.25">
      <c r="A138">
        <v>11140</v>
      </c>
      <c r="B138" t="s">
        <v>323</v>
      </c>
      <c r="C138" t="s">
        <v>45</v>
      </c>
      <c r="D138" t="s">
        <v>324</v>
      </c>
      <c r="E138" t="s">
        <v>325</v>
      </c>
      <c r="F138" t="s">
        <v>57</v>
      </c>
      <c r="G138" t="s">
        <v>88</v>
      </c>
      <c r="H138" t="s">
        <v>89</v>
      </c>
      <c r="I138">
        <v>-11.7</v>
      </c>
      <c r="J138" t="s">
        <v>66</v>
      </c>
      <c r="K138">
        <v>329034</v>
      </c>
      <c r="L138">
        <v>160998</v>
      </c>
      <c r="M138">
        <v>287829</v>
      </c>
      <c r="N138">
        <v>320084</v>
      </c>
    </row>
    <row r="139" spans="1:14" x14ac:dyDescent="0.25">
      <c r="A139">
        <v>10631</v>
      </c>
      <c r="B139" t="s">
        <v>201</v>
      </c>
      <c r="C139" t="s">
        <v>25</v>
      </c>
      <c r="D139" t="s">
        <v>202</v>
      </c>
      <c r="E139" t="s">
        <v>203</v>
      </c>
      <c r="F139" t="s">
        <v>58</v>
      </c>
      <c r="G139" t="s">
        <v>99</v>
      </c>
      <c r="H139" t="s">
        <v>89</v>
      </c>
      <c r="I139">
        <v>-11.9</v>
      </c>
      <c r="J139" t="s">
        <v>66</v>
      </c>
      <c r="K139">
        <v>29341</v>
      </c>
      <c r="L139">
        <v>15951</v>
      </c>
      <c r="M139">
        <v>25390</v>
      </c>
      <c r="N139">
        <v>25264</v>
      </c>
    </row>
    <row r="140" spans="1:14" x14ac:dyDescent="0.25">
      <c r="A140">
        <v>11097</v>
      </c>
      <c r="B140" t="s">
        <v>312</v>
      </c>
      <c r="C140" t="s">
        <v>52</v>
      </c>
      <c r="D140" t="s">
        <v>313</v>
      </c>
      <c r="E140" t="s">
        <v>314</v>
      </c>
      <c r="F140" t="s">
        <v>58</v>
      </c>
      <c r="G140" t="s">
        <v>99</v>
      </c>
      <c r="H140" t="s">
        <v>89</v>
      </c>
      <c r="I140">
        <v>-12.1</v>
      </c>
      <c r="J140" t="s">
        <v>66</v>
      </c>
      <c r="K140">
        <v>41380</v>
      </c>
      <c r="L140">
        <v>20494</v>
      </c>
      <c r="M140">
        <v>37346</v>
      </c>
      <c r="N140">
        <v>37784</v>
      </c>
    </row>
    <row r="141" spans="1:14" x14ac:dyDescent="0.25">
      <c r="A141">
        <v>15323</v>
      </c>
      <c r="B141" t="s">
        <v>1080</v>
      </c>
      <c r="C141" t="s">
        <v>44</v>
      </c>
      <c r="D141" t="s">
        <v>890</v>
      </c>
      <c r="E141" t="s">
        <v>1081</v>
      </c>
      <c r="F141" t="s">
        <v>57</v>
      </c>
      <c r="G141" t="s">
        <v>88</v>
      </c>
      <c r="H141" t="s">
        <v>89</v>
      </c>
      <c r="I141">
        <v>-12.2</v>
      </c>
      <c r="J141" t="s">
        <v>66</v>
      </c>
      <c r="K141">
        <v>223819</v>
      </c>
      <c r="L141">
        <v>99807</v>
      </c>
      <c r="M141">
        <v>157624</v>
      </c>
      <c r="N141">
        <v>192377</v>
      </c>
    </row>
    <row r="142" spans="1:14" x14ac:dyDescent="0.25">
      <c r="A142">
        <v>13290</v>
      </c>
      <c r="B142" t="s">
        <v>727</v>
      </c>
      <c r="C142" t="s">
        <v>18</v>
      </c>
      <c r="D142" t="s">
        <v>728</v>
      </c>
      <c r="E142" t="s">
        <v>729</v>
      </c>
      <c r="F142" t="s">
        <v>58</v>
      </c>
      <c r="G142" t="s">
        <v>88</v>
      </c>
      <c r="H142" t="s">
        <v>89</v>
      </c>
      <c r="I142">
        <v>-12.3</v>
      </c>
      <c r="J142" t="s">
        <v>66</v>
      </c>
      <c r="K142">
        <v>77823</v>
      </c>
      <c r="L142">
        <v>32118</v>
      </c>
      <c r="M142">
        <v>57211</v>
      </c>
      <c r="N142">
        <v>73979</v>
      </c>
    </row>
    <row r="143" spans="1:14" x14ac:dyDescent="0.25">
      <c r="A143">
        <v>13264</v>
      </c>
      <c r="B143" t="s">
        <v>721</v>
      </c>
      <c r="C143" t="s">
        <v>39</v>
      </c>
      <c r="D143" t="s">
        <v>722</v>
      </c>
      <c r="E143" t="s">
        <v>723</v>
      </c>
      <c r="F143" t="s">
        <v>57</v>
      </c>
      <c r="G143" t="s">
        <v>88</v>
      </c>
      <c r="H143" t="s">
        <v>89</v>
      </c>
      <c r="I143">
        <v>-13</v>
      </c>
      <c r="J143" t="s">
        <v>66</v>
      </c>
      <c r="K143">
        <v>528075</v>
      </c>
      <c r="L143">
        <v>244760</v>
      </c>
      <c r="M143">
        <v>437107</v>
      </c>
      <c r="N143">
        <v>504455</v>
      </c>
    </row>
    <row r="144" spans="1:14" x14ac:dyDescent="0.25">
      <c r="A144">
        <v>14812</v>
      </c>
      <c r="B144" t="s">
        <v>1009</v>
      </c>
      <c r="C144" t="s">
        <v>52</v>
      </c>
      <c r="D144" t="s">
        <v>1010</v>
      </c>
      <c r="E144" t="s">
        <v>1011</v>
      </c>
      <c r="F144" t="s">
        <v>58</v>
      </c>
      <c r="G144" t="s">
        <v>88</v>
      </c>
      <c r="H144" t="s">
        <v>89</v>
      </c>
      <c r="I144">
        <v>-13</v>
      </c>
      <c r="J144" t="s">
        <v>66</v>
      </c>
      <c r="K144">
        <v>11706</v>
      </c>
      <c r="L144">
        <v>10250</v>
      </c>
      <c r="M144">
        <v>23704</v>
      </c>
      <c r="N144">
        <v>25103</v>
      </c>
    </row>
    <row r="145" spans="1:14" x14ac:dyDescent="0.25">
      <c r="A145">
        <v>12343</v>
      </c>
      <c r="B145" t="s">
        <v>589</v>
      </c>
      <c r="C145" t="s">
        <v>25</v>
      </c>
      <c r="D145" t="s">
        <v>590</v>
      </c>
      <c r="E145" t="s">
        <v>591</v>
      </c>
      <c r="F145" t="s">
        <v>58</v>
      </c>
      <c r="G145" t="s">
        <v>99</v>
      </c>
      <c r="H145" t="s">
        <v>89</v>
      </c>
      <c r="I145">
        <v>-13.2</v>
      </c>
      <c r="J145" t="s">
        <v>66</v>
      </c>
      <c r="K145">
        <v>17066</v>
      </c>
      <c r="L145">
        <v>5542</v>
      </c>
      <c r="M145">
        <v>8257</v>
      </c>
      <c r="N145">
        <v>11951</v>
      </c>
    </row>
    <row r="146" spans="1:14" x14ac:dyDescent="0.25">
      <c r="A146">
        <v>13931</v>
      </c>
      <c r="B146" t="s">
        <v>815</v>
      </c>
      <c r="C146" t="s">
        <v>47</v>
      </c>
      <c r="D146" t="s">
        <v>816</v>
      </c>
      <c r="E146" t="s">
        <v>817</v>
      </c>
      <c r="F146" t="s">
        <v>56</v>
      </c>
      <c r="G146" t="s">
        <v>88</v>
      </c>
      <c r="H146" t="s">
        <v>89</v>
      </c>
      <c r="I146">
        <v>-13.3</v>
      </c>
      <c r="J146" t="s">
        <v>66</v>
      </c>
      <c r="K146">
        <v>2015792</v>
      </c>
      <c r="L146">
        <v>890281</v>
      </c>
      <c r="M146">
        <v>1673234</v>
      </c>
      <c r="N146">
        <v>2078910</v>
      </c>
    </row>
    <row r="147" spans="1:14" x14ac:dyDescent="0.25">
      <c r="A147">
        <v>13796</v>
      </c>
      <c r="B147" t="s">
        <v>795</v>
      </c>
      <c r="C147" t="s">
        <v>9</v>
      </c>
      <c r="D147" t="s">
        <v>796</v>
      </c>
      <c r="E147" t="s">
        <v>797</v>
      </c>
      <c r="F147" t="s">
        <v>55</v>
      </c>
      <c r="G147" t="s">
        <v>88</v>
      </c>
      <c r="H147" t="s">
        <v>89</v>
      </c>
      <c r="I147">
        <v>-13.4</v>
      </c>
      <c r="J147" t="s">
        <v>66</v>
      </c>
      <c r="K147">
        <v>6282197</v>
      </c>
      <c r="L147">
        <v>2157199</v>
      </c>
      <c r="M147">
        <v>3869573</v>
      </c>
      <c r="N147">
        <v>5385782</v>
      </c>
    </row>
    <row r="148" spans="1:14" x14ac:dyDescent="0.25">
      <c r="A148">
        <v>14259</v>
      </c>
      <c r="B148" t="s">
        <v>892</v>
      </c>
      <c r="C148" t="s">
        <v>32</v>
      </c>
      <c r="D148" t="s">
        <v>893</v>
      </c>
      <c r="E148" t="s">
        <v>894</v>
      </c>
      <c r="F148" t="s">
        <v>58</v>
      </c>
      <c r="G148" t="s">
        <v>88</v>
      </c>
      <c r="H148" t="s">
        <v>89</v>
      </c>
      <c r="I148">
        <v>-13.5</v>
      </c>
      <c r="J148" t="s">
        <v>66</v>
      </c>
      <c r="K148">
        <v>61241</v>
      </c>
      <c r="L148">
        <v>27858</v>
      </c>
      <c r="M148">
        <v>40102</v>
      </c>
      <c r="N148">
        <v>55716</v>
      </c>
    </row>
    <row r="149" spans="1:14" x14ac:dyDescent="0.25">
      <c r="A149">
        <v>14679</v>
      </c>
      <c r="B149" t="s">
        <v>962</v>
      </c>
      <c r="C149" t="s">
        <v>9</v>
      </c>
      <c r="D149" t="s">
        <v>963</v>
      </c>
      <c r="E149" t="s">
        <v>964</v>
      </c>
      <c r="F149" t="s">
        <v>55</v>
      </c>
      <c r="G149" t="s">
        <v>88</v>
      </c>
      <c r="H149" t="s">
        <v>89</v>
      </c>
      <c r="I149">
        <v>-13.7</v>
      </c>
      <c r="J149" t="s">
        <v>66</v>
      </c>
      <c r="K149">
        <v>12228785</v>
      </c>
      <c r="L149">
        <v>4535919</v>
      </c>
      <c r="M149">
        <v>7761307</v>
      </c>
      <c r="N149">
        <v>10887010</v>
      </c>
    </row>
    <row r="150" spans="1:14" x14ac:dyDescent="0.25">
      <c r="A150">
        <v>13476</v>
      </c>
      <c r="B150" t="s">
        <v>762</v>
      </c>
      <c r="C150" t="s">
        <v>9</v>
      </c>
      <c r="D150" t="s">
        <v>763</v>
      </c>
      <c r="E150" t="s">
        <v>764</v>
      </c>
      <c r="F150" t="s">
        <v>57</v>
      </c>
      <c r="G150" t="s">
        <v>88</v>
      </c>
      <c r="H150" t="s">
        <v>89</v>
      </c>
      <c r="I150">
        <v>-13.7</v>
      </c>
      <c r="J150" t="s">
        <v>66</v>
      </c>
      <c r="K150">
        <v>233023</v>
      </c>
      <c r="L150">
        <v>85761</v>
      </c>
      <c r="M150">
        <v>183615</v>
      </c>
      <c r="N150">
        <v>224198</v>
      </c>
    </row>
    <row r="151" spans="1:14" x14ac:dyDescent="0.25">
      <c r="A151">
        <v>12891</v>
      </c>
      <c r="B151" t="s">
        <v>631</v>
      </c>
      <c r="C151" t="s">
        <v>38</v>
      </c>
      <c r="D151" t="s">
        <v>632</v>
      </c>
      <c r="E151" t="s">
        <v>633</v>
      </c>
      <c r="F151" t="s">
        <v>58</v>
      </c>
      <c r="G151" t="s">
        <v>88</v>
      </c>
      <c r="H151" t="s">
        <v>89</v>
      </c>
      <c r="I151">
        <v>-13.9</v>
      </c>
      <c r="J151" t="s">
        <v>66</v>
      </c>
      <c r="K151">
        <v>51625</v>
      </c>
      <c r="L151">
        <v>21994</v>
      </c>
      <c r="M151">
        <v>38848</v>
      </c>
      <c r="N151">
        <v>41099</v>
      </c>
    </row>
    <row r="152" spans="1:14" x14ac:dyDescent="0.25">
      <c r="A152">
        <v>13829</v>
      </c>
      <c r="B152" t="s">
        <v>798</v>
      </c>
      <c r="C152" t="s">
        <v>46</v>
      </c>
      <c r="D152" t="s">
        <v>799</v>
      </c>
      <c r="E152" t="s">
        <v>800</v>
      </c>
      <c r="F152" t="s">
        <v>58</v>
      </c>
      <c r="G152" t="s">
        <v>88</v>
      </c>
      <c r="H152" t="s">
        <v>89</v>
      </c>
      <c r="I152">
        <v>-13.9</v>
      </c>
      <c r="J152" t="s">
        <v>66</v>
      </c>
      <c r="K152">
        <v>15835</v>
      </c>
      <c r="L152">
        <v>8702</v>
      </c>
      <c r="M152">
        <v>29373</v>
      </c>
      <c r="N152">
        <v>11848</v>
      </c>
    </row>
    <row r="153" spans="1:14" x14ac:dyDescent="0.25">
      <c r="A153">
        <v>10747</v>
      </c>
      <c r="B153" t="s">
        <v>237</v>
      </c>
      <c r="C153" t="s">
        <v>45</v>
      </c>
      <c r="D153" t="s">
        <v>238</v>
      </c>
      <c r="E153" t="s">
        <v>239</v>
      </c>
      <c r="F153" t="s">
        <v>57</v>
      </c>
      <c r="G153" t="s">
        <v>88</v>
      </c>
      <c r="H153" t="s">
        <v>89</v>
      </c>
      <c r="I153">
        <v>-14</v>
      </c>
      <c r="J153" t="s">
        <v>66</v>
      </c>
      <c r="K153">
        <v>124879</v>
      </c>
      <c r="L153">
        <v>60530</v>
      </c>
      <c r="M153">
        <v>113373</v>
      </c>
      <c r="N153">
        <v>126613</v>
      </c>
    </row>
    <row r="154" spans="1:14" x14ac:dyDescent="0.25">
      <c r="A154">
        <v>14252</v>
      </c>
      <c r="B154" t="s">
        <v>889</v>
      </c>
      <c r="C154" t="s">
        <v>49</v>
      </c>
      <c r="D154" t="s">
        <v>890</v>
      </c>
      <c r="E154" t="s">
        <v>891</v>
      </c>
      <c r="F154" t="s">
        <v>57</v>
      </c>
      <c r="G154" t="s">
        <v>88</v>
      </c>
      <c r="H154" t="s">
        <v>89</v>
      </c>
      <c r="I154">
        <v>-14.1</v>
      </c>
      <c r="J154" t="s">
        <v>66</v>
      </c>
      <c r="K154">
        <v>438068</v>
      </c>
      <c r="L154">
        <v>190138</v>
      </c>
      <c r="M154">
        <v>347232</v>
      </c>
      <c r="N154">
        <v>391989</v>
      </c>
    </row>
    <row r="155" spans="1:14" x14ac:dyDescent="0.25">
      <c r="A155">
        <v>12007</v>
      </c>
      <c r="B155" t="s">
        <v>520</v>
      </c>
      <c r="C155" t="s">
        <v>27</v>
      </c>
      <c r="D155" t="s">
        <v>521</v>
      </c>
      <c r="E155" t="s">
        <v>302</v>
      </c>
      <c r="F155" t="s">
        <v>58</v>
      </c>
      <c r="G155" t="s">
        <v>88</v>
      </c>
      <c r="H155" t="s">
        <v>89</v>
      </c>
      <c r="I155">
        <v>-14.3</v>
      </c>
      <c r="J155" t="s">
        <v>66</v>
      </c>
      <c r="K155">
        <v>49874</v>
      </c>
      <c r="L155">
        <v>20544</v>
      </c>
      <c r="M155">
        <v>34534</v>
      </c>
      <c r="N155">
        <v>41032</v>
      </c>
    </row>
    <row r="156" spans="1:14" x14ac:dyDescent="0.25">
      <c r="A156">
        <v>14193</v>
      </c>
      <c r="B156" t="s">
        <v>880</v>
      </c>
      <c r="C156" t="s">
        <v>12</v>
      </c>
      <c r="D156" t="s">
        <v>881</v>
      </c>
      <c r="E156" t="s">
        <v>882</v>
      </c>
      <c r="F156" t="s">
        <v>56</v>
      </c>
      <c r="G156" t="s">
        <v>88</v>
      </c>
      <c r="H156" t="s">
        <v>89</v>
      </c>
      <c r="I156">
        <v>-14.4</v>
      </c>
      <c r="J156" t="s">
        <v>66</v>
      </c>
      <c r="K156">
        <v>1109460</v>
      </c>
      <c r="L156">
        <v>585650</v>
      </c>
      <c r="M156">
        <v>1191251</v>
      </c>
      <c r="N156">
        <v>1222143</v>
      </c>
    </row>
    <row r="157" spans="1:14" x14ac:dyDescent="0.25">
      <c r="A157">
        <v>15380</v>
      </c>
      <c r="B157" t="s">
        <v>1094</v>
      </c>
      <c r="C157" t="s">
        <v>24</v>
      </c>
      <c r="D157" t="s">
        <v>1095</v>
      </c>
      <c r="E157" t="s">
        <v>1096</v>
      </c>
      <c r="F157" t="s">
        <v>57</v>
      </c>
      <c r="G157" t="s">
        <v>88</v>
      </c>
      <c r="H157" t="s">
        <v>89</v>
      </c>
      <c r="I157">
        <v>-14.4</v>
      </c>
      <c r="J157" t="s">
        <v>66</v>
      </c>
      <c r="K157">
        <v>286207</v>
      </c>
      <c r="L157">
        <v>146113</v>
      </c>
      <c r="M157">
        <v>298769</v>
      </c>
      <c r="N157">
        <v>287839</v>
      </c>
    </row>
    <row r="158" spans="1:14" x14ac:dyDescent="0.25">
      <c r="A158">
        <v>10685</v>
      </c>
      <c r="B158" t="s">
        <v>216</v>
      </c>
      <c r="C158" t="s">
        <v>16</v>
      </c>
      <c r="D158" t="s">
        <v>217</v>
      </c>
      <c r="E158" t="s">
        <v>218</v>
      </c>
      <c r="F158" t="s">
        <v>57</v>
      </c>
      <c r="G158" t="s">
        <v>88</v>
      </c>
      <c r="H158" t="s">
        <v>89</v>
      </c>
      <c r="I158">
        <v>-14.4</v>
      </c>
      <c r="J158" t="s">
        <v>66</v>
      </c>
      <c r="K158">
        <v>208581</v>
      </c>
      <c r="L158">
        <v>89754</v>
      </c>
      <c r="M158">
        <v>158402</v>
      </c>
      <c r="N158">
        <v>173499</v>
      </c>
    </row>
    <row r="159" spans="1:14" x14ac:dyDescent="0.25">
      <c r="A159">
        <v>16218</v>
      </c>
      <c r="B159" t="s">
        <v>789</v>
      </c>
      <c r="C159" t="s">
        <v>8</v>
      </c>
      <c r="D159" t="s">
        <v>790</v>
      </c>
      <c r="E159" t="s">
        <v>791</v>
      </c>
      <c r="F159" t="s">
        <v>58</v>
      </c>
      <c r="G159" t="s">
        <v>88</v>
      </c>
      <c r="H159" t="s">
        <v>89</v>
      </c>
      <c r="I159">
        <v>-14.5</v>
      </c>
      <c r="J159" t="s">
        <v>66</v>
      </c>
      <c r="K159">
        <v>98027</v>
      </c>
      <c r="L159">
        <v>53931</v>
      </c>
      <c r="M159">
        <v>91353</v>
      </c>
      <c r="N159">
        <v>87812</v>
      </c>
    </row>
    <row r="160" spans="1:14" x14ac:dyDescent="0.25">
      <c r="A160">
        <v>14576</v>
      </c>
      <c r="B160" t="s">
        <v>948</v>
      </c>
      <c r="C160" t="s">
        <v>36</v>
      </c>
      <c r="D160" t="s">
        <v>949</v>
      </c>
      <c r="E160" t="s">
        <v>950</v>
      </c>
      <c r="F160" t="s">
        <v>56</v>
      </c>
      <c r="G160" t="s">
        <v>88</v>
      </c>
      <c r="H160" t="s">
        <v>89</v>
      </c>
      <c r="I160">
        <v>-14.7</v>
      </c>
      <c r="J160" t="s">
        <v>66</v>
      </c>
      <c r="K160">
        <v>1280335</v>
      </c>
      <c r="L160">
        <v>417338</v>
      </c>
      <c r="M160">
        <v>770737</v>
      </c>
      <c r="N160">
        <v>1160408</v>
      </c>
    </row>
    <row r="161" spans="1:14" x14ac:dyDescent="0.25">
      <c r="A161">
        <v>14570</v>
      </c>
      <c r="B161" t="s">
        <v>942</v>
      </c>
      <c r="C161" t="s">
        <v>35</v>
      </c>
      <c r="D161" t="s">
        <v>943</v>
      </c>
      <c r="E161" t="s">
        <v>944</v>
      </c>
      <c r="F161" t="s">
        <v>56</v>
      </c>
      <c r="G161" t="s">
        <v>88</v>
      </c>
      <c r="H161" t="s">
        <v>89</v>
      </c>
      <c r="I161">
        <v>-14.8</v>
      </c>
      <c r="J161" t="s">
        <v>66</v>
      </c>
      <c r="K161">
        <v>2148917</v>
      </c>
      <c r="L161">
        <v>959850</v>
      </c>
      <c r="M161">
        <v>1746706</v>
      </c>
      <c r="N161">
        <v>2079489</v>
      </c>
    </row>
    <row r="162" spans="1:14" x14ac:dyDescent="0.25">
      <c r="A162">
        <v>14307</v>
      </c>
      <c r="B162" t="s">
        <v>907</v>
      </c>
      <c r="C162" t="s">
        <v>41</v>
      </c>
      <c r="D162" t="s">
        <v>908</v>
      </c>
      <c r="E162" t="s">
        <v>909</v>
      </c>
      <c r="F162" t="s">
        <v>56</v>
      </c>
      <c r="G162" t="s">
        <v>88</v>
      </c>
      <c r="H162" t="s">
        <v>89</v>
      </c>
      <c r="I162">
        <v>-14.8</v>
      </c>
      <c r="J162" t="s">
        <v>66</v>
      </c>
      <c r="K162">
        <v>1944732</v>
      </c>
      <c r="L162">
        <v>647938</v>
      </c>
      <c r="M162">
        <v>1159486</v>
      </c>
      <c r="N162">
        <v>1567407</v>
      </c>
    </row>
    <row r="163" spans="1:14" x14ac:dyDescent="0.25">
      <c r="A163">
        <v>10208</v>
      </c>
      <c r="B163" t="s">
        <v>119</v>
      </c>
      <c r="C163" t="s">
        <v>13</v>
      </c>
      <c r="D163" t="s">
        <v>120</v>
      </c>
      <c r="E163" t="s">
        <v>121</v>
      </c>
      <c r="F163" t="s">
        <v>57</v>
      </c>
      <c r="G163" t="s">
        <v>88</v>
      </c>
      <c r="H163" t="s">
        <v>89</v>
      </c>
      <c r="I163">
        <v>-15.1</v>
      </c>
      <c r="J163" t="s">
        <v>66</v>
      </c>
      <c r="K163">
        <v>331208</v>
      </c>
      <c r="L163">
        <v>154260</v>
      </c>
      <c r="M163">
        <v>252324</v>
      </c>
      <c r="N163">
        <v>271928</v>
      </c>
    </row>
    <row r="164" spans="1:14" x14ac:dyDescent="0.25">
      <c r="A164">
        <v>12191</v>
      </c>
      <c r="B164" t="s">
        <v>543</v>
      </c>
      <c r="C164" t="s">
        <v>45</v>
      </c>
      <c r="D164" t="s">
        <v>544</v>
      </c>
      <c r="E164" t="s">
        <v>545</v>
      </c>
      <c r="F164" t="s">
        <v>55</v>
      </c>
      <c r="G164" t="s">
        <v>88</v>
      </c>
      <c r="H164" t="s">
        <v>89</v>
      </c>
      <c r="I164">
        <v>-15.4</v>
      </c>
      <c r="J164" t="s">
        <v>66</v>
      </c>
      <c r="K164">
        <v>6829752</v>
      </c>
      <c r="L164">
        <v>3055579</v>
      </c>
      <c r="M164">
        <v>5383700</v>
      </c>
      <c r="N164">
        <v>6185321</v>
      </c>
    </row>
    <row r="165" spans="1:14" x14ac:dyDescent="0.25">
      <c r="A165">
        <v>11413</v>
      </c>
      <c r="B165" t="s">
        <v>376</v>
      </c>
      <c r="C165" t="s">
        <v>10</v>
      </c>
      <c r="D165" t="s">
        <v>377</v>
      </c>
      <c r="E165" t="s">
        <v>378</v>
      </c>
      <c r="F165" t="s">
        <v>57</v>
      </c>
      <c r="G165" t="s">
        <v>88</v>
      </c>
      <c r="H165" t="s">
        <v>89</v>
      </c>
      <c r="I165">
        <v>-15.4</v>
      </c>
      <c r="J165" t="s">
        <v>66</v>
      </c>
      <c r="K165">
        <v>195740</v>
      </c>
      <c r="L165">
        <v>99509</v>
      </c>
      <c r="M165">
        <v>205856</v>
      </c>
      <c r="N165">
        <v>183470</v>
      </c>
    </row>
    <row r="166" spans="1:14" x14ac:dyDescent="0.25">
      <c r="A166">
        <v>10731</v>
      </c>
      <c r="B166" t="s">
        <v>231</v>
      </c>
      <c r="C166" t="s">
        <v>13</v>
      </c>
      <c r="D166" t="s">
        <v>232</v>
      </c>
      <c r="E166" t="s">
        <v>233</v>
      </c>
      <c r="F166" t="s">
        <v>58</v>
      </c>
      <c r="G166" t="s">
        <v>88</v>
      </c>
      <c r="H166" t="s">
        <v>89</v>
      </c>
      <c r="I166">
        <v>-15.9</v>
      </c>
      <c r="J166" t="s">
        <v>66</v>
      </c>
      <c r="K166">
        <v>40468</v>
      </c>
      <c r="L166">
        <v>19117</v>
      </c>
      <c r="M166">
        <v>35805</v>
      </c>
      <c r="N166">
        <v>34149</v>
      </c>
    </row>
    <row r="167" spans="1:14" x14ac:dyDescent="0.25">
      <c r="A167">
        <v>11638</v>
      </c>
      <c r="B167" t="s">
        <v>439</v>
      </c>
      <c r="C167" t="s">
        <v>9</v>
      </c>
      <c r="D167" t="s">
        <v>440</v>
      </c>
      <c r="E167" t="s">
        <v>441</v>
      </c>
      <c r="F167" t="s">
        <v>57</v>
      </c>
      <c r="G167" t="s">
        <v>88</v>
      </c>
      <c r="H167" t="s">
        <v>89</v>
      </c>
      <c r="I167">
        <v>-16.100000000000001</v>
      </c>
      <c r="J167" t="s">
        <v>66</v>
      </c>
      <c r="K167">
        <v>828923</v>
      </c>
      <c r="L167">
        <v>401726</v>
      </c>
      <c r="M167">
        <v>830572</v>
      </c>
      <c r="N167">
        <v>919158</v>
      </c>
    </row>
    <row r="168" spans="1:14" x14ac:dyDescent="0.25">
      <c r="A168">
        <v>12278</v>
      </c>
      <c r="B168" t="s">
        <v>574</v>
      </c>
      <c r="C168" t="s">
        <v>18</v>
      </c>
      <c r="D168" t="s">
        <v>575</v>
      </c>
      <c r="E168" t="s">
        <v>576</v>
      </c>
      <c r="F168" t="s">
        <v>57</v>
      </c>
      <c r="G168" t="s">
        <v>88</v>
      </c>
      <c r="H168" t="s">
        <v>89</v>
      </c>
      <c r="I168">
        <v>-16.2</v>
      </c>
      <c r="J168" t="s">
        <v>66</v>
      </c>
      <c r="K168">
        <v>879070</v>
      </c>
      <c r="L168">
        <v>391179</v>
      </c>
      <c r="M168">
        <v>637317</v>
      </c>
      <c r="N168">
        <v>788123</v>
      </c>
    </row>
    <row r="169" spans="1:14" x14ac:dyDescent="0.25">
      <c r="A169">
        <v>11697</v>
      </c>
      <c r="B169" t="s">
        <v>451</v>
      </c>
      <c r="C169" t="s">
        <v>12</v>
      </c>
      <c r="D169" t="s">
        <v>452</v>
      </c>
      <c r="E169" t="s">
        <v>453</v>
      </c>
      <c r="F169" t="s">
        <v>55</v>
      </c>
      <c r="G169" t="s">
        <v>88</v>
      </c>
      <c r="H169" t="s">
        <v>89</v>
      </c>
      <c r="I169">
        <v>-16.399999999999999</v>
      </c>
      <c r="J169" t="s">
        <v>66</v>
      </c>
      <c r="K169">
        <v>13786875</v>
      </c>
      <c r="L169">
        <v>6629188</v>
      </c>
      <c r="M169">
        <v>11677973</v>
      </c>
      <c r="N169">
        <v>12305521</v>
      </c>
    </row>
    <row r="170" spans="1:14" x14ac:dyDescent="0.25">
      <c r="A170">
        <v>11057</v>
      </c>
      <c r="B170" t="s">
        <v>297</v>
      </c>
      <c r="C170" t="s">
        <v>29</v>
      </c>
      <c r="D170" t="s">
        <v>298</v>
      </c>
      <c r="E170" t="s">
        <v>299</v>
      </c>
      <c r="F170" t="s">
        <v>55</v>
      </c>
      <c r="G170" t="s">
        <v>88</v>
      </c>
      <c r="H170" t="s">
        <v>89</v>
      </c>
      <c r="I170">
        <v>-16.5</v>
      </c>
      <c r="J170" t="s">
        <v>66</v>
      </c>
      <c r="K170">
        <v>22442113</v>
      </c>
      <c r="L170">
        <v>12543953</v>
      </c>
      <c r="M170">
        <v>19912462</v>
      </c>
      <c r="N170">
        <v>21385545</v>
      </c>
    </row>
    <row r="171" spans="1:14" x14ac:dyDescent="0.25">
      <c r="A171">
        <v>13495</v>
      </c>
      <c r="B171" t="s">
        <v>774</v>
      </c>
      <c r="C171" t="s">
        <v>20</v>
      </c>
      <c r="D171" t="s">
        <v>775</v>
      </c>
      <c r="E171" t="s">
        <v>776</v>
      </c>
      <c r="F171" t="s">
        <v>55</v>
      </c>
      <c r="G171" t="s">
        <v>88</v>
      </c>
      <c r="H171" t="s">
        <v>89</v>
      </c>
      <c r="I171">
        <v>-16.5</v>
      </c>
      <c r="J171" t="s">
        <v>66</v>
      </c>
      <c r="K171">
        <v>6885526</v>
      </c>
      <c r="L171">
        <v>2639146</v>
      </c>
      <c r="M171">
        <v>4046162</v>
      </c>
      <c r="N171">
        <v>5932038</v>
      </c>
    </row>
    <row r="172" spans="1:14" x14ac:dyDescent="0.25">
      <c r="A172">
        <v>15582</v>
      </c>
      <c r="B172" t="s">
        <v>1112</v>
      </c>
      <c r="C172" t="s">
        <v>46</v>
      </c>
      <c r="D172" t="s">
        <v>1113</v>
      </c>
      <c r="E172" t="s">
        <v>1114</v>
      </c>
      <c r="F172" t="s">
        <v>58</v>
      </c>
      <c r="G172" t="s">
        <v>99</v>
      </c>
      <c r="H172" t="s">
        <v>89</v>
      </c>
      <c r="I172">
        <v>-16.5</v>
      </c>
      <c r="J172" t="s">
        <v>66</v>
      </c>
      <c r="K172">
        <v>12657</v>
      </c>
      <c r="L172">
        <v>5737</v>
      </c>
      <c r="M172">
        <v>9168</v>
      </c>
      <c r="N172">
        <v>11072</v>
      </c>
    </row>
    <row r="173" spans="1:14" x14ac:dyDescent="0.25">
      <c r="A173">
        <v>11637</v>
      </c>
      <c r="B173" t="s">
        <v>436</v>
      </c>
      <c r="C173" t="s">
        <v>30</v>
      </c>
      <c r="D173" t="s">
        <v>437</v>
      </c>
      <c r="E173" t="s">
        <v>438</v>
      </c>
      <c r="F173" t="s">
        <v>57</v>
      </c>
      <c r="G173" t="s">
        <v>88</v>
      </c>
      <c r="H173" t="s">
        <v>89</v>
      </c>
      <c r="I173">
        <v>-16.600000000000001</v>
      </c>
      <c r="J173" t="s">
        <v>66</v>
      </c>
      <c r="K173">
        <v>475703</v>
      </c>
      <c r="L173">
        <v>240933</v>
      </c>
      <c r="M173">
        <v>403484</v>
      </c>
      <c r="N173">
        <v>458530</v>
      </c>
    </row>
    <row r="174" spans="1:14" x14ac:dyDescent="0.25">
      <c r="A174">
        <v>15074</v>
      </c>
      <c r="B174" t="s">
        <v>1062</v>
      </c>
      <c r="C174" t="s">
        <v>38</v>
      </c>
      <c r="D174" t="s">
        <v>1063</v>
      </c>
      <c r="E174" t="s">
        <v>1064</v>
      </c>
      <c r="F174" t="s">
        <v>58</v>
      </c>
      <c r="G174" t="s">
        <v>88</v>
      </c>
      <c r="H174" t="s">
        <v>89</v>
      </c>
      <c r="I174">
        <v>-16.7</v>
      </c>
      <c r="J174" t="s">
        <v>66</v>
      </c>
      <c r="K174">
        <v>28003</v>
      </c>
      <c r="L174">
        <v>11311</v>
      </c>
      <c r="M174">
        <v>18714</v>
      </c>
      <c r="N174">
        <v>26525</v>
      </c>
    </row>
    <row r="175" spans="1:14" x14ac:dyDescent="0.25">
      <c r="A175">
        <v>12896</v>
      </c>
      <c r="B175" t="s">
        <v>637</v>
      </c>
      <c r="C175" t="s">
        <v>45</v>
      </c>
      <c r="D175" t="s">
        <v>638</v>
      </c>
      <c r="E175" t="s">
        <v>639</v>
      </c>
      <c r="F175" t="s">
        <v>57</v>
      </c>
      <c r="G175" t="s">
        <v>88</v>
      </c>
      <c r="H175" t="s">
        <v>89</v>
      </c>
      <c r="I175">
        <v>-16.8</v>
      </c>
      <c r="J175" t="s">
        <v>66</v>
      </c>
      <c r="K175">
        <v>536062</v>
      </c>
      <c r="L175">
        <v>254616</v>
      </c>
      <c r="M175">
        <v>407284</v>
      </c>
      <c r="N175">
        <v>493721</v>
      </c>
    </row>
    <row r="176" spans="1:14" x14ac:dyDescent="0.25">
      <c r="A176">
        <v>10136</v>
      </c>
      <c r="B176" t="s">
        <v>90</v>
      </c>
      <c r="C176" t="s">
        <v>45</v>
      </c>
      <c r="D176" t="s">
        <v>91</v>
      </c>
      <c r="E176" t="s">
        <v>92</v>
      </c>
      <c r="F176" t="s">
        <v>58</v>
      </c>
      <c r="G176" t="s">
        <v>88</v>
      </c>
      <c r="H176" t="s">
        <v>89</v>
      </c>
      <c r="I176">
        <v>-16.8</v>
      </c>
      <c r="J176" t="s">
        <v>66</v>
      </c>
      <c r="K176">
        <v>86769</v>
      </c>
      <c r="L176">
        <v>46449</v>
      </c>
      <c r="M176">
        <v>79810</v>
      </c>
      <c r="N176">
        <v>73914</v>
      </c>
    </row>
    <row r="177" spans="1:14" x14ac:dyDescent="0.25">
      <c r="A177">
        <v>14081</v>
      </c>
      <c r="B177" t="s">
        <v>842</v>
      </c>
      <c r="C177" t="s">
        <v>8</v>
      </c>
      <c r="D177" t="s">
        <v>843</v>
      </c>
      <c r="E177" t="s">
        <v>844</v>
      </c>
      <c r="F177" t="s">
        <v>58</v>
      </c>
      <c r="G177" t="s">
        <v>99</v>
      </c>
      <c r="H177" t="s">
        <v>89</v>
      </c>
      <c r="I177">
        <v>-16.899999999999999</v>
      </c>
      <c r="J177" t="s">
        <v>66</v>
      </c>
      <c r="K177">
        <v>10192</v>
      </c>
      <c r="L177">
        <v>4935</v>
      </c>
      <c r="M177">
        <v>9591</v>
      </c>
      <c r="N177">
        <v>9834</v>
      </c>
    </row>
    <row r="178" spans="1:14" x14ac:dyDescent="0.25">
      <c r="A178">
        <v>13388</v>
      </c>
      <c r="B178" t="s">
        <v>751</v>
      </c>
      <c r="C178" t="s">
        <v>9</v>
      </c>
      <c r="D178" t="s">
        <v>752</v>
      </c>
      <c r="E178" t="s">
        <v>753</v>
      </c>
      <c r="F178" t="s">
        <v>58</v>
      </c>
      <c r="G178" t="s">
        <v>88</v>
      </c>
      <c r="H178" t="s">
        <v>89</v>
      </c>
      <c r="I178">
        <v>-17</v>
      </c>
      <c r="J178" t="s">
        <v>66</v>
      </c>
      <c r="K178">
        <v>17164</v>
      </c>
      <c r="L178">
        <v>6775</v>
      </c>
      <c r="M178">
        <v>316</v>
      </c>
      <c r="N178">
        <v>3986</v>
      </c>
    </row>
    <row r="179" spans="1:14" x14ac:dyDescent="0.25">
      <c r="A179">
        <v>14524</v>
      </c>
      <c r="B179" t="s">
        <v>933</v>
      </c>
      <c r="C179" t="s">
        <v>47</v>
      </c>
      <c r="D179" t="s">
        <v>934</v>
      </c>
      <c r="E179" t="s">
        <v>935</v>
      </c>
      <c r="F179" t="s">
        <v>56</v>
      </c>
      <c r="G179" t="s">
        <v>88</v>
      </c>
      <c r="H179" t="s">
        <v>89</v>
      </c>
      <c r="I179">
        <v>-17.100000000000001</v>
      </c>
      <c r="J179" t="s">
        <v>66</v>
      </c>
      <c r="K179">
        <v>2196628</v>
      </c>
      <c r="L179">
        <v>845432</v>
      </c>
      <c r="M179">
        <v>1609977</v>
      </c>
      <c r="N179">
        <v>2052448</v>
      </c>
    </row>
    <row r="180" spans="1:14" x14ac:dyDescent="0.25">
      <c r="A180">
        <v>11980</v>
      </c>
      <c r="B180" t="s">
        <v>502</v>
      </c>
      <c r="C180" t="s">
        <v>31</v>
      </c>
      <c r="D180" t="s">
        <v>503</v>
      </c>
      <c r="E180" t="s">
        <v>504</v>
      </c>
      <c r="F180" t="s">
        <v>58</v>
      </c>
      <c r="G180" t="s">
        <v>99</v>
      </c>
      <c r="H180" t="s">
        <v>89</v>
      </c>
      <c r="I180">
        <v>-17.3</v>
      </c>
      <c r="J180" t="s">
        <v>66</v>
      </c>
      <c r="K180">
        <v>68856</v>
      </c>
      <c r="L180">
        <v>36122</v>
      </c>
      <c r="M180">
        <v>54759</v>
      </c>
      <c r="N180">
        <v>64854</v>
      </c>
    </row>
    <row r="181" spans="1:14" x14ac:dyDescent="0.25">
      <c r="A181">
        <v>12266</v>
      </c>
      <c r="B181" t="s">
        <v>572</v>
      </c>
      <c r="C181" t="s">
        <v>45</v>
      </c>
      <c r="D181" t="s">
        <v>573</v>
      </c>
      <c r="E181" t="s">
        <v>545</v>
      </c>
      <c r="F181" t="s">
        <v>55</v>
      </c>
      <c r="G181" t="s">
        <v>88</v>
      </c>
      <c r="H181" t="s">
        <v>89</v>
      </c>
      <c r="I181">
        <v>-17.399999999999999</v>
      </c>
      <c r="J181" t="s">
        <v>66</v>
      </c>
      <c r="K181">
        <v>16530581</v>
      </c>
      <c r="L181">
        <v>6956005</v>
      </c>
      <c r="M181">
        <v>13119363</v>
      </c>
      <c r="N181">
        <v>15297731</v>
      </c>
    </row>
    <row r="182" spans="1:14" x14ac:dyDescent="0.25">
      <c r="A182">
        <v>13241</v>
      </c>
      <c r="B182" t="s">
        <v>712</v>
      </c>
      <c r="C182" t="s">
        <v>27</v>
      </c>
      <c r="D182" t="s">
        <v>713</v>
      </c>
      <c r="E182" t="s">
        <v>714</v>
      </c>
      <c r="F182" t="s">
        <v>58</v>
      </c>
      <c r="G182" t="s">
        <v>99</v>
      </c>
      <c r="H182" t="s">
        <v>89</v>
      </c>
      <c r="I182">
        <v>-17.399999999999999</v>
      </c>
      <c r="J182" t="s">
        <v>66</v>
      </c>
      <c r="K182">
        <v>24688</v>
      </c>
      <c r="L182">
        <v>9153</v>
      </c>
      <c r="M182">
        <v>12080</v>
      </c>
      <c r="N182">
        <v>20711</v>
      </c>
    </row>
    <row r="183" spans="1:14" x14ac:dyDescent="0.25">
      <c r="A183">
        <v>12451</v>
      </c>
      <c r="B183" t="s">
        <v>607</v>
      </c>
      <c r="C183" t="s">
        <v>12</v>
      </c>
      <c r="D183" t="s">
        <v>608</v>
      </c>
      <c r="E183" t="s">
        <v>609</v>
      </c>
      <c r="F183" t="s">
        <v>56</v>
      </c>
      <c r="G183" t="s">
        <v>88</v>
      </c>
      <c r="H183" t="s">
        <v>89</v>
      </c>
      <c r="I183">
        <v>-17.5</v>
      </c>
      <c r="J183" t="s">
        <v>66</v>
      </c>
      <c r="K183">
        <v>3514549</v>
      </c>
      <c r="L183">
        <v>1381455</v>
      </c>
      <c r="M183">
        <v>2438539</v>
      </c>
      <c r="N183">
        <v>3187642</v>
      </c>
    </row>
    <row r="184" spans="1:14" x14ac:dyDescent="0.25">
      <c r="A184">
        <v>14761</v>
      </c>
      <c r="B184" t="s">
        <v>994</v>
      </c>
      <c r="C184" t="s">
        <v>12</v>
      </c>
      <c r="D184" t="s">
        <v>995</v>
      </c>
      <c r="E184" t="s">
        <v>996</v>
      </c>
      <c r="F184" t="s">
        <v>56</v>
      </c>
      <c r="G184" t="s">
        <v>88</v>
      </c>
      <c r="H184" t="s">
        <v>89</v>
      </c>
      <c r="I184">
        <v>-17.8</v>
      </c>
      <c r="J184" t="s">
        <v>66</v>
      </c>
      <c r="K184">
        <v>1493356</v>
      </c>
      <c r="L184">
        <v>752692</v>
      </c>
      <c r="M184">
        <v>1166626</v>
      </c>
      <c r="N184">
        <v>1324965</v>
      </c>
    </row>
    <row r="185" spans="1:14" x14ac:dyDescent="0.25">
      <c r="A185">
        <v>11905</v>
      </c>
      <c r="B185" t="s">
        <v>487</v>
      </c>
      <c r="C185" t="s">
        <v>45</v>
      </c>
      <c r="D185" t="s">
        <v>488</v>
      </c>
      <c r="E185" t="s">
        <v>489</v>
      </c>
      <c r="F185" t="s">
        <v>58</v>
      </c>
      <c r="G185" t="s">
        <v>88</v>
      </c>
      <c r="H185" t="s">
        <v>89</v>
      </c>
      <c r="I185">
        <v>-18</v>
      </c>
      <c r="J185" t="s">
        <v>66</v>
      </c>
      <c r="K185">
        <v>28806</v>
      </c>
      <c r="L185">
        <v>14638</v>
      </c>
      <c r="M185">
        <v>24064</v>
      </c>
      <c r="N185">
        <v>26199</v>
      </c>
    </row>
    <row r="186" spans="1:14" x14ac:dyDescent="0.25">
      <c r="A186">
        <v>15008</v>
      </c>
      <c r="B186" t="s">
        <v>1044</v>
      </c>
      <c r="C186" t="s">
        <v>25</v>
      </c>
      <c r="D186" t="s">
        <v>1045</v>
      </c>
      <c r="E186" t="s">
        <v>1046</v>
      </c>
      <c r="F186" t="s">
        <v>58</v>
      </c>
      <c r="G186" t="s">
        <v>88</v>
      </c>
      <c r="H186" t="s">
        <v>89</v>
      </c>
      <c r="I186">
        <v>-18</v>
      </c>
      <c r="J186" t="s">
        <v>66</v>
      </c>
      <c r="K186">
        <v>20390</v>
      </c>
      <c r="L186">
        <v>14683</v>
      </c>
      <c r="M186">
        <v>16185</v>
      </c>
      <c r="N186">
        <v>17751</v>
      </c>
    </row>
    <row r="187" spans="1:14" x14ac:dyDescent="0.25">
      <c r="A187">
        <v>12264</v>
      </c>
      <c r="B187" t="s">
        <v>567</v>
      </c>
      <c r="C187" t="s">
        <v>47</v>
      </c>
      <c r="D187" t="s">
        <v>568</v>
      </c>
      <c r="E187" t="s">
        <v>357</v>
      </c>
      <c r="F187" t="s">
        <v>55</v>
      </c>
      <c r="G187" t="s">
        <v>88</v>
      </c>
      <c r="H187" t="s">
        <v>89</v>
      </c>
      <c r="I187">
        <v>-18.100000000000001</v>
      </c>
      <c r="J187" t="s">
        <v>66</v>
      </c>
      <c r="K187">
        <v>7803701</v>
      </c>
      <c r="L187">
        <v>2933490</v>
      </c>
      <c r="M187">
        <v>5594821</v>
      </c>
      <c r="N187">
        <v>6711550</v>
      </c>
    </row>
    <row r="188" spans="1:14" x14ac:dyDescent="0.25">
      <c r="A188">
        <v>11973</v>
      </c>
      <c r="B188" t="s">
        <v>496</v>
      </c>
      <c r="C188" t="s">
        <v>27</v>
      </c>
      <c r="D188" t="s">
        <v>497</v>
      </c>
      <c r="E188" t="s">
        <v>498</v>
      </c>
      <c r="F188" t="s">
        <v>57</v>
      </c>
      <c r="G188" t="s">
        <v>88</v>
      </c>
      <c r="H188" t="s">
        <v>89</v>
      </c>
      <c r="I188">
        <v>-18.3</v>
      </c>
      <c r="J188" t="s">
        <v>66</v>
      </c>
      <c r="K188">
        <v>285878</v>
      </c>
      <c r="L188">
        <v>143565</v>
      </c>
      <c r="M188">
        <v>218197</v>
      </c>
      <c r="N188">
        <v>244101</v>
      </c>
    </row>
    <row r="189" spans="1:14" x14ac:dyDescent="0.25">
      <c r="A189">
        <v>13139</v>
      </c>
      <c r="B189" t="s">
        <v>688</v>
      </c>
      <c r="C189" t="s">
        <v>47</v>
      </c>
      <c r="D189" t="s">
        <v>689</v>
      </c>
      <c r="E189" t="s">
        <v>690</v>
      </c>
      <c r="F189" t="s">
        <v>58</v>
      </c>
      <c r="G189" t="s">
        <v>88</v>
      </c>
      <c r="H189" t="s">
        <v>89</v>
      </c>
      <c r="I189">
        <v>-18.3</v>
      </c>
      <c r="J189" t="s">
        <v>66</v>
      </c>
      <c r="K189">
        <v>91094</v>
      </c>
      <c r="L189">
        <v>44272</v>
      </c>
      <c r="M189">
        <v>68931</v>
      </c>
      <c r="N189">
        <v>75373</v>
      </c>
    </row>
    <row r="190" spans="1:14" x14ac:dyDescent="0.25">
      <c r="A190">
        <v>11865</v>
      </c>
      <c r="B190" t="s">
        <v>475</v>
      </c>
      <c r="C190" t="s">
        <v>52</v>
      </c>
      <c r="D190" t="s">
        <v>476</v>
      </c>
      <c r="E190" t="s">
        <v>477</v>
      </c>
      <c r="F190" t="s">
        <v>58</v>
      </c>
      <c r="G190" t="s">
        <v>88</v>
      </c>
      <c r="H190" t="s">
        <v>89</v>
      </c>
      <c r="I190">
        <v>-18.3</v>
      </c>
      <c r="J190" t="s">
        <v>66</v>
      </c>
      <c r="K190">
        <v>29480</v>
      </c>
      <c r="L190">
        <v>15194</v>
      </c>
      <c r="M190">
        <v>23816</v>
      </c>
      <c r="N190">
        <v>24239</v>
      </c>
    </row>
    <row r="191" spans="1:14" x14ac:dyDescent="0.25">
      <c r="A191">
        <v>10529</v>
      </c>
      <c r="B191" t="s">
        <v>165</v>
      </c>
      <c r="C191" t="s">
        <v>11</v>
      </c>
      <c r="D191" t="s">
        <v>166</v>
      </c>
      <c r="E191" t="s">
        <v>167</v>
      </c>
      <c r="F191" t="s">
        <v>56</v>
      </c>
      <c r="G191" t="s">
        <v>88</v>
      </c>
      <c r="H191" t="s">
        <v>89</v>
      </c>
      <c r="I191">
        <v>-18.399999999999999</v>
      </c>
      <c r="J191" t="s">
        <v>66</v>
      </c>
      <c r="K191">
        <v>3261524</v>
      </c>
      <c r="L191">
        <v>1145589</v>
      </c>
      <c r="M191">
        <v>2252346</v>
      </c>
      <c r="N191">
        <v>2819290</v>
      </c>
    </row>
    <row r="192" spans="1:14" x14ac:dyDescent="0.25">
      <c r="A192">
        <v>10918</v>
      </c>
      <c r="B192" t="s">
        <v>267</v>
      </c>
      <c r="C192" t="s">
        <v>46</v>
      </c>
      <c r="D192" t="s">
        <v>268</v>
      </c>
      <c r="E192" t="s">
        <v>269</v>
      </c>
      <c r="F192" t="s">
        <v>58</v>
      </c>
      <c r="G192" t="s">
        <v>99</v>
      </c>
      <c r="H192" t="s">
        <v>89</v>
      </c>
      <c r="I192">
        <v>-18.399999999999999</v>
      </c>
      <c r="J192" t="s">
        <v>66</v>
      </c>
      <c r="K192">
        <v>23230</v>
      </c>
      <c r="L192">
        <v>5936</v>
      </c>
      <c r="M192">
        <v>12057</v>
      </c>
      <c r="N192">
        <v>11459</v>
      </c>
    </row>
    <row r="193" spans="1:14" x14ac:dyDescent="0.25">
      <c r="A193">
        <v>14683</v>
      </c>
      <c r="B193" t="s">
        <v>965</v>
      </c>
      <c r="C193" t="s">
        <v>45</v>
      </c>
      <c r="D193" t="s">
        <v>966</v>
      </c>
      <c r="E193" t="s">
        <v>967</v>
      </c>
      <c r="F193" t="s">
        <v>56</v>
      </c>
      <c r="G193" t="s">
        <v>88</v>
      </c>
      <c r="H193" t="s">
        <v>89</v>
      </c>
      <c r="I193">
        <v>-18.600000000000001</v>
      </c>
      <c r="J193" t="s">
        <v>66</v>
      </c>
      <c r="K193">
        <v>4907583</v>
      </c>
      <c r="L193">
        <v>1858183</v>
      </c>
      <c r="M193">
        <v>3366779</v>
      </c>
      <c r="N193">
        <v>4551011</v>
      </c>
    </row>
    <row r="194" spans="1:14" x14ac:dyDescent="0.25">
      <c r="A194">
        <v>15376</v>
      </c>
      <c r="B194" t="s">
        <v>1091</v>
      </c>
      <c r="C194" t="s">
        <v>8</v>
      </c>
      <c r="D194" t="s">
        <v>1092</v>
      </c>
      <c r="E194" t="s">
        <v>1093</v>
      </c>
      <c r="F194" t="s">
        <v>56</v>
      </c>
      <c r="G194" t="s">
        <v>88</v>
      </c>
      <c r="H194" t="s">
        <v>89</v>
      </c>
      <c r="I194">
        <v>-18.600000000000001</v>
      </c>
      <c r="J194" t="s">
        <v>66</v>
      </c>
      <c r="K194">
        <v>1860527</v>
      </c>
      <c r="L194">
        <v>824918</v>
      </c>
      <c r="M194">
        <v>1336596</v>
      </c>
      <c r="N194">
        <v>1719219</v>
      </c>
    </row>
    <row r="195" spans="1:14" x14ac:dyDescent="0.25">
      <c r="A195">
        <v>10728</v>
      </c>
      <c r="B195" t="s">
        <v>228</v>
      </c>
      <c r="C195" t="s">
        <v>45</v>
      </c>
      <c r="D195" t="s">
        <v>229</v>
      </c>
      <c r="E195" t="s">
        <v>230</v>
      </c>
      <c r="F195" t="s">
        <v>58</v>
      </c>
      <c r="G195" t="s">
        <v>88</v>
      </c>
      <c r="H195" t="s">
        <v>89</v>
      </c>
      <c r="I195">
        <v>-18.600000000000001</v>
      </c>
      <c r="J195" t="s">
        <v>66</v>
      </c>
      <c r="K195">
        <v>29056</v>
      </c>
      <c r="L195">
        <v>15864</v>
      </c>
      <c r="M195">
        <v>21697</v>
      </c>
      <c r="N195">
        <v>24699</v>
      </c>
    </row>
    <row r="196" spans="1:14" x14ac:dyDescent="0.25">
      <c r="A196">
        <v>13851</v>
      </c>
      <c r="B196" t="s">
        <v>804</v>
      </c>
      <c r="C196" t="s">
        <v>38</v>
      </c>
      <c r="D196" t="s">
        <v>805</v>
      </c>
      <c r="E196" t="s">
        <v>806</v>
      </c>
      <c r="F196" t="s">
        <v>56</v>
      </c>
      <c r="G196" t="s">
        <v>88</v>
      </c>
      <c r="H196" t="s">
        <v>89</v>
      </c>
      <c r="I196">
        <v>-18.7</v>
      </c>
      <c r="J196" t="s">
        <v>66</v>
      </c>
      <c r="K196">
        <v>2190710</v>
      </c>
      <c r="L196">
        <v>953685</v>
      </c>
      <c r="M196">
        <v>1668010</v>
      </c>
      <c r="N196">
        <v>1988537</v>
      </c>
    </row>
    <row r="197" spans="1:14" x14ac:dyDescent="0.25">
      <c r="A197">
        <v>12992</v>
      </c>
      <c r="B197" t="s">
        <v>668</v>
      </c>
      <c r="C197" t="s">
        <v>7</v>
      </c>
      <c r="D197" t="s">
        <v>669</v>
      </c>
      <c r="E197" t="s">
        <v>670</v>
      </c>
      <c r="F197" t="s">
        <v>56</v>
      </c>
      <c r="G197" t="s">
        <v>88</v>
      </c>
      <c r="H197" t="s">
        <v>89</v>
      </c>
      <c r="I197">
        <v>-18.8</v>
      </c>
      <c r="J197" t="s">
        <v>66</v>
      </c>
      <c r="K197">
        <v>1105261</v>
      </c>
      <c r="L197">
        <v>472349</v>
      </c>
      <c r="M197">
        <v>843576</v>
      </c>
      <c r="N197">
        <v>1009374</v>
      </c>
    </row>
    <row r="198" spans="1:14" x14ac:dyDescent="0.25">
      <c r="A198">
        <v>13203</v>
      </c>
      <c r="B198" t="s">
        <v>700</v>
      </c>
      <c r="C198" t="s">
        <v>13</v>
      </c>
      <c r="D198" t="s">
        <v>701</v>
      </c>
      <c r="E198" t="s">
        <v>702</v>
      </c>
      <c r="F198" t="s">
        <v>58</v>
      </c>
      <c r="G198" t="s">
        <v>99</v>
      </c>
      <c r="H198" t="s">
        <v>89</v>
      </c>
      <c r="I198">
        <v>-19</v>
      </c>
      <c r="J198" t="s">
        <v>66</v>
      </c>
      <c r="K198">
        <v>15091</v>
      </c>
      <c r="L198">
        <v>6873</v>
      </c>
      <c r="M198">
        <v>11295</v>
      </c>
      <c r="N198">
        <v>11968</v>
      </c>
    </row>
    <row r="199" spans="1:14" x14ac:dyDescent="0.25">
      <c r="A199">
        <v>12391</v>
      </c>
      <c r="B199" t="s">
        <v>595</v>
      </c>
      <c r="C199" t="s">
        <v>36</v>
      </c>
      <c r="D199" t="s">
        <v>596</v>
      </c>
      <c r="E199" t="s">
        <v>597</v>
      </c>
      <c r="F199" t="s">
        <v>57</v>
      </c>
      <c r="G199" t="s">
        <v>88</v>
      </c>
      <c r="H199" t="s">
        <v>89</v>
      </c>
      <c r="I199">
        <v>-19.2</v>
      </c>
      <c r="J199" t="s">
        <v>66</v>
      </c>
      <c r="K199">
        <v>780620</v>
      </c>
      <c r="L199">
        <v>263769</v>
      </c>
      <c r="M199">
        <v>556513</v>
      </c>
      <c r="N199">
        <v>616815</v>
      </c>
    </row>
    <row r="200" spans="1:14" x14ac:dyDescent="0.25">
      <c r="A200">
        <v>13486</v>
      </c>
      <c r="B200" t="s">
        <v>768</v>
      </c>
      <c r="C200" t="s">
        <v>28</v>
      </c>
      <c r="D200" t="s">
        <v>769</v>
      </c>
      <c r="E200" t="s">
        <v>770</v>
      </c>
      <c r="F200" t="s">
        <v>57</v>
      </c>
      <c r="G200" t="s">
        <v>88</v>
      </c>
      <c r="H200" t="s">
        <v>89</v>
      </c>
      <c r="I200">
        <v>-19.2</v>
      </c>
      <c r="J200" t="s">
        <v>66</v>
      </c>
      <c r="K200">
        <v>451887</v>
      </c>
      <c r="L200">
        <v>209011</v>
      </c>
      <c r="M200">
        <v>383717</v>
      </c>
      <c r="N200">
        <v>424028</v>
      </c>
    </row>
    <row r="201" spans="1:14" x14ac:dyDescent="0.25">
      <c r="A201">
        <v>12339</v>
      </c>
      <c r="B201" t="s">
        <v>586</v>
      </c>
      <c r="C201" t="s">
        <v>17</v>
      </c>
      <c r="D201" t="s">
        <v>587</v>
      </c>
      <c r="E201" t="s">
        <v>588</v>
      </c>
      <c r="F201" t="s">
        <v>56</v>
      </c>
      <c r="G201" t="s">
        <v>88</v>
      </c>
      <c r="H201" t="s">
        <v>89</v>
      </c>
      <c r="I201">
        <v>-19.3</v>
      </c>
      <c r="J201" t="s">
        <v>66</v>
      </c>
      <c r="K201">
        <v>4672874</v>
      </c>
      <c r="L201">
        <v>1985951</v>
      </c>
      <c r="M201">
        <v>3488294</v>
      </c>
      <c r="N201">
        <v>4200232</v>
      </c>
    </row>
    <row r="202" spans="1:14" x14ac:dyDescent="0.25">
      <c r="A202">
        <v>11252</v>
      </c>
      <c r="B202" t="s">
        <v>343</v>
      </c>
      <c r="C202" t="s">
        <v>12</v>
      </c>
      <c r="D202" t="s">
        <v>344</v>
      </c>
      <c r="E202" t="s">
        <v>345</v>
      </c>
      <c r="F202" t="s">
        <v>57</v>
      </c>
      <c r="G202" t="s">
        <v>88</v>
      </c>
      <c r="H202" t="s">
        <v>89</v>
      </c>
      <c r="I202">
        <v>-19.3</v>
      </c>
      <c r="J202" t="s">
        <v>66</v>
      </c>
      <c r="K202">
        <v>336568</v>
      </c>
      <c r="L202">
        <v>161067</v>
      </c>
      <c r="M202">
        <v>273400</v>
      </c>
      <c r="N202">
        <v>280402</v>
      </c>
    </row>
    <row r="203" spans="1:14" x14ac:dyDescent="0.25">
      <c r="A203">
        <v>11695</v>
      </c>
      <c r="B203" t="s">
        <v>448</v>
      </c>
      <c r="C203" t="s">
        <v>8</v>
      </c>
      <c r="D203" t="s">
        <v>449</v>
      </c>
      <c r="E203" t="s">
        <v>450</v>
      </c>
      <c r="F203" t="s">
        <v>57</v>
      </c>
      <c r="G203" t="s">
        <v>88</v>
      </c>
      <c r="H203" t="s">
        <v>89</v>
      </c>
      <c r="I203">
        <v>-19.5</v>
      </c>
      <c r="J203" t="s">
        <v>66</v>
      </c>
      <c r="K203">
        <v>119026</v>
      </c>
      <c r="L203">
        <v>61199</v>
      </c>
      <c r="M203">
        <v>114186</v>
      </c>
      <c r="N203">
        <v>91347</v>
      </c>
    </row>
    <row r="204" spans="1:14" x14ac:dyDescent="0.25">
      <c r="A204">
        <v>13256</v>
      </c>
      <c r="B204" t="s">
        <v>718</v>
      </c>
      <c r="C204" t="s">
        <v>45</v>
      </c>
      <c r="D204" t="s">
        <v>719</v>
      </c>
      <c r="E204" t="s">
        <v>720</v>
      </c>
      <c r="F204" t="s">
        <v>57</v>
      </c>
      <c r="G204" t="s">
        <v>88</v>
      </c>
      <c r="H204" t="s">
        <v>89</v>
      </c>
      <c r="I204">
        <v>-19.600000000000001</v>
      </c>
      <c r="J204" t="s">
        <v>66</v>
      </c>
      <c r="K204">
        <v>413161</v>
      </c>
      <c r="L204">
        <v>184013</v>
      </c>
      <c r="M204">
        <v>416827</v>
      </c>
      <c r="N204">
        <v>448568</v>
      </c>
    </row>
    <row r="205" spans="1:14" x14ac:dyDescent="0.25">
      <c r="A205">
        <v>10140</v>
      </c>
      <c r="B205" t="s">
        <v>93</v>
      </c>
      <c r="C205" t="s">
        <v>34</v>
      </c>
      <c r="D205" t="s">
        <v>94</v>
      </c>
      <c r="E205" t="s">
        <v>95</v>
      </c>
      <c r="F205" t="s">
        <v>56</v>
      </c>
      <c r="G205" t="s">
        <v>88</v>
      </c>
      <c r="H205" t="s">
        <v>89</v>
      </c>
      <c r="I205">
        <v>-19.7</v>
      </c>
      <c r="J205" t="s">
        <v>66</v>
      </c>
      <c r="K205">
        <v>2695239</v>
      </c>
      <c r="L205">
        <v>896302</v>
      </c>
      <c r="M205">
        <v>1720416</v>
      </c>
      <c r="N205">
        <v>2365700</v>
      </c>
    </row>
    <row r="206" spans="1:14" x14ac:dyDescent="0.25">
      <c r="A206">
        <v>11423</v>
      </c>
      <c r="B206" t="s">
        <v>382</v>
      </c>
      <c r="C206" t="s">
        <v>14</v>
      </c>
      <c r="D206" t="s">
        <v>383</v>
      </c>
      <c r="E206" t="s">
        <v>384</v>
      </c>
      <c r="F206" t="s">
        <v>56</v>
      </c>
      <c r="G206" t="s">
        <v>88</v>
      </c>
      <c r="H206" t="s">
        <v>89</v>
      </c>
      <c r="I206">
        <v>-19.7</v>
      </c>
      <c r="J206" t="s">
        <v>66</v>
      </c>
      <c r="K206">
        <v>1437514</v>
      </c>
      <c r="L206">
        <v>636868</v>
      </c>
      <c r="M206">
        <v>1067159</v>
      </c>
      <c r="N206">
        <v>1381100</v>
      </c>
    </row>
    <row r="207" spans="1:14" x14ac:dyDescent="0.25">
      <c r="A207">
        <v>12217</v>
      </c>
      <c r="B207" t="s">
        <v>552</v>
      </c>
      <c r="C207" t="s">
        <v>6</v>
      </c>
      <c r="D207" t="s">
        <v>553</v>
      </c>
      <c r="E207" t="s">
        <v>554</v>
      </c>
      <c r="F207" t="s">
        <v>57</v>
      </c>
      <c r="G207" t="s">
        <v>88</v>
      </c>
      <c r="H207" t="s">
        <v>89</v>
      </c>
      <c r="I207">
        <v>-19.7</v>
      </c>
      <c r="J207" t="s">
        <v>66</v>
      </c>
      <c r="K207">
        <v>713574</v>
      </c>
      <c r="L207">
        <v>276440</v>
      </c>
      <c r="M207">
        <v>462634</v>
      </c>
      <c r="N207">
        <v>592300</v>
      </c>
    </row>
    <row r="208" spans="1:14" x14ac:dyDescent="0.25">
      <c r="A208">
        <v>12898</v>
      </c>
      <c r="B208" t="s">
        <v>640</v>
      </c>
      <c r="C208" t="s">
        <v>40</v>
      </c>
      <c r="D208" t="s">
        <v>641</v>
      </c>
      <c r="E208" t="s">
        <v>642</v>
      </c>
      <c r="F208" t="s">
        <v>57</v>
      </c>
      <c r="G208" t="s">
        <v>88</v>
      </c>
      <c r="H208" t="s">
        <v>89</v>
      </c>
      <c r="I208">
        <v>-19.7</v>
      </c>
      <c r="J208" t="s">
        <v>66</v>
      </c>
      <c r="K208">
        <v>155429</v>
      </c>
      <c r="L208">
        <v>62177</v>
      </c>
      <c r="M208">
        <v>122533</v>
      </c>
      <c r="N208">
        <v>122560</v>
      </c>
    </row>
    <row r="209" spans="1:14" x14ac:dyDescent="0.25">
      <c r="A209">
        <v>13061</v>
      </c>
      <c r="B209" t="s">
        <v>676</v>
      </c>
      <c r="C209" t="s">
        <v>45</v>
      </c>
      <c r="D209" t="s">
        <v>677</v>
      </c>
      <c r="E209" t="s">
        <v>678</v>
      </c>
      <c r="F209" t="s">
        <v>58</v>
      </c>
      <c r="G209" t="s">
        <v>88</v>
      </c>
      <c r="H209" t="s">
        <v>89</v>
      </c>
      <c r="I209">
        <v>-19.8</v>
      </c>
      <c r="J209" t="s">
        <v>66</v>
      </c>
      <c r="K209">
        <v>90818</v>
      </c>
      <c r="L209">
        <v>41987</v>
      </c>
      <c r="M209">
        <v>87707</v>
      </c>
      <c r="N209">
        <v>110300</v>
      </c>
    </row>
    <row r="210" spans="1:14" x14ac:dyDescent="0.25">
      <c r="A210">
        <v>14730</v>
      </c>
      <c r="B210" t="s">
        <v>989</v>
      </c>
      <c r="C210" t="s">
        <v>19</v>
      </c>
      <c r="D210" t="s">
        <v>990</v>
      </c>
      <c r="E210" t="s">
        <v>991</v>
      </c>
      <c r="F210" t="s">
        <v>56</v>
      </c>
      <c r="G210" t="s">
        <v>88</v>
      </c>
      <c r="H210" t="s">
        <v>89</v>
      </c>
      <c r="I210">
        <v>-19.899999999999999</v>
      </c>
      <c r="J210" t="s">
        <v>66</v>
      </c>
      <c r="K210">
        <v>2065141</v>
      </c>
      <c r="L210">
        <v>790452</v>
      </c>
      <c r="M210">
        <v>1554234</v>
      </c>
      <c r="N210">
        <v>1908428</v>
      </c>
    </row>
    <row r="211" spans="1:14" x14ac:dyDescent="0.25">
      <c r="A211">
        <v>10257</v>
      </c>
      <c r="B211" t="s">
        <v>122</v>
      </c>
      <c r="C211" t="s">
        <v>36</v>
      </c>
      <c r="D211" t="s">
        <v>123</v>
      </c>
      <c r="E211" t="s">
        <v>102</v>
      </c>
      <c r="F211" t="s">
        <v>56</v>
      </c>
      <c r="G211" t="s">
        <v>88</v>
      </c>
      <c r="H211" t="s">
        <v>89</v>
      </c>
      <c r="I211">
        <v>-20.2</v>
      </c>
      <c r="J211" t="s">
        <v>65</v>
      </c>
      <c r="K211">
        <v>1506439</v>
      </c>
      <c r="L211">
        <v>521682</v>
      </c>
      <c r="M211">
        <v>969081</v>
      </c>
      <c r="N211">
        <v>1283156</v>
      </c>
    </row>
    <row r="212" spans="1:14" x14ac:dyDescent="0.25">
      <c r="A212">
        <v>13198</v>
      </c>
      <c r="B212" t="s">
        <v>697</v>
      </c>
      <c r="C212" t="s">
        <v>26</v>
      </c>
      <c r="D212" t="s">
        <v>698</v>
      </c>
      <c r="E212" t="s">
        <v>699</v>
      </c>
      <c r="F212" t="s">
        <v>55</v>
      </c>
      <c r="G212" t="s">
        <v>88</v>
      </c>
      <c r="H212" t="s">
        <v>89</v>
      </c>
      <c r="I212">
        <v>-20.5</v>
      </c>
      <c r="J212" t="s">
        <v>65</v>
      </c>
      <c r="K212">
        <v>5848953</v>
      </c>
      <c r="L212">
        <v>2194735</v>
      </c>
      <c r="M212">
        <v>3841990</v>
      </c>
      <c r="N212">
        <v>4855237</v>
      </c>
    </row>
    <row r="213" spans="1:14" x14ac:dyDescent="0.25">
      <c r="A213">
        <v>10397</v>
      </c>
      <c r="B213" t="s">
        <v>142</v>
      </c>
      <c r="C213" t="s">
        <v>13</v>
      </c>
      <c r="D213" t="s">
        <v>143</v>
      </c>
      <c r="E213" t="s">
        <v>144</v>
      </c>
      <c r="F213" t="s">
        <v>55</v>
      </c>
      <c r="G213" t="s">
        <v>88</v>
      </c>
      <c r="H213" t="s">
        <v>89</v>
      </c>
      <c r="I213">
        <v>-20.6</v>
      </c>
      <c r="J213" t="s">
        <v>65</v>
      </c>
      <c r="K213">
        <v>47613013</v>
      </c>
      <c r="L213">
        <v>19030860</v>
      </c>
      <c r="M213">
        <v>34059380</v>
      </c>
      <c r="N213">
        <v>40719099</v>
      </c>
    </row>
    <row r="214" spans="1:14" x14ac:dyDescent="0.25">
      <c r="A214">
        <v>13871</v>
      </c>
      <c r="B214" t="s">
        <v>807</v>
      </c>
      <c r="C214" t="s">
        <v>31</v>
      </c>
      <c r="D214" t="s">
        <v>808</v>
      </c>
      <c r="E214" t="s">
        <v>809</v>
      </c>
      <c r="F214" t="s">
        <v>56</v>
      </c>
      <c r="G214" t="s">
        <v>88</v>
      </c>
      <c r="H214" t="s">
        <v>89</v>
      </c>
      <c r="I214">
        <v>-20.6</v>
      </c>
      <c r="J214" t="s">
        <v>65</v>
      </c>
      <c r="K214">
        <v>2480998</v>
      </c>
      <c r="L214">
        <v>1047622</v>
      </c>
      <c r="M214">
        <v>1854679</v>
      </c>
      <c r="N214">
        <v>2234482</v>
      </c>
    </row>
    <row r="215" spans="1:14" x14ac:dyDescent="0.25">
      <c r="A215">
        <v>10821</v>
      </c>
      <c r="B215" t="s">
        <v>255</v>
      </c>
      <c r="C215" t="s">
        <v>22</v>
      </c>
      <c r="D215" t="s">
        <v>256</v>
      </c>
      <c r="E215" t="s">
        <v>257</v>
      </c>
      <c r="F215" t="s">
        <v>55</v>
      </c>
      <c r="G215" t="s">
        <v>88</v>
      </c>
      <c r="H215" t="s">
        <v>89</v>
      </c>
      <c r="I215">
        <v>-20.8</v>
      </c>
      <c r="J215" t="s">
        <v>65</v>
      </c>
      <c r="K215">
        <v>12918239</v>
      </c>
      <c r="L215">
        <v>5332981</v>
      </c>
      <c r="M215">
        <v>9011432</v>
      </c>
      <c r="N215">
        <v>10758628</v>
      </c>
    </row>
    <row r="216" spans="1:14" x14ac:dyDescent="0.25">
      <c r="A216">
        <v>11003</v>
      </c>
      <c r="B216" t="s">
        <v>282</v>
      </c>
      <c r="C216" t="s">
        <v>14</v>
      </c>
      <c r="D216" t="s">
        <v>283</v>
      </c>
      <c r="E216" t="s">
        <v>284</v>
      </c>
      <c r="F216" t="s">
        <v>57</v>
      </c>
      <c r="G216" t="s">
        <v>88</v>
      </c>
      <c r="H216" t="s">
        <v>89</v>
      </c>
      <c r="I216">
        <v>-20.9</v>
      </c>
      <c r="J216" t="s">
        <v>65</v>
      </c>
      <c r="K216">
        <v>667410</v>
      </c>
      <c r="L216">
        <v>309232</v>
      </c>
      <c r="M216">
        <v>528108</v>
      </c>
      <c r="N216">
        <v>607504</v>
      </c>
    </row>
    <row r="217" spans="1:14" x14ac:dyDescent="0.25">
      <c r="A217">
        <v>15411</v>
      </c>
      <c r="B217" t="s">
        <v>1103</v>
      </c>
      <c r="C217" t="s">
        <v>45</v>
      </c>
      <c r="D217" t="s">
        <v>1104</v>
      </c>
      <c r="E217" t="s">
        <v>1105</v>
      </c>
      <c r="F217" t="s">
        <v>58</v>
      </c>
      <c r="G217" t="s">
        <v>88</v>
      </c>
      <c r="H217" t="s">
        <v>89</v>
      </c>
      <c r="I217">
        <v>-20.9</v>
      </c>
      <c r="J217" t="s">
        <v>65</v>
      </c>
      <c r="K217">
        <v>59888</v>
      </c>
      <c r="L217">
        <v>29265</v>
      </c>
      <c r="M217">
        <v>40151</v>
      </c>
      <c r="N217">
        <v>40776</v>
      </c>
    </row>
    <row r="218" spans="1:14" x14ac:dyDescent="0.25">
      <c r="A218">
        <v>11066</v>
      </c>
      <c r="B218" t="s">
        <v>300</v>
      </c>
      <c r="C218" t="s">
        <v>37</v>
      </c>
      <c r="D218" t="s">
        <v>301</v>
      </c>
      <c r="E218" t="s">
        <v>302</v>
      </c>
      <c r="F218" t="s">
        <v>56</v>
      </c>
      <c r="G218" t="s">
        <v>88</v>
      </c>
      <c r="H218" t="s">
        <v>89</v>
      </c>
      <c r="I218">
        <v>-21.4</v>
      </c>
      <c r="J218" t="s">
        <v>65</v>
      </c>
      <c r="K218">
        <v>4170553</v>
      </c>
      <c r="L218">
        <v>1582949</v>
      </c>
      <c r="M218">
        <v>2830664</v>
      </c>
      <c r="N218">
        <v>3601597</v>
      </c>
    </row>
    <row r="219" spans="1:14" x14ac:dyDescent="0.25">
      <c r="A219">
        <v>14689</v>
      </c>
      <c r="B219" t="s">
        <v>971</v>
      </c>
      <c r="C219" t="s">
        <v>9</v>
      </c>
      <c r="D219" t="s">
        <v>972</v>
      </c>
      <c r="E219" t="s">
        <v>973</v>
      </c>
      <c r="F219" t="s">
        <v>57</v>
      </c>
      <c r="G219" t="s">
        <v>88</v>
      </c>
      <c r="H219" t="s">
        <v>89</v>
      </c>
      <c r="I219">
        <v>-21.7</v>
      </c>
      <c r="J219" t="s">
        <v>65</v>
      </c>
      <c r="K219">
        <v>509170</v>
      </c>
      <c r="L219">
        <v>193595</v>
      </c>
      <c r="M219">
        <v>449420</v>
      </c>
      <c r="N219">
        <v>625069</v>
      </c>
    </row>
    <row r="220" spans="1:14" x14ac:dyDescent="0.25">
      <c r="A220">
        <v>10135</v>
      </c>
      <c r="B220" t="s">
        <v>85</v>
      </c>
      <c r="C220" t="s">
        <v>40</v>
      </c>
      <c r="D220" t="s">
        <v>86</v>
      </c>
      <c r="E220" t="s">
        <v>87</v>
      </c>
      <c r="F220" t="s">
        <v>57</v>
      </c>
      <c r="G220" t="s">
        <v>88</v>
      </c>
      <c r="H220" t="s">
        <v>89</v>
      </c>
      <c r="I220">
        <v>-21.7</v>
      </c>
      <c r="J220" t="s">
        <v>65</v>
      </c>
      <c r="K220">
        <v>437600</v>
      </c>
      <c r="L220">
        <v>190303</v>
      </c>
      <c r="M220">
        <v>356294</v>
      </c>
      <c r="N220">
        <v>422995</v>
      </c>
    </row>
    <row r="221" spans="1:14" x14ac:dyDescent="0.25">
      <c r="A221">
        <v>15016</v>
      </c>
      <c r="B221" t="s">
        <v>1047</v>
      </c>
      <c r="C221" t="s">
        <v>26</v>
      </c>
      <c r="D221" t="s">
        <v>1048</v>
      </c>
      <c r="E221" t="s">
        <v>1049</v>
      </c>
      <c r="F221" t="s">
        <v>55</v>
      </c>
      <c r="G221" t="s">
        <v>88</v>
      </c>
      <c r="H221" t="s">
        <v>89</v>
      </c>
      <c r="I221">
        <v>-21.9</v>
      </c>
      <c r="J221" t="s">
        <v>65</v>
      </c>
      <c r="K221">
        <v>7807419</v>
      </c>
      <c r="L221">
        <v>3115520</v>
      </c>
      <c r="M221">
        <v>5113431</v>
      </c>
      <c r="N221">
        <v>6708200</v>
      </c>
    </row>
    <row r="222" spans="1:14" x14ac:dyDescent="0.25">
      <c r="A222">
        <v>14574</v>
      </c>
      <c r="B222" t="s">
        <v>945</v>
      </c>
      <c r="C222" t="s">
        <v>47</v>
      </c>
      <c r="D222" t="s">
        <v>946</v>
      </c>
      <c r="E222" t="s">
        <v>947</v>
      </c>
      <c r="F222" t="s">
        <v>57</v>
      </c>
      <c r="G222" t="s">
        <v>88</v>
      </c>
      <c r="H222" t="s">
        <v>89</v>
      </c>
      <c r="I222">
        <v>-21.9</v>
      </c>
      <c r="J222" t="s">
        <v>65</v>
      </c>
      <c r="K222">
        <v>359270</v>
      </c>
      <c r="L222">
        <v>143530</v>
      </c>
      <c r="M222">
        <v>239603</v>
      </c>
      <c r="N222">
        <v>297025</v>
      </c>
    </row>
    <row r="223" spans="1:14" x14ac:dyDescent="0.25">
      <c r="A223">
        <v>11996</v>
      </c>
      <c r="B223" t="s">
        <v>514</v>
      </c>
      <c r="C223" t="s">
        <v>42</v>
      </c>
      <c r="D223" t="s">
        <v>515</v>
      </c>
      <c r="E223" t="s">
        <v>516</v>
      </c>
      <c r="F223" t="s">
        <v>56</v>
      </c>
      <c r="G223" t="s">
        <v>88</v>
      </c>
      <c r="H223" t="s">
        <v>89</v>
      </c>
      <c r="I223">
        <v>-22.1</v>
      </c>
      <c r="J223" t="s">
        <v>65</v>
      </c>
      <c r="K223">
        <v>1276972</v>
      </c>
      <c r="L223">
        <v>516020</v>
      </c>
      <c r="M223">
        <v>893337</v>
      </c>
      <c r="N223">
        <v>1089615</v>
      </c>
    </row>
    <row r="224" spans="1:14" x14ac:dyDescent="0.25">
      <c r="A224">
        <v>11977</v>
      </c>
      <c r="B224" t="s">
        <v>499</v>
      </c>
      <c r="C224" t="s">
        <v>50</v>
      </c>
      <c r="D224" t="s">
        <v>500</v>
      </c>
      <c r="E224" t="s">
        <v>501</v>
      </c>
      <c r="F224" t="s">
        <v>57</v>
      </c>
      <c r="G224" t="s">
        <v>88</v>
      </c>
      <c r="H224" t="s">
        <v>89</v>
      </c>
      <c r="I224">
        <v>-22.2</v>
      </c>
      <c r="J224" t="s">
        <v>65</v>
      </c>
      <c r="K224">
        <v>340804</v>
      </c>
      <c r="L224">
        <v>137587</v>
      </c>
      <c r="M224">
        <v>258730</v>
      </c>
      <c r="N224">
        <v>295416</v>
      </c>
    </row>
    <row r="225" spans="1:14" x14ac:dyDescent="0.25">
      <c r="A225">
        <v>10785</v>
      </c>
      <c r="B225" t="s">
        <v>246</v>
      </c>
      <c r="C225" t="s">
        <v>48</v>
      </c>
      <c r="D225" t="s">
        <v>247</v>
      </c>
      <c r="E225" t="s">
        <v>248</v>
      </c>
      <c r="F225" t="s">
        <v>57</v>
      </c>
      <c r="G225" t="s">
        <v>88</v>
      </c>
      <c r="H225" t="s">
        <v>89</v>
      </c>
      <c r="I225">
        <v>-22.3</v>
      </c>
      <c r="J225" t="s">
        <v>65</v>
      </c>
      <c r="K225">
        <v>685973</v>
      </c>
      <c r="L225">
        <v>211978</v>
      </c>
      <c r="M225">
        <v>382020</v>
      </c>
      <c r="N225">
        <v>601002</v>
      </c>
    </row>
    <row r="226" spans="1:14" x14ac:dyDescent="0.25">
      <c r="A226">
        <v>13433</v>
      </c>
      <c r="B226" t="s">
        <v>756</v>
      </c>
      <c r="C226" t="s">
        <v>30</v>
      </c>
      <c r="D226" t="s">
        <v>757</v>
      </c>
      <c r="E226" t="s">
        <v>758</v>
      </c>
      <c r="F226" t="s">
        <v>57</v>
      </c>
      <c r="G226" t="s">
        <v>88</v>
      </c>
      <c r="H226" t="s">
        <v>89</v>
      </c>
      <c r="I226">
        <v>-22.3</v>
      </c>
      <c r="J226" t="s">
        <v>65</v>
      </c>
      <c r="K226">
        <v>163248</v>
      </c>
      <c r="L226">
        <v>84683</v>
      </c>
      <c r="M226">
        <v>125881</v>
      </c>
      <c r="N226">
        <v>138818</v>
      </c>
    </row>
    <row r="227" spans="1:14" x14ac:dyDescent="0.25">
      <c r="A227">
        <v>15919</v>
      </c>
      <c r="B227" t="s">
        <v>1124</v>
      </c>
      <c r="C227" t="s">
        <v>7</v>
      </c>
      <c r="D227" t="s">
        <v>1125</v>
      </c>
      <c r="E227" t="s">
        <v>444</v>
      </c>
      <c r="F227" t="s">
        <v>57</v>
      </c>
      <c r="G227" t="s">
        <v>88</v>
      </c>
      <c r="H227" t="s">
        <v>89</v>
      </c>
      <c r="I227">
        <v>-22.4</v>
      </c>
      <c r="J227" t="s">
        <v>65</v>
      </c>
      <c r="K227">
        <v>888820</v>
      </c>
      <c r="L227">
        <v>340713</v>
      </c>
      <c r="M227">
        <v>600989</v>
      </c>
      <c r="N227">
        <v>810354</v>
      </c>
    </row>
    <row r="228" spans="1:14" x14ac:dyDescent="0.25">
      <c r="A228">
        <v>11986</v>
      </c>
      <c r="B228" t="s">
        <v>508</v>
      </c>
      <c r="C228" t="s">
        <v>24</v>
      </c>
      <c r="D228" t="s">
        <v>509</v>
      </c>
      <c r="E228" t="s">
        <v>510</v>
      </c>
      <c r="F228" t="s">
        <v>56</v>
      </c>
      <c r="G228" t="s">
        <v>88</v>
      </c>
      <c r="H228" t="s">
        <v>89</v>
      </c>
      <c r="I228">
        <v>-22.9</v>
      </c>
      <c r="J228" t="s">
        <v>65</v>
      </c>
      <c r="K228">
        <v>1797756</v>
      </c>
      <c r="L228">
        <v>860656</v>
      </c>
      <c r="M228">
        <v>1456839</v>
      </c>
      <c r="N228">
        <v>1726368</v>
      </c>
    </row>
    <row r="229" spans="1:14" x14ac:dyDescent="0.25">
      <c r="A229">
        <v>13459</v>
      </c>
      <c r="B229" t="s">
        <v>759</v>
      </c>
      <c r="C229" t="s">
        <v>24</v>
      </c>
      <c r="D229" t="s">
        <v>760</v>
      </c>
      <c r="E229" t="s">
        <v>761</v>
      </c>
      <c r="F229" t="s">
        <v>58</v>
      </c>
      <c r="G229" t="s">
        <v>88</v>
      </c>
      <c r="H229" t="s">
        <v>89</v>
      </c>
      <c r="I229">
        <v>-23</v>
      </c>
      <c r="J229" t="s">
        <v>65</v>
      </c>
      <c r="K229">
        <v>59060</v>
      </c>
      <c r="L229">
        <v>26856</v>
      </c>
      <c r="M229">
        <v>51527</v>
      </c>
      <c r="N229">
        <v>42543</v>
      </c>
    </row>
    <row r="230" spans="1:14" x14ac:dyDescent="0.25">
      <c r="A230">
        <v>14321</v>
      </c>
      <c r="B230" t="s">
        <v>913</v>
      </c>
      <c r="C230" t="s">
        <v>23</v>
      </c>
      <c r="D230" t="s">
        <v>914</v>
      </c>
      <c r="E230" t="s">
        <v>841</v>
      </c>
      <c r="F230" t="s">
        <v>56</v>
      </c>
      <c r="G230" t="s">
        <v>88</v>
      </c>
      <c r="H230" t="s">
        <v>89</v>
      </c>
      <c r="I230">
        <v>-23.1</v>
      </c>
      <c r="J230" t="s">
        <v>65</v>
      </c>
      <c r="K230">
        <v>1088598</v>
      </c>
      <c r="L230">
        <v>403961</v>
      </c>
      <c r="M230">
        <v>853272</v>
      </c>
      <c r="N230">
        <v>981748</v>
      </c>
    </row>
    <row r="231" spans="1:14" x14ac:dyDescent="0.25">
      <c r="A231">
        <v>12177</v>
      </c>
      <c r="B231" t="s">
        <v>540</v>
      </c>
      <c r="C231" t="s">
        <v>34</v>
      </c>
      <c r="D231" t="s">
        <v>541</v>
      </c>
      <c r="E231" t="s">
        <v>542</v>
      </c>
      <c r="F231" t="s">
        <v>58</v>
      </c>
      <c r="G231" t="s">
        <v>88</v>
      </c>
      <c r="H231" t="s">
        <v>89</v>
      </c>
      <c r="I231">
        <v>-23.1</v>
      </c>
      <c r="J231" t="s">
        <v>65</v>
      </c>
      <c r="K231">
        <v>27765</v>
      </c>
      <c r="L231">
        <v>9080</v>
      </c>
      <c r="M231">
        <v>11970</v>
      </c>
      <c r="N231">
        <v>17877</v>
      </c>
    </row>
    <row r="232" spans="1:14" x14ac:dyDescent="0.25">
      <c r="A232">
        <v>13244</v>
      </c>
      <c r="B232" t="s">
        <v>715</v>
      </c>
      <c r="C232" t="s">
        <v>44</v>
      </c>
      <c r="D232" t="s">
        <v>716</v>
      </c>
      <c r="E232" t="s">
        <v>717</v>
      </c>
      <c r="F232" t="s">
        <v>56</v>
      </c>
      <c r="G232" t="s">
        <v>88</v>
      </c>
      <c r="H232" t="s">
        <v>89</v>
      </c>
      <c r="I232">
        <v>-23.2</v>
      </c>
      <c r="J232" t="s">
        <v>65</v>
      </c>
      <c r="K232">
        <v>2326342</v>
      </c>
      <c r="L232">
        <v>1023661</v>
      </c>
      <c r="M232">
        <v>1803734</v>
      </c>
      <c r="N232">
        <v>2180345</v>
      </c>
    </row>
    <row r="233" spans="1:14" x14ac:dyDescent="0.25">
      <c r="A233">
        <v>12892</v>
      </c>
      <c r="B233" t="s">
        <v>634</v>
      </c>
      <c r="C233" t="s">
        <v>9</v>
      </c>
      <c r="D233" t="s">
        <v>635</v>
      </c>
      <c r="E233" t="s">
        <v>636</v>
      </c>
      <c r="F233" t="s">
        <v>55</v>
      </c>
      <c r="G233" t="s">
        <v>88</v>
      </c>
      <c r="H233" t="s">
        <v>89</v>
      </c>
      <c r="I233">
        <v>-23.3</v>
      </c>
      <c r="J233" t="s">
        <v>65</v>
      </c>
      <c r="K233">
        <v>30562787</v>
      </c>
      <c r="L233">
        <v>10960320</v>
      </c>
      <c r="M233">
        <v>19869665</v>
      </c>
      <c r="N233">
        <v>24550313</v>
      </c>
    </row>
    <row r="234" spans="1:14" x14ac:dyDescent="0.25">
      <c r="A234">
        <v>13342</v>
      </c>
      <c r="B234" t="s">
        <v>736</v>
      </c>
      <c r="C234" t="s">
        <v>50</v>
      </c>
      <c r="D234" t="s">
        <v>737</v>
      </c>
      <c r="E234" t="s">
        <v>738</v>
      </c>
      <c r="F234" t="s">
        <v>56</v>
      </c>
      <c r="G234" t="s">
        <v>88</v>
      </c>
      <c r="H234" t="s">
        <v>89</v>
      </c>
      <c r="I234">
        <v>-23.4</v>
      </c>
      <c r="J234" t="s">
        <v>65</v>
      </c>
      <c r="K234">
        <v>3381779</v>
      </c>
      <c r="L234">
        <v>1272085</v>
      </c>
      <c r="M234">
        <v>2245662</v>
      </c>
      <c r="N234">
        <v>2657308</v>
      </c>
    </row>
    <row r="235" spans="1:14" x14ac:dyDescent="0.25">
      <c r="A235">
        <v>14783</v>
      </c>
      <c r="B235" t="s">
        <v>1000</v>
      </c>
      <c r="C235" t="s">
        <v>26</v>
      </c>
      <c r="D235" t="s">
        <v>1001</v>
      </c>
      <c r="E235" t="s">
        <v>1002</v>
      </c>
      <c r="F235" t="s">
        <v>57</v>
      </c>
      <c r="G235" t="s">
        <v>88</v>
      </c>
      <c r="H235" t="s">
        <v>89</v>
      </c>
      <c r="I235">
        <v>-23.5</v>
      </c>
      <c r="J235" t="s">
        <v>65</v>
      </c>
      <c r="K235">
        <v>582674</v>
      </c>
      <c r="L235">
        <v>290754</v>
      </c>
      <c r="M235">
        <v>478088</v>
      </c>
      <c r="N235">
        <v>538176</v>
      </c>
    </row>
    <row r="236" spans="1:14" x14ac:dyDescent="0.25">
      <c r="A236">
        <v>11823</v>
      </c>
      <c r="B236" t="s">
        <v>472</v>
      </c>
      <c r="C236" t="s">
        <v>17</v>
      </c>
      <c r="D236" t="s">
        <v>473</v>
      </c>
      <c r="E236" t="s">
        <v>474</v>
      </c>
      <c r="F236" t="s">
        <v>57</v>
      </c>
      <c r="G236" t="s">
        <v>88</v>
      </c>
      <c r="H236" t="s">
        <v>89</v>
      </c>
      <c r="I236">
        <v>-23.6</v>
      </c>
      <c r="J236" t="s">
        <v>65</v>
      </c>
      <c r="K236">
        <v>401815</v>
      </c>
      <c r="L236">
        <v>214541</v>
      </c>
      <c r="M236">
        <v>334677</v>
      </c>
      <c r="N236">
        <v>358208</v>
      </c>
    </row>
    <row r="237" spans="1:14" x14ac:dyDescent="0.25">
      <c r="A237">
        <v>11122</v>
      </c>
      <c r="B237" t="s">
        <v>320</v>
      </c>
      <c r="C237" t="s">
        <v>52</v>
      </c>
      <c r="D237" t="s">
        <v>321</v>
      </c>
      <c r="E237" t="s">
        <v>322</v>
      </c>
      <c r="F237" t="s">
        <v>58</v>
      </c>
      <c r="G237" t="s">
        <v>88</v>
      </c>
      <c r="H237" t="s">
        <v>89</v>
      </c>
      <c r="I237">
        <v>-23.6</v>
      </c>
      <c r="J237" t="s">
        <v>65</v>
      </c>
      <c r="K237">
        <v>97453</v>
      </c>
      <c r="L237">
        <v>44620</v>
      </c>
      <c r="M237">
        <v>67133</v>
      </c>
      <c r="N237">
        <v>73019</v>
      </c>
    </row>
    <row r="238" spans="1:14" x14ac:dyDescent="0.25">
      <c r="A238">
        <v>14492</v>
      </c>
      <c r="B238" t="s">
        <v>924</v>
      </c>
      <c r="C238" t="s">
        <v>29</v>
      </c>
      <c r="D238" t="s">
        <v>925</v>
      </c>
      <c r="E238" t="s">
        <v>926</v>
      </c>
      <c r="F238" t="s">
        <v>55</v>
      </c>
      <c r="G238" t="s">
        <v>88</v>
      </c>
      <c r="H238" t="s">
        <v>89</v>
      </c>
      <c r="I238">
        <v>-23.7</v>
      </c>
      <c r="J238" t="s">
        <v>65</v>
      </c>
      <c r="K238">
        <v>6768116</v>
      </c>
      <c r="L238">
        <v>2328012</v>
      </c>
      <c r="M238">
        <v>4296215</v>
      </c>
      <c r="N238">
        <v>5732379</v>
      </c>
    </row>
    <row r="239" spans="1:14" x14ac:dyDescent="0.25">
      <c r="A239">
        <v>14122</v>
      </c>
      <c r="B239" t="s">
        <v>874</v>
      </c>
      <c r="C239" t="s">
        <v>40</v>
      </c>
      <c r="D239" t="s">
        <v>875</v>
      </c>
      <c r="E239" t="s">
        <v>876</v>
      </c>
      <c r="F239" t="s">
        <v>56</v>
      </c>
      <c r="G239" t="s">
        <v>88</v>
      </c>
      <c r="H239" t="s">
        <v>89</v>
      </c>
      <c r="I239">
        <v>-23.9</v>
      </c>
      <c r="J239" t="s">
        <v>65</v>
      </c>
      <c r="K239">
        <v>4641012</v>
      </c>
      <c r="L239">
        <v>1746216</v>
      </c>
      <c r="M239">
        <v>3062084</v>
      </c>
      <c r="N239">
        <v>3882860</v>
      </c>
    </row>
    <row r="240" spans="1:14" x14ac:dyDescent="0.25">
      <c r="A240">
        <v>15412</v>
      </c>
      <c r="B240" t="s">
        <v>1106</v>
      </c>
      <c r="C240" t="s">
        <v>44</v>
      </c>
      <c r="D240" t="s">
        <v>1107</v>
      </c>
      <c r="E240" t="s">
        <v>1108</v>
      </c>
      <c r="F240" t="s">
        <v>56</v>
      </c>
      <c r="G240" t="s">
        <v>88</v>
      </c>
      <c r="H240" t="s">
        <v>89</v>
      </c>
      <c r="I240">
        <v>-24.6</v>
      </c>
      <c r="J240" t="s">
        <v>65</v>
      </c>
      <c r="K240">
        <v>1249001</v>
      </c>
      <c r="L240">
        <v>569555</v>
      </c>
      <c r="M240">
        <v>978604</v>
      </c>
      <c r="N240">
        <v>1219099</v>
      </c>
    </row>
    <row r="241" spans="1:14" x14ac:dyDescent="0.25">
      <c r="A241">
        <v>12519</v>
      </c>
      <c r="B241" t="s">
        <v>616</v>
      </c>
      <c r="C241" t="s">
        <v>30</v>
      </c>
      <c r="D241" t="s">
        <v>617</v>
      </c>
      <c r="E241" t="s">
        <v>618</v>
      </c>
      <c r="F241" t="s">
        <v>58</v>
      </c>
      <c r="G241" t="s">
        <v>99</v>
      </c>
      <c r="H241" t="s">
        <v>89</v>
      </c>
      <c r="I241">
        <v>-24.6</v>
      </c>
      <c r="J241" t="s">
        <v>65</v>
      </c>
      <c r="K241">
        <v>19253</v>
      </c>
      <c r="L241">
        <v>10560</v>
      </c>
      <c r="M241">
        <v>20386</v>
      </c>
      <c r="N241">
        <v>17825</v>
      </c>
    </row>
    <row r="242" spans="1:14" x14ac:dyDescent="0.25">
      <c r="A242">
        <v>14952</v>
      </c>
      <c r="B242" t="s">
        <v>1036</v>
      </c>
      <c r="C242" t="s">
        <v>16</v>
      </c>
      <c r="D242" t="s">
        <v>1037</v>
      </c>
      <c r="E242" t="s">
        <v>1002</v>
      </c>
      <c r="F242" t="s">
        <v>58</v>
      </c>
      <c r="G242" t="s">
        <v>88</v>
      </c>
      <c r="H242" t="s">
        <v>89</v>
      </c>
      <c r="I242">
        <v>-25</v>
      </c>
      <c r="J242" t="s">
        <v>65</v>
      </c>
      <c r="K242">
        <v>73159</v>
      </c>
      <c r="L242">
        <v>34216</v>
      </c>
      <c r="M242">
        <v>60208</v>
      </c>
      <c r="N242">
        <v>71704</v>
      </c>
    </row>
    <row r="243" spans="1:14" x14ac:dyDescent="0.25">
      <c r="A243">
        <v>13487</v>
      </c>
      <c r="B243" t="s">
        <v>771</v>
      </c>
      <c r="C243" t="s">
        <v>25</v>
      </c>
      <c r="D243" t="s">
        <v>772</v>
      </c>
      <c r="E243" t="s">
        <v>773</v>
      </c>
      <c r="F243" t="s">
        <v>55</v>
      </c>
      <c r="G243" t="s">
        <v>88</v>
      </c>
      <c r="H243" t="s">
        <v>89</v>
      </c>
      <c r="I243">
        <v>-25.1</v>
      </c>
      <c r="J243" t="s">
        <v>65</v>
      </c>
      <c r="K243">
        <v>17586386</v>
      </c>
      <c r="L243">
        <v>6647634</v>
      </c>
      <c r="M243">
        <v>11833263</v>
      </c>
      <c r="N243">
        <v>14167096</v>
      </c>
    </row>
    <row r="244" spans="1:14" x14ac:dyDescent="0.25">
      <c r="A244">
        <v>14831</v>
      </c>
      <c r="B244" t="s">
        <v>1015</v>
      </c>
      <c r="C244" t="s">
        <v>9</v>
      </c>
      <c r="D244" t="s">
        <v>1016</v>
      </c>
      <c r="E244" t="s">
        <v>1017</v>
      </c>
      <c r="F244" t="s">
        <v>55</v>
      </c>
      <c r="G244" t="s">
        <v>88</v>
      </c>
      <c r="H244" t="s">
        <v>89</v>
      </c>
      <c r="I244">
        <v>-25.1</v>
      </c>
      <c r="J244" t="s">
        <v>65</v>
      </c>
      <c r="K244">
        <v>7367892</v>
      </c>
      <c r="L244">
        <v>2172368</v>
      </c>
      <c r="M244">
        <v>3475047</v>
      </c>
      <c r="N244">
        <v>5481416</v>
      </c>
    </row>
    <row r="245" spans="1:14" x14ac:dyDescent="0.25">
      <c r="A245">
        <v>11721</v>
      </c>
      <c r="B245" t="s">
        <v>460</v>
      </c>
      <c r="C245" t="s">
        <v>24</v>
      </c>
      <c r="D245" t="s">
        <v>461</v>
      </c>
      <c r="E245" t="s">
        <v>462</v>
      </c>
      <c r="F245" t="s">
        <v>57</v>
      </c>
      <c r="G245" t="s">
        <v>88</v>
      </c>
      <c r="H245" t="s">
        <v>89</v>
      </c>
      <c r="I245">
        <v>-25.1</v>
      </c>
      <c r="J245" t="s">
        <v>65</v>
      </c>
      <c r="K245">
        <v>300978</v>
      </c>
      <c r="L245">
        <v>176639</v>
      </c>
      <c r="M245">
        <v>240510</v>
      </c>
      <c r="N245">
        <v>299184</v>
      </c>
    </row>
    <row r="246" spans="1:14" x14ac:dyDescent="0.25">
      <c r="A246">
        <v>11921</v>
      </c>
      <c r="B246" t="s">
        <v>490</v>
      </c>
      <c r="C246" t="s">
        <v>10</v>
      </c>
      <c r="D246" t="s">
        <v>491</v>
      </c>
      <c r="E246" t="s">
        <v>492</v>
      </c>
      <c r="F246" t="s">
        <v>57</v>
      </c>
      <c r="G246" t="s">
        <v>88</v>
      </c>
      <c r="H246" t="s">
        <v>89</v>
      </c>
      <c r="I246">
        <v>-25.1</v>
      </c>
      <c r="J246" t="s">
        <v>65</v>
      </c>
      <c r="K246">
        <v>262325</v>
      </c>
      <c r="L246">
        <v>141537</v>
      </c>
      <c r="M246">
        <v>261770</v>
      </c>
      <c r="N246">
        <v>232197</v>
      </c>
    </row>
    <row r="247" spans="1:14" x14ac:dyDescent="0.25">
      <c r="A247">
        <v>14842</v>
      </c>
      <c r="B247" t="s">
        <v>1018</v>
      </c>
      <c r="C247" t="s">
        <v>45</v>
      </c>
      <c r="D247" t="s">
        <v>1019</v>
      </c>
      <c r="E247" t="s">
        <v>1020</v>
      </c>
      <c r="F247" t="s">
        <v>58</v>
      </c>
      <c r="G247" t="s">
        <v>88</v>
      </c>
      <c r="H247" t="s">
        <v>89</v>
      </c>
      <c r="I247">
        <v>-25.2</v>
      </c>
      <c r="J247" t="s">
        <v>65</v>
      </c>
      <c r="K247">
        <v>65758</v>
      </c>
      <c r="L247">
        <v>34270</v>
      </c>
      <c r="M247">
        <v>58956</v>
      </c>
      <c r="N247">
        <v>54689</v>
      </c>
    </row>
    <row r="248" spans="1:14" x14ac:dyDescent="0.25">
      <c r="A248">
        <v>11042</v>
      </c>
      <c r="B248" t="s">
        <v>291</v>
      </c>
      <c r="C248" t="s">
        <v>37</v>
      </c>
      <c r="D248" t="s">
        <v>292</v>
      </c>
      <c r="E248" t="s">
        <v>293</v>
      </c>
      <c r="F248" t="s">
        <v>56</v>
      </c>
      <c r="G248" t="s">
        <v>88</v>
      </c>
      <c r="H248" t="s">
        <v>89</v>
      </c>
      <c r="I248">
        <v>-25.3</v>
      </c>
      <c r="J248" t="s">
        <v>65</v>
      </c>
      <c r="K248">
        <v>4850296</v>
      </c>
      <c r="L248">
        <v>1978265</v>
      </c>
      <c r="M248">
        <v>3529743</v>
      </c>
      <c r="N248">
        <v>4170660</v>
      </c>
    </row>
    <row r="249" spans="1:14" x14ac:dyDescent="0.25">
      <c r="A249">
        <v>14771</v>
      </c>
      <c r="B249" t="s">
        <v>997</v>
      </c>
      <c r="C249" t="s">
        <v>9</v>
      </c>
      <c r="D249" t="s">
        <v>998</v>
      </c>
      <c r="E249" t="s">
        <v>999</v>
      </c>
      <c r="F249" t="s">
        <v>55</v>
      </c>
      <c r="G249" t="s">
        <v>88</v>
      </c>
      <c r="H249" t="s">
        <v>89</v>
      </c>
      <c r="I249">
        <v>-25.4</v>
      </c>
      <c r="J249" t="s">
        <v>65</v>
      </c>
      <c r="K249">
        <v>20412326</v>
      </c>
      <c r="L249">
        <v>6196988</v>
      </c>
      <c r="M249">
        <v>10142437</v>
      </c>
      <c r="N249">
        <v>15617797</v>
      </c>
    </row>
    <row r="250" spans="1:14" x14ac:dyDescent="0.25">
      <c r="A250">
        <v>15249</v>
      </c>
      <c r="B250" t="s">
        <v>1071</v>
      </c>
      <c r="C250" t="s">
        <v>12</v>
      </c>
      <c r="D250" t="s">
        <v>1072</v>
      </c>
      <c r="E250" t="s">
        <v>1073</v>
      </c>
      <c r="F250" t="s">
        <v>57</v>
      </c>
      <c r="G250" t="s">
        <v>88</v>
      </c>
      <c r="H250" t="s">
        <v>89</v>
      </c>
      <c r="I250">
        <v>-25.4</v>
      </c>
      <c r="J250" t="s">
        <v>65</v>
      </c>
      <c r="K250">
        <v>417065</v>
      </c>
      <c r="L250">
        <v>184837</v>
      </c>
      <c r="M250">
        <v>318356</v>
      </c>
      <c r="N250">
        <v>396403</v>
      </c>
    </row>
    <row r="251" spans="1:14" x14ac:dyDescent="0.25">
      <c r="A251">
        <v>10620</v>
      </c>
      <c r="B251" t="s">
        <v>195</v>
      </c>
      <c r="C251" t="s">
        <v>28</v>
      </c>
      <c r="D251" t="s">
        <v>196</v>
      </c>
      <c r="E251" t="s">
        <v>197</v>
      </c>
      <c r="F251" t="s">
        <v>57</v>
      </c>
      <c r="G251" t="s">
        <v>88</v>
      </c>
      <c r="H251" t="s">
        <v>89</v>
      </c>
      <c r="I251">
        <v>-25.6</v>
      </c>
      <c r="J251" t="s">
        <v>65</v>
      </c>
      <c r="K251">
        <v>464458</v>
      </c>
      <c r="L251">
        <v>241668</v>
      </c>
      <c r="M251">
        <v>380918</v>
      </c>
      <c r="N251">
        <v>387814</v>
      </c>
    </row>
    <row r="252" spans="1:14" x14ac:dyDescent="0.25">
      <c r="A252">
        <v>13930</v>
      </c>
      <c r="B252" t="s">
        <v>813</v>
      </c>
      <c r="C252" t="s">
        <v>16</v>
      </c>
      <c r="D252" t="s">
        <v>814</v>
      </c>
      <c r="E252" t="s">
        <v>711</v>
      </c>
      <c r="F252" t="s">
        <v>55</v>
      </c>
      <c r="G252" t="s">
        <v>88</v>
      </c>
      <c r="H252" t="s">
        <v>89</v>
      </c>
      <c r="I252">
        <v>-25.7</v>
      </c>
      <c r="J252" t="s">
        <v>65</v>
      </c>
      <c r="K252">
        <v>34136831</v>
      </c>
      <c r="L252">
        <v>12871164</v>
      </c>
      <c r="M252">
        <v>23784074</v>
      </c>
      <c r="N252">
        <v>27632668</v>
      </c>
    </row>
    <row r="253" spans="1:14" x14ac:dyDescent="0.25">
      <c r="A253">
        <v>13230</v>
      </c>
      <c r="B253" t="s">
        <v>706</v>
      </c>
      <c r="C253" t="s">
        <v>40</v>
      </c>
      <c r="D253" t="s">
        <v>707</v>
      </c>
      <c r="E253" t="s">
        <v>708</v>
      </c>
      <c r="F253" t="s">
        <v>57</v>
      </c>
      <c r="G253" t="s">
        <v>88</v>
      </c>
      <c r="H253" t="s">
        <v>89</v>
      </c>
      <c r="I253">
        <v>-25.7</v>
      </c>
      <c r="J253" t="s">
        <v>65</v>
      </c>
      <c r="K253">
        <v>750978</v>
      </c>
      <c r="L253">
        <v>315806</v>
      </c>
      <c r="M253">
        <v>511881</v>
      </c>
      <c r="N253">
        <v>623983</v>
      </c>
    </row>
    <row r="254" spans="1:14" x14ac:dyDescent="0.25">
      <c r="A254">
        <v>14814</v>
      </c>
      <c r="B254" t="s">
        <v>1012</v>
      </c>
      <c r="C254" t="s">
        <v>20</v>
      </c>
      <c r="D254" t="s">
        <v>1013</v>
      </c>
      <c r="E254" t="s">
        <v>1014</v>
      </c>
      <c r="F254" t="s">
        <v>57</v>
      </c>
      <c r="G254" t="s">
        <v>88</v>
      </c>
      <c r="H254" t="s">
        <v>89</v>
      </c>
      <c r="I254">
        <v>-25.7</v>
      </c>
      <c r="J254" t="s">
        <v>65</v>
      </c>
      <c r="K254">
        <v>330499</v>
      </c>
      <c r="L254">
        <v>155263</v>
      </c>
      <c r="M254">
        <v>247981</v>
      </c>
      <c r="N254">
        <v>275891</v>
      </c>
    </row>
    <row r="255" spans="1:14" x14ac:dyDescent="0.25">
      <c r="A255">
        <v>14457</v>
      </c>
      <c r="B255" t="s">
        <v>915</v>
      </c>
      <c r="C255" t="s">
        <v>43</v>
      </c>
      <c r="D255" t="s">
        <v>916</v>
      </c>
      <c r="E255" t="s">
        <v>917</v>
      </c>
      <c r="F255" t="s">
        <v>57</v>
      </c>
      <c r="G255" t="s">
        <v>88</v>
      </c>
      <c r="H255" t="s">
        <v>89</v>
      </c>
      <c r="I255">
        <v>-25.9</v>
      </c>
      <c r="J255" t="s">
        <v>65</v>
      </c>
      <c r="K255">
        <v>343992</v>
      </c>
      <c r="L255">
        <v>177414</v>
      </c>
      <c r="M255">
        <v>339364</v>
      </c>
      <c r="N255">
        <v>333087</v>
      </c>
    </row>
    <row r="256" spans="1:14" x14ac:dyDescent="0.25">
      <c r="A256">
        <v>15356</v>
      </c>
      <c r="B256" t="s">
        <v>1082</v>
      </c>
      <c r="C256" t="s">
        <v>33</v>
      </c>
      <c r="D256" t="s">
        <v>1083</v>
      </c>
      <c r="E256" t="s">
        <v>1084</v>
      </c>
      <c r="F256" t="s">
        <v>57</v>
      </c>
      <c r="G256" t="s">
        <v>88</v>
      </c>
      <c r="H256" t="s">
        <v>89</v>
      </c>
      <c r="I256">
        <v>-26.1</v>
      </c>
      <c r="J256" t="s">
        <v>65</v>
      </c>
      <c r="K256">
        <v>461596</v>
      </c>
      <c r="L256">
        <v>129339</v>
      </c>
      <c r="M256">
        <v>243329</v>
      </c>
      <c r="N256">
        <v>328139</v>
      </c>
    </row>
    <row r="257" spans="1:14" x14ac:dyDescent="0.25">
      <c r="A257">
        <v>11193</v>
      </c>
      <c r="B257" t="s">
        <v>331</v>
      </c>
      <c r="C257" t="s">
        <v>19</v>
      </c>
      <c r="D257" t="s">
        <v>332</v>
      </c>
      <c r="E257" t="s">
        <v>333</v>
      </c>
      <c r="F257" t="s">
        <v>56</v>
      </c>
      <c r="G257" t="s">
        <v>88</v>
      </c>
      <c r="H257" t="s">
        <v>89</v>
      </c>
      <c r="I257">
        <v>-26.3</v>
      </c>
      <c r="J257" t="s">
        <v>65</v>
      </c>
      <c r="K257">
        <v>4294130</v>
      </c>
      <c r="L257">
        <v>1712782</v>
      </c>
      <c r="M257">
        <v>3041284</v>
      </c>
      <c r="N257">
        <v>3629527</v>
      </c>
    </row>
    <row r="258" spans="1:14" x14ac:dyDescent="0.25">
      <c r="A258">
        <v>10868</v>
      </c>
      <c r="B258" t="s">
        <v>261</v>
      </c>
      <c r="C258" t="s">
        <v>42</v>
      </c>
      <c r="D258" t="s">
        <v>262</v>
      </c>
      <c r="E258" t="s">
        <v>263</v>
      </c>
      <c r="F258" t="s">
        <v>57</v>
      </c>
      <c r="G258" t="s">
        <v>88</v>
      </c>
      <c r="H258" t="s">
        <v>89</v>
      </c>
      <c r="I258">
        <v>-26.4</v>
      </c>
      <c r="J258" t="s">
        <v>65</v>
      </c>
      <c r="K258">
        <v>649589</v>
      </c>
      <c r="L258">
        <v>273206</v>
      </c>
      <c r="M258">
        <v>420458</v>
      </c>
      <c r="N258">
        <v>513317</v>
      </c>
    </row>
    <row r="259" spans="1:14" x14ac:dyDescent="0.25">
      <c r="A259">
        <v>13485</v>
      </c>
      <c r="B259" t="s">
        <v>765</v>
      </c>
      <c r="C259" t="s">
        <v>50</v>
      </c>
      <c r="D259" t="s">
        <v>766</v>
      </c>
      <c r="E259" t="s">
        <v>767</v>
      </c>
      <c r="F259" t="s">
        <v>56</v>
      </c>
      <c r="G259" t="s">
        <v>88</v>
      </c>
      <c r="H259" t="s">
        <v>89</v>
      </c>
      <c r="I259">
        <v>-26.7</v>
      </c>
      <c r="J259" t="s">
        <v>65</v>
      </c>
      <c r="K259">
        <v>1161870</v>
      </c>
      <c r="L259">
        <v>414781</v>
      </c>
      <c r="M259">
        <v>696176</v>
      </c>
      <c r="N259">
        <v>915413</v>
      </c>
    </row>
    <row r="260" spans="1:14" x14ac:dyDescent="0.25">
      <c r="A260">
        <v>10792</v>
      </c>
      <c r="B260" t="s">
        <v>249</v>
      </c>
      <c r="C260" t="s">
        <v>36</v>
      </c>
      <c r="D260" t="s">
        <v>250</v>
      </c>
      <c r="E260" t="s">
        <v>251</v>
      </c>
      <c r="F260" t="s">
        <v>56</v>
      </c>
      <c r="G260" t="s">
        <v>88</v>
      </c>
      <c r="H260" t="s">
        <v>89</v>
      </c>
      <c r="I260">
        <v>-27</v>
      </c>
      <c r="J260" t="s">
        <v>65</v>
      </c>
      <c r="K260">
        <v>2461186</v>
      </c>
      <c r="L260">
        <v>705014</v>
      </c>
      <c r="M260">
        <v>1425731</v>
      </c>
      <c r="N260">
        <v>2003174</v>
      </c>
    </row>
    <row r="261" spans="1:14" x14ac:dyDescent="0.25">
      <c r="A261">
        <v>12945</v>
      </c>
      <c r="B261" t="s">
        <v>657</v>
      </c>
      <c r="C261" t="s">
        <v>19</v>
      </c>
      <c r="D261" t="s">
        <v>658</v>
      </c>
      <c r="E261" t="s">
        <v>659</v>
      </c>
      <c r="F261" t="s">
        <v>57</v>
      </c>
      <c r="G261" t="s">
        <v>88</v>
      </c>
      <c r="H261" t="s">
        <v>89</v>
      </c>
      <c r="I261">
        <v>-27</v>
      </c>
      <c r="J261" t="s">
        <v>65</v>
      </c>
      <c r="K261">
        <v>704920</v>
      </c>
      <c r="L261">
        <v>284220</v>
      </c>
      <c r="M261">
        <v>460832</v>
      </c>
      <c r="N261">
        <v>572005</v>
      </c>
    </row>
    <row r="262" spans="1:14" x14ac:dyDescent="0.25">
      <c r="A262">
        <v>12003</v>
      </c>
      <c r="B262" t="s">
        <v>517</v>
      </c>
      <c r="C262" t="s">
        <v>28</v>
      </c>
      <c r="D262" t="s">
        <v>518</v>
      </c>
      <c r="E262" t="s">
        <v>519</v>
      </c>
      <c r="F262" t="s">
        <v>57</v>
      </c>
      <c r="G262" t="s">
        <v>88</v>
      </c>
      <c r="H262" t="s">
        <v>89</v>
      </c>
      <c r="I262">
        <v>-27</v>
      </c>
      <c r="J262" t="s">
        <v>65</v>
      </c>
      <c r="K262">
        <v>174442</v>
      </c>
      <c r="L262">
        <v>79332</v>
      </c>
      <c r="M262">
        <v>132628</v>
      </c>
      <c r="N262">
        <v>141829</v>
      </c>
    </row>
    <row r="263" spans="1:14" x14ac:dyDescent="0.25">
      <c r="A263">
        <v>10599</v>
      </c>
      <c r="B263" t="s">
        <v>186</v>
      </c>
      <c r="C263" t="s">
        <v>6</v>
      </c>
      <c r="D263" t="s">
        <v>187</v>
      </c>
      <c r="E263" t="s">
        <v>188</v>
      </c>
      <c r="F263" t="s">
        <v>56</v>
      </c>
      <c r="G263" t="s">
        <v>88</v>
      </c>
      <c r="H263" t="s">
        <v>89</v>
      </c>
      <c r="I263">
        <v>-27.3</v>
      </c>
      <c r="J263" t="s">
        <v>65</v>
      </c>
      <c r="K263">
        <v>1555698</v>
      </c>
      <c r="L263">
        <v>637321</v>
      </c>
      <c r="M263">
        <v>1104090</v>
      </c>
      <c r="N263">
        <v>1352689</v>
      </c>
    </row>
    <row r="264" spans="1:14" x14ac:dyDescent="0.25">
      <c r="A264">
        <v>14696</v>
      </c>
      <c r="B264" t="s">
        <v>974</v>
      </c>
      <c r="C264" t="s">
        <v>17</v>
      </c>
      <c r="D264" t="s">
        <v>975</v>
      </c>
      <c r="E264" t="s">
        <v>976</v>
      </c>
      <c r="F264" t="s">
        <v>57</v>
      </c>
      <c r="G264" t="s">
        <v>88</v>
      </c>
      <c r="H264" t="s">
        <v>89</v>
      </c>
      <c r="I264">
        <v>-27.6</v>
      </c>
      <c r="J264" t="s">
        <v>65</v>
      </c>
      <c r="K264">
        <v>413525</v>
      </c>
      <c r="L264">
        <v>206875</v>
      </c>
      <c r="M264">
        <v>337182</v>
      </c>
      <c r="N264">
        <v>358401</v>
      </c>
    </row>
    <row r="265" spans="1:14" x14ac:dyDescent="0.25">
      <c r="A265">
        <v>10781</v>
      </c>
      <c r="B265" t="s">
        <v>243</v>
      </c>
      <c r="C265" t="s">
        <v>20</v>
      </c>
      <c r="D265" t="s">
        <v>244</v>
      </c>
      <c r="E265" t="s">
        <v>245</v>
      </c>
      <c r="F265" t="s">
        <v>57</v>
      </c>
      <c r="G265" t="s">
        <v>88</v>
      </c>
      <c r="H265" t="s">
        <v>89</v>
      </c>
      <c r="I265">
        <v>-28</v>
      </c>
      <c r="J265" t="s">
        <v>65</v>
      </c>
      <c r="K265">
        <v>397646</v>
      </c>
      <c r="L265">
        <v>175899</v>
      </c>
      <c r="M265">
        <v>275129</v>
      </c>
      <c r="N265">
        <v>327822</v>
      </c>
    </row>
    <row r="266" spans="1:14" x14ac:dyDescent="0.25">
      <c r="A266">
        <v>16869</v>
      </c>
      <c r="B266" t="s">
        <v>1129</v>
      </c>
      <c r="C266" t="s">
        <v>30</v>
      </c>
      <c r="D266" t="s">
        <v>1130</v>
      </c>
      <c r="E266" t="s">
        <v>1131</v>
      </c>
      <c r="F266" t="s">
        <v>58</v>
      </c>
      <c r="G266" t="s">
        <v>88</v>
      </c>
      <c r="H266" t="s">
        <v>89</v>
      </c>
      <c r="I266">
        <v>-28</v>
      </c>
      <c r="J266" t="s">
        <v>65</v>
      </c>
      <c r="K266">
        <v>88445</v>
      </c>
      <c r="L266">
        <v>31291</v>
      </c>
      <c r="M266">
        <v>46281</v>
      </c>
      <c r="N266">
        <v>66235</v>
      </c>
    </row>
    <row r="267" spans="1:14" x14ac:dyDescent="0.25">
      <c r="A267">
        <v>15177</v>
      </c>
      <c r="B267" t="s">
        <v>1068</v>
      </c>
      <c r="C267" t="s">
        <v>10</v>
      </c>
      <c r="D267" t="s">
        <v>1069</v>
      </c>
      <c r="E267" t="s">
        <v>1070</v>
      </c>
      <c r="F267" t="s">
        <v>59</v>
      </c>
      <c r="G267" t="s">
        <v>88</v>
      </c>
      <c r="H267" t="s">
        <v>89</v>
      </c>
      <c r="I267">
        <v>-28.2</v>
      </c>
      <c r="J267" t="s">
        <v>65</v>
      </c>
      <c r="K267">
        <v>5399</v>
      </c>
      <c r="L267">
        <v>3741</v>
      </c>
      <c r="M267">
        <v>6600</v>
      </c>
      <c r="N267">
        <v>11703</v>
      </c>
    </row>
    <row r="268" spans="1:14" x14ac:dyDescent="0.25">
      <c r="A268">
        <v>12223</v>
      </c>
      <c r="B268" t="s">
        <v>555</v>
      </c>
      <c r="C268" t="s">
        <v>51</v>
      </c>
      <c r="D268" t="s">
        <v>556</v>
      </c>
      <c r="E268" t="s">
        <v>557</v>
      </c>
      <c r="F268" t="s">
        <v>57</v>
      </c>
      <c r="G268" t="s">
        <v>88</v>
      </c>
      <c r="H268" t="s">
        <v>89</v>
      </c>
      <c r="I268">
        <v>-28.5</v>
      </c>
      <c r="J268" t="s">
        <v>65</v>
      </c>
      <c r="K268">
        <v>106951</v>
      </c>
      <c r="L268">
        <v>57669</v>
      </c>
      <c r="M268">
        <v>93397</v>
      </c>
      <c r="N268">
        <v>89492</v>
      </c>
    </row>
    <row r="269" spans="1:14" x14ac:dyDescent="0.25">
      <c r="A269">
        <v>11433</v>
      </c>
      <c r="B269" t="s">
        <v>385</v>
      </c>
      <c r="C269" t="s">
        <v>24</v>
      </c>
      <c r="D269" t="s">
        <v>386</v>
      </c>
      <c r="E269" t="s">
        <v>387</v>
      </c>
      <c r="F269" t="s">
        <v>55</v>
      </c>
      <c r="G269" t="s">
        <v>88</v>
      </c>
      <c r="H269" t="s">
        <v>89</v>
      </c>
      <c r="I269">
        <v>-28.6</v>
      </c>
      <c r="J269" t="s">
        <v>65</v>
      </c>
      <c r="K269">
        <v>16310227</v>
      </c>
      <c r="L269">
        <v>6394748</v>
      </c>
      <c r="M269">
        <v>11036128</v>
      </c>
      <c r="N269">
        <v>12671743</v>
      </c>
    </row>
    <row r="270" spans="1:14" x14ac:dyDescent="0.25">
      <c r="A270">
        <v>14025</v>
      </c>
      <c r="B270" t="s">
        <v>833</v>
      </c>
      <c r="C270" t="s">
        <v>36</v>
      </c>
      <c r="D270" t="s">
        <v>834</v>
      </c>
      <c r="E270" t="s">
        <v>835</v>
      </c>
      <c r="F270" t="s">
        <v>57</v>
      </c>
      <c r="G270" t="s">
        <v>99</v>
      </c>
      <c r="H270" t="s">
        <v>89</v>
      </c>
      <c r="I270">
        <v>-28.8</v>
      </c>
      <c r="J270" t="s">
        <v>65</v>
      </c>
      <c r="K270">
        <v>125269</v>
      </c>
      <c r="L270">
        <v>43652</v>
      </c>
      <c r="M270">
        <v>40761</v>
      </c>
      <c r="N270">
        <v>74583</v>
      </c>
    </row>
    <row r="271" spans="1:14" x14ac:dyDescent="0.25">
      <c r="A271">
        <v>13002</v>
      </c>
      <c r="B271" t="s">
        <v>671</v>
      </c>
      <c r="C271" t="s">
        <v>49</v>
      </c>
      <c r="D271" t="s">
        <v>672</v>
      </c>
      <c r="E271" t="s">
        <v>173</v>
      </c>
      <c r="F271" t="s">
        <v>58</v>
      </c>
      <c r="G271" t="s">
        <v>88</v>
      </c>
      <c r="H271" t="s">
        <v>89</v>
      </c>
      <c r="I271">
        <v>-28.8</v>
      </c>
      <c r="J271" t="s">
        <v>65</v>
      </c>
      <c r="K271">
        <v>11538</v>
      </c>
      <c r="L271">
        <v>5416</v>
      </c>
      <c r="M271">
        <v>13069</v>
      </c>
      <c r="N271">
        <v>10644</v>
      </c>
    </row>
    <row r="272" spans="1:14" x14ac:dyDescent="0.25">
      <c r="A272">
        <v>11953</v>
      </c>
      <c r="B272" t="s">
        <v>493</v>
      </c>
      <c r="C272" t="s">
        <v>12</v>
      </c>
      <c r="D272" t="s">
        <v>494</v>
      </c>
      <c r="E272" t="s">
        <v>495</v>
      </c>
      <c r="F272" t="s">
        <v>57</v>
      </c>
      <c r="G272" t="s">
        <v>88</v>
      </c>
      <c r="H272" t="s">
        <v>89</v>
      </c>
      <c r="I272">
        <v>-28.9</v>
      </c>
      <c r="J272" t="s">
        <v>65</v>
      </c>
      <c r="K272">
        <v>269915</v>
      </c>
      <c r="L272">
        <v>123943</v>
      </c>
      <c r="M272">
        <v>197311</v>
      </c>
      <c r="N272">
        <v>262174</v>
      </c>
    </row>
    <row r="273" spans="1:14" x14ac:dyDescent="0.25">
      <c r="A273">
        <v>10185</v>
      </c>
      <c r="B273" t="s">
        <v>116</v>
      </c>
      <c r="C273" t="s">
        <v>20</v>
      </c>
      <c r="D273" t="s">
        <v>117</v>
      </c>
      <c r="E273" t="s">
        <v>118</v>
      </c>
      <c r="F273" t="s">
        <v>57</v>
      </c>
      <c r="G273" t="s">
        <v>88</v>
      </c>
      <c r="H273" t="s">
        <v>89</v>
      </c>
      <c r="I273">
        <v>-29.1</v>
      </c>
      <c r="J273" t="s">
        <v>65</v>
      </c>
      <c r="K273">
        <v>118811</v>
      </c>
      <c r="L273">
        <v>63290</v>
      </c>
      <c r="M273">
        <v>97783</v>
      </c>
      <c r="N273">
        <v>96702</v>
      </c>
    </row>
    <row r="274" spans="1:14" x14ac:dyDescent="0.25">
      <c r="A274">
        <v>11471</v>
      </c>
      <c r="B274" t="s">
        <v>397</v>
      </c>
      <c r="C274" t="s">
        <v>50</v>
      </c>
      <c r="D274" t="s">
        <v>398</v>
      </c>
      <c r="E274" t="s">
        <v>399</v>
      </c>
      <c r="F274" t="s">
        <v>58</v>
      </c>
      <c r="G274" t="s">
        <v>99</v>
      </c>
      <c r="H274" t="s">
        <v>89</v>
      </c>
      <c r="I274">
        <v>-29.2</v>
      </c>
      <c r="J274" t="s">
        <v>65</v>
      </c>
      <c r="K274">
        <v>22590</v>
      </c>
      <c r="L274">
        <v>9201</v>
      </c>
      <c r="M274">
        <v>18600</v>
      </c>
      <c r="N274">
        <v>16151</v>
      </c>
    </row>
    <row r="275" spans="1:14" x14ac:dyDescent="0.25">
      <c r="A275">
        <v>15374</v>
      </c>
      <c r="B275" t="s">
        <v>1088</v>
      </c>
      <c r="C275" t="s">
        <v>27</v>
      </c>
      <c r="D275" t="s">
        <v>1089</v>
      </c>
      <c r="E275" t="s">
        <v>1090</v>
      </c>
      <c r="F275" t="s">
        <v>58</v>
      </c>
      <c r="G275" t="s">
        <v>99</v>
      </c>
      <c r="H275" t="s">
        <v>89</v>
      </c>
      <c r="I275">
        <v>-29.2</v>
      </c>
      <c r="J275" t="s">
        <v>65</v>
      </c>
      <c r="K275">
        <v>14180</v>
      </c>
      <c r="L275">
        <v>8774</v>
      </c>
      <c r="M275">
        <v>13623</v>
      </c>
      <c r="N275">
        <v>12125</v>
      </c>
    </row>
    <row r="276" spans="1:14" x14ac:dyDescent="0.25">
      <c r="A276">
        <v>11641</v>
      </c>
      <c r="B276" t="s">
        <v>442</v>
      </c>
      <c r="C276" t="s">
        <v>29</v>
      </c>
      <c r="D276" t="s">
        <v>443</v>
      </c>
      <c r="E276" t="s">
        <v>444</v>
      </c>
      <c r="F276" t="s">
        <v>57</v>
      </c>
      <c r="G276" t="s">
        <v>88</v>
      </c>
      <c r="H276" t="s">
        <v>89</v>
      </c>
      <c r="I276">
        <v>-29.4</v>
      </c>
      <c r="J276" t="s">
        <v>65</v>
      </c>
      <c r="K276">
        <v>217055</v>
      </c>
      <c r="L276">
        <v>121203</v>
      </c>
      <c r="M276">
        <v>186844</v>
      </c>
      <c r="N276">
        <v>164879</v>
      </c>
    </row>
    <row r="277" spans="1:14" x14ac:dyDescent="0.25">
      <c r="A277">
        <v>14306</v>
      </c>
      <c r="B277" t="s">
        <v>904</v>
      </c>
      <c r="C277" t="s">
        <v>21</v>
      </c>
      <c r="D277" t="s">
        <v>905</v>
      </c>
      <c r="E277" t="s">
        <v>906</v>
      </c>
      <c r="F277" t="s">
        <v>58</v>
      </c>
      <c r="G277" t="s">
        <v>88</v>
      </c>
      <c r="H277" t="s">
        <v>89</v>
      </c>
      <c r="I277">
        <v>-29.5</v>
      </c>
      <c r="J277" t="s">
        <v>65</v>
      </c>
      <c r="K277">
        <v>10432</v>
      </c>
      <c r="L277">
        <v>2816</v>
      </c>
      <c r="M277">
        <v>7642</v>
      </c>
      <c r="N277">
        <v>7308</v>
      </c>
    </row>
    <row r="278" spans="1:14" x14ac:dyDescent="0.25">
      <c r="A278">
        <v>13795</v>
      </c>
      <c r="B278" t="s">
        <v>792</v>
      </c>
      <c r="C278" t="s">
        <v>29</v>
      </c>
      <c r="D278" t="s">
        <v>793</v>
      </c>
      <c r="E278" t="s">
        <v>794</v>
      </c>
      <c r="F278" t="s">
        <v>57</v>
      </c>
      <c r="G278" t="s">
        <v>88</v>
      </c>
      <c r="H278" t="s">
        <v>89</v>
      </c>
      <c r="I278">
        <v>-29.6</v>
      </c>
      <c r="J278" t="s">
        <v>65</v>
      </c>
      <c r="K278">
        <v>162142</v>
      </c>
      <c r="L278">
        <v>105572</v>
      </c>
      <c r="M278">
        <v>161383</v>
      </c>
      <c r="N278">
        <v>136970</v>
      </c>
    </row>
    <row r="279" spans="1:14" x14ac:dyDescent="0.25">
      <c r="A279">
        <v>13277</v>
      </c>
      <c r="B279" t="s">
        <v>724</v>
      </c>
      <c r="C279" t="s">
        <v>6</v>
      </c>
      <c r="D279" t="s">
        <v>725</v>
      </c>
      <c r="E279" t="s">
        <v>726</v>
      </c>
      <c r="F279" t="s">
        <v>57</v>
      </c>
      <c r="G279" t="s">
        <v>88</v>
      </c>
      <c r="H279" t="s">
        <v>89</v>
      </c>
      <c r="I279">
        <v>-29.7</v>
      </c>
      <c r="J279" t="s">
        <v>65</v>
      </c>
      <c r="K279">
        <v>196016</v>
      </c>
      <c r="L279">
        <v>86074</v>
      </c>
      <c r="M279">
        <v>130113</v>
      </c>
      <c r="N279">
        <v>152411</v>
      </c>
    </row>
    <row r="280" spans="1:14" x14ac:dyDescent="0.25">
      <c r="A280">
        <v>11337</v>
      </c>
      <c r="B280" t="s">
        <v>373</v>
      </c>
      <c r="C280" t="s">
        <v>25</v>
      </c>
      <c r="D280" t="s">
        <v>374</v>
      </c>
      <c r="E280" t="s">
        <v>375</v>
      </c>
      <c r="F280" t="s">
        <v>57</v>
      </c>
      <c r="G280" t="s">
        <v>88</v>
      </c>
      <c r="H280" t="s">
        <v>89</v>
      </c>
      <c r="I280">
        <v>-29.7</v>
      </c>
      <c r="J280" t="s">
        <v>65</v>
      </c>
      <c r="K280">
        <v>154380</v>
      </c>
      <c r="L280">
        <v>64472</v>
      </c>
      <c r="M280">
        <v>108425</v>
      </c>
      <c r="N280">
        <v>117805</v>
      </c>
    </row>
    <row r="281" spans="1:14" x14ac:dyDescent="0.25">
      <c r="A281">
        <v>13422</v>
      </c>
      <c r="B281" t="s">
        <v>754</v>
      </c>
      <c r="C281" t="s">
        <v>6</v>
      </c>
      <c r="D281" t="s">
        <v>755</v>
      </c>
      <c r="E281" t="s">
        <v>179</v>
      </c>
      <c r="F281" t="s">
        <v>57</v>
      </c>
      <c r="G281" t="s">
        <v>88</v>
      </c>
      <c r="H281" t="s">
        <v>89</v>
      </c>
      <c r="I281">
        <v>-30.1</v>
      </c>
      <c r="J281" t="s">
        <v>64</v>
      </c>
      <c r="K281">
        <v>329093</v>
      </c>
      <c r="L281">
        <v>158290</v>
      </c>
      <c r="M281">
        <v>235872</v>
      </c>
      <c r="N281">
        <v>261982</v>
      </c>
    </row>
    <row r="282" spans="1:14" x14ac:dyDescent="0.25">
      <c r="A282">
        <v>14150</v>
      </c>
      <c r="B282" t="s">
        <v>877</v>
      </c>
      <c r="C282" t="s">
        <v>24</v>
      </c>
      <c r="D282" t="s">
        <v>878</v>
      </c>
      <c r="E282" t="s">
        <v>879</v>
      </c>
      <c r="F282" t="s">
        <v>58</v>
      </c>
      <c r="G282" t="s">
        <v>99</v>
      </c>
      <c r="H282" t="s">
        <v>89</v>
      </c>
      <c r="I282">
        <v>-30.8</v>
      </c>
      <c r="J282" t="s">
        <v>64</v>
      </c>
      <c r="K282">
        <v>32600</v>
      </c>
      <c r="L282">
        <v>17504</v>
      </c>
      <c r="M282">
        <v>29265</v>
      </c>
      <c r="N282">
        <v>25693</v>
      </c>
    </row>
    <row r="283" spans="1:14" x14ac:dyDescent="0.25">
      <c r="A283">
        <v>10627</v>
      </c>
      <c r="B283" t="s">
        <v>198</v>
      </c>
      <c r="C283" t="s">
        <v>30</v>
      </c>
      <c r="D283" t="s">
        <v>199</v>
      </c>
      <c r="E283" t="s">
        <v>200</v>
      </c>
      <c r="F283" t="s">
        <v>57</v>
      </c>
      <c r="G283" t="s">
        <v>88</v>
      </c>
      <c r="H283" t="s">
        <v>89</v>
      </c>
      <c r="I283">
        <v>-31.5</v>
      </c>
      <c r="J283" t="s">
        <v>64</v>
      </c>
      <c r="K283">
        <v>310137</v>
      </c>
      <c r="L283">
        <v>150784</v>
      </c>
      <c r="M283">
        <v>213822</v>
      </c>
      <c r="N283">
        <v>242419</v>
      </c>
    </row>
    <row r="284" spans="1:14" x14ac:dyDescent="0.25">
      <c r="A284">
        <v>10275</v>
      </c>
      <c r="B284" t="s">
        <v>127</v>
      </c>
      <c r="C284" t="s">
        <v>49</v>
      </c>
      <c r="D284" t="s">
        <v>128</v>
      </c>
      <c r="E284" t="s">
        <v>129</v>
      </c>
      <c r="F284" t="s">
        <v>58</v>
      </c>
      <c r="G284" t="s">
        <v>88</v>
      </c>
      <c r="H284" t="s">
        <v>89</v>
      </c>
      <c r="I284">
        <v>-31.6</v>
      </c>
      <c r="J284" t="s">
        <v>64</v>
      </c>
      <c r="K284">
        <v>49259</v>
      </c>
      <c r="L284">
        <v>20178</v>
      </c>
      <c r="M284">
        <v>39138</v>
      </c>
      <c r="N284">
        <v>33814</v>
      </c>
    </row>
    <row r="285" spans="1:14" x14ac:dyDescent="0.25">
      <c r="A285">
        <v>13377</v>
      </c>
      <c r="B285" t="s">
        <v>748</v>
      </c>
      <c r="C285" t="s">
        <v>20</v>
      </c>
      <c r="D285" t="s">
        <v>749</v>
      </c>
      <c r="E285" t="s">
        <v>750</v>
      </c>
      <c r="F285" t="s">
        <v>57</v>
      </c>
      <c r="G285" t="s">
        <v>88</v>
      </c>
      <c r="H285" t="s">
        <v>89</v>
      </c>
      <c r="I285">
        <v>-31.7</v>
      </c>
      <c r="J285" t="s">
        <v>64</v>
      </c>
      <c r="K285">
        <v>113883</v>
      </c>
      <c r="L285">
        <v>54667</v>
      </c>
      <c r="M285">
        <v>82082</v>
      </c>
      <c r="N285">
        <v>87338</v>
      </c>
    </row>
    <row r="286" spans="1:14" x14ac:dyDescent="0.25">
      <c r="A286">
        <v>13296</v>
      </c>
      <c r="B286" t="s">
        <v>730</v>
      </c>
      <c r="C286" t="s">
        <v>32</v>
      </c>
      <c r="D286" t="s">
        <v>731</v>
      </c>
      <c r="E286" t="s">
        <v>732</v>
      </c>
      <c r="F286" t="s">
        <v>57</v>
      </c>
      <c r="G286" t="s">
        <v>88</v>
      </c>
      <c r="H286" t="s">
        <v>89</v>
      </c>
      <c r="I286">
        <v>-32.1</v>
      </c>
      <c r="J286" t="s">
        <v>64</v>
      </c>
      <c r="K286">
        <v>855049</v>
      </c>
      <c r="L286">
        <v>310117</v>
      </c>
      <c r="M286">
        <v>478349</v>
      </c>
      <c r="N286">
        <v>644464</v>
      </c>
    </row>
    <row r="287" spans="1:14" x14ac:dyDescent="0.25">
      <c r="A287">
        <v>14057</v>
      </c>
      <c r="B287" t="s">
        <v>839</v>
      </c>
      <c r="C287" t="s">
        <v>39</v>
      </c>
      <c r="D287" t="s">
        <v>840</v>
      </c>
      <c r="E287" t="s">
        <v>841</v>
      </c>
      <c r="F287" t="s">
        <v>55</v>
      </c>
      <c r="G287" t="s">
        <v>88</v>
      </c>
      <c r="H287" t="s">
        <v>89</v>
      </c>
      <c r="I287">
        <v>-32.4</v>
      </c>
      <c r="J287" t="s">
        <v>64</v>
      </c>
      <c r="K287">
        <v>9403137</v>
      </c>
      <c r="L287">
        <v>3354713</v>
      </c>
      <c r="M287">
        <v>5664519</v>
      </c>
      <c r="N287">
        <v>6972796</v>
      </c>
    </row>
    <row r="288" spans="1:14" x14ac:dyDescent="0.25">
      <c r="A288">
        <v>11308</v>
      </c>
      <c r="B288" t="s">
        <v>367</v>
      </c>
      <c r="C288" t="s">
        <v>6</v>
      </c>
      <c r="D288" t="s">
        <v>368</v>
      </c>
      <c r="E288" t="s">
        <v>369</v>
      </c>
      <c r="F288" t="s">
        <v>58</v>
      </c>
      <c r="G288" t="s">
        <v>88</v>
      </c>
      <c r="H288" t="s">
        <v>89</v>
      </c>
      <c r="I288">
        <v>-32.5</v>
      </c>
      <c r="J288" t="s">
        <v>64</v>
      </c>
      <c r="K288">
        <v>58166</v>
      </c>
      <c r="L288">
        <v>23858</v>
      </c>
      <c r="M288">
        <v>37089</v>
      </c>
      <c r="N288">
        <v>38315</v>
      </c>
    </row>
    <row r="289" spans="1:14" x14ac:dyDescent="0.25">
      <c r="A289">
        <v>10154</v>
      </c>
      <c r="B289" t="s">
        <v>103</v>
      </c>
      <c r="C289" t="s">
        <v>21</v>
      </c>
      <c r="D289" t="s">
        <v>104</v>
      </c>
      <c r="E289" t="s">
        <v>105</v>
      </c>
      <c r="F289" t="s">
        <v>57</v>
      </c>
      <c r="G289" t="s">
        <v>88</v>
      </c>
      <c r="H289" t="s">
        <v>89</v>
      </c>
      <c r="I289">
        <v>-32.700000000000003</v>
      </c>
      <c r="J289" t="s">
        <v>64</v>
      </c>
      <c r="K289">
        <v>131488</v>
      </c>
      <c r="L289">
        <v>45659</v>
      </c>
      <c r="M289">
        <v>132551</v>
      </c>
      <c r="N289">
        <v>136471</v>
      </c>
    </row>
    <row r="290" spans="1:14" x14ac:dyDescent="0.25">
      <c r="A290">
        <v>14905</v>
      </c>
      <c r="B290" t="s">
        <v>1030</v>
      </c>
      <c r="C290" t="s">
        <v>9</v>
      </c>
      <c r="D290" t="s">
        <v>1031</v>
      </c>
      <c r="E290" t="s">
        <v>1032</v>
      </c>
      <c r="F290" t="s">
        <v>58</v>
      </c>
      <c r="G290" t="s">
        <v>88</v>
      </c>
      <c r="H290" t="s">
        <v>89</v>
      </c>
      <c r="I290">
        <v>-33</v>
      </c>
      <c r="J290" t="s">
        <v>64</v>
      </c>
      <c r="K290">
        <v>24125</v>
      </c>
      <c r="L290">
        <v>10293</v>
      </c>
      <c r="M290">
        <v>27268</v>
      </c>
      <c r="N290">
        <v>15485</v>
      </c>
    </row>
    <row r="291" spans="1:14" x14ac:dyDescent="0.25">
      <c r="A291">
        <v>11898</v>
      </c>
      <c r="B291" t="s">
        <v>484</v>
      </c>
      <c r="C291" t="s">
        <v>30</v>
      </c>
      <c r="D291" t="s">
        <v>485</v>
      </c>
      <c r="E291" t="s">
        <v>486</v>
      </c>
      <c r="F291" t="s">
        <v>57</v>
      </c>
      <c r="G291" t="s">
        <v>88</v>
      </c>
      <c r="H291" t="s">
        <v>89</v>
      </c>
      <c r="I291">
        <v>-33.200000000000003</v>
      </c>
      <c r="J291" t="s">
        <v>64</v>
      </c>
      <c r="K291">
        <v>116079</v>
      </c>
      <c r="L291">
        <v>46397</v>
      </c>
      <c r="M291">
        <v>66613</v>
      </c>
      <c r="N291">
        <v>87700</v>
      </c>
    </row>
    <row r="292" spans="1:14" x14ac:dyDescent="0.25">
      <c r="A292">
        <v>13367</v>
      </c>
      <c r="B292" t="s">
        <v>745</v>
      </c>
      <c r="C292" t="s">
        <v>16</v>
      </c>
      <c r="D292" t="s">
        <v>746</v>
      </c>
      <c r="E292" t="s">
        <v>747</v>
      </c>
      <c r="F292" t="s">
        <v>57</v>
      </c>
      <c r="G292" t="s">
        <v>88</v>
      </c>
      <c r="H292" t="s">
        <v>89</v>
      </c>
      <c r="I292">
        <v>-33.4</v>
      </c>
      <c r="J292" t="s">
        <v>64</v>
      </c>
      <c r="K292">
        <v>354068</v>
      </c>
      <c r="L292">
        <v>149110</v>
      </c>
      <c r="M292">
        <v>245815</v>
      </c>
      <c r="N292">
        <v>268531</v>
      </c>
    </row>
    <row r="293" spans="1:14" x14ac:dyDescent="0.25">
      <c r="A293">
        <v>14100</v>
      </c>
      <c r="B293" t="s">
        <v>854</v>
      </c>
      <c r="C293" t="s">
        <v>40</v>
      </c>
      <c r="D293" t="s">
        <v>855</v>
      </c>
      <c r="E293" t="s">
        <v>856</v>
      </c>
      <c r="F293" t="s">
        <v>55</v>
      </c>
      <c r="G293" t="s">
        <v>88</v>
      </c>
      <c r="H293" t="s">
        <v>89</v>
      </c>
      <c r="I293">
        <v>-33.5</v>
      </c>
      <c r="J293" t="s">
        <v>64</v>
      </c>
      <c r="K293">
        <v>14049533</v>
      </c>
      <c r="L293">
        <v>5504565</v>
      </c>
      <c r="M293">
        <v>9288399</v>
      </c>
      <c r="N293">
        <v>10897128</v>
      </c>
    </row>
    <row r="294" spans="1:14" x14ac:dyDescent="0.25">
      <c r="A294">
        <v>10967</v>
      </c>
      <c r="B294" t="s">
        <v>270</v>
      </c>
      <c r="C294" t="s">
        <v>26</v>
      </c>
      <c r="D294" t="s">
        <v>271</v>
      </c>
      <c r="E294" t="s">
        <v>272</v>
      </c>
      <c r="F294" t="s">
        <v>58</v>
      </c>
      <c r="G294" t="s">
        <v>99</v>
      </c>
      <c r="H294" t="s">
        <v>89</v>
      </c>
      <c r="I294">
        <v>-33.6</v>
      </c>
      <c r="J294" t="s">
        <v>64</v>
      </c>
      <c r="K294">
        <v>16458</v>
      </c>
      <c r="L294">
        <v>4640</v>
      </c>
      <c r="M294">
        <v>9079</v>
      </c>
      <c r="N294">
        <v>11099</v>
      </c>
    </row>
    <row r="295" spans="1:14" x14ac:dyDescent="0.25">
      <c r="A295">
        <v>11995</v>
      </c>
      <c r="B295" t="s">
        <v>511</v>
      </c>
      <c r="C295" t="s">
        <v>29</v>
      </c>
      <c r="D295" t="s">
        <v>512</v>
      </c>
      <c r="E295" t="s">
        <v>513</v>
      </c>
      <c r="F295" t="s">
        <v>56</v>
      </c>
      <c r="G295" t="s">
        <v>88</v>
      </c>
      <c r="H295" t="s">
        <v>89</v>
      </c>
      <c r="I295">
        <v>-34.200000000000003</v>
      </c>
      <c r="J295" t="s">
        <v>64</v>
      </c>
      <c r="K295">
        <v>1082150</v>
      </c>
      <c r="L295">
        <v>383346</v>
      </c>
      <c r="M295">
        <v>627039</v>
      </c>
      <c r="N295">
        <v>792288</v>
      </c>
    </row>
    <row r="296" spans="1:14" x14ac:dyDescent="0.25">
      <c r="A296">
        <v>10980</v>
      </c>
      <c r="B296" t="s">
        <v>273</v>
      </c>
      <c r="C296" t="s">
        <v>44</v>
      </c>
      <c r="D296" t="s">
        <v>274</v>
      </c>
      <c r="E296" t="s">
        <v>275</v>
      </c>
      <c r="F296" t="s">
        <v>57</v>
      </c>
      <c r="G296" t="s">
        <v>88</v>
      </c>
      <c r="H296" t="s">
        <v>89</v>
      </c>
      <c r="I296">
        <v>-34.5</v>
      </c>
      <c r="J296" t="s">
        <v>64</v>
      </c>
      <c r="K296">
        <v>556934</v>
      </c>
      <c r="L296">
        <v>227102</v>
      </c>
      <c r="M296">
        <v>379100</v>
      </c>
      <c r="N296">
        <v>435939</v>
      </c>
    </row>
    <row r="297" spans="1:14" x14ac:dyDescent="0.25">
      <c r="A297">
        <v>13076</v>
      </c>
      <c r="B297" t="s">
        <v>679</v>
      </c>
      <c r="C297" t="s">
        <v>50</v>
      </c>
      <c r="D297" t="s">
        <v>680</v>
      </c>
      <c r="E297" t="s">
        <v>681</v>
      </c>
      <c r="F297" t="s">
        <v>58</v>
      </c>
      <c r="G297" t="s">
        <v>88</v>
      </c>
      <c r="H297" t="s">
        <v>89</v>
      </c>
      <c r="I297">
        <v>-35</v>
      </c>
      <c r="J297" t="s">
        <v>64</v>
      </c>
      <c r="K297">
        <v>94813</v>
      </c>
      <c r="L297">
        <v>42875</v>
      </c>
      <c r="M297">
        <v>80070</v>
      </c>
      <c r="N297">
        <v>62386</v>
      </c>
    </row>
    <row r="298" spans="1:14" x14ac:dyDescent="0.25">
      <c r="A298">
        <v>11778</v>
      </c>
      <c r="B298" t="s">
        <v>469</v>
      </c>
      <c r="C298" t="s">
        <v>7</v>
      </c>
      <c r="D298" t="s">
        <v>470</v>
      </c>
      <c r="E298" t="s">
        <v>471</v>
      </c>
      <c r="F298" t="s">
        <v>58</v>
      </c>
      <c r="G298" t="s">
        <v>88</v>
      </c>
      <c r="H298" t="s">
        <v>89</v>
      </c>
      <c r="I298">
        <v>-35.1</v>
      </c>
      <c r="J298" t="s">
        <v>64</v>
      </c>
      <c r="K298">
        <v>92394</v>
      </c>
      <c r="L298">
        <v>37042</v>
      </c>
      <c r="M298">
        <v>46094</v>
      </c>
      <c r="N298">
        <v>59914</v>
      </c>
    </row>
    <row r="299" spans="1:14" x14ac:dyDescent="0.25">
      <c r="A299">
        <v>12156</v>
      </c>
      <c r="B299" t="s">
        <v>537</v>
      </c>
      <c r="C299" t="s">
        <v>28</v>
      </c>
      <c r="D299" t="s">
        <v>538</v>
      </c>
      <c r="E299" t="s">
        <v>539</v>
      </c>
      <c r="F299" t="s">
        <v>57</v>
      </c>
      <c r="G299" t="s">
        <v>88</v>
      </c>
      <c r="H299" t="s">
        <v>89</v>
      </c>
      <c r="I299">
        <v>-35.299999999999997</v>
      </c>
      <c r="J299" t="s">
        <v>64</v>
      </c>
      <c r="K299">
        <v>118300</v>
      </c>
      <c r="L299">
        <v>46974</v>
      </c>
      <c r="M299">
        <v>71442</v>
      </c>
      <c r="N299">
        <v>82323</v>
      </c>
    </row>
    <row r="300" spans="1:14" x14ac:dyDescent="0.25">
      <c r="A300">
        <v>11197</v>
      </c>
      <c r="B300" t="s">
        <v>334</v>
      </c>
      <c r="C300" t="s">
        <v>34</v>
      </c>
      <c r="D300" t="s">
        <v>335</v>
      </c>
      <c r="E300" t="s">
        <v>336</v>
      </c>
      <c r="F300" t="s">
        <v>59</v>
      </c>
      <c r="G300" t="s">
        <v>99</v>
      </c>
      <c r="H300" t="s">
        <v>89</v>
      </c>
      <c r="I300">
        <v>-35.299999999999997</v>
      </c>
      <c r="J300" t="s">
        <v>64</v>
      </c>
      <c r="K300">
        <v>5374</v>
      </c>
      <c r="L300">
        <v>2643</v>
      </c>
      <c r="M300">
        <v>7575</v>
      </c>
      <c r="N300">
        <v>13113</v>
      </c>
    </row>
    <row r="301" spans="1:14" x14ac:dyDescent="0.25">
      <c r="A301">
        <v>14108</v>
      </c>
      <c r="B301" t="s">
        <v>859</v>
      </c>
      <c r="C301" t="s">
        <v>16</v>
      </c>
      <c r="D301" t="s">
        <v>860</v>
      </c>
      <c r="E301" t="s">
        <v>861</v>
      </c>
      <c r="F301" t="s">
        <v>57</v>
      </c>
      <c r="G301" t="s">
        <v>88</v>
      </c>
      <c r="H301" t="s">
        <v>89</v>
      </c>
      <c r="I301">
        <v>-35.799999999999997</v>
      </c>
      <c r="J301" t="s">
        <v>64</v>
      </c>
      <c r="K301">
        <v>339122</v>
      </c>
      <c r="L301">
        <v>160227</v>
      </c>
      <c r="M301">
        <v>236273</v>
      </c>
      <c r="N301">
        <v>284031</v>
      </c>
    </row>
    <row r="302" spans="1:14" x14ac:dyDescent="0.25">
      <c r="A302">
        <v>14006</v>
      </c>
      <c r="B302" t="s">
        <v>830</v>
      </c>
      <c r="C302" t="s">
        <v>19</v>
      </c>
      <c r="D302" t="s">
        <v>831</v>
      </c>
      <c r="E302" t="s">
        <v>832</v>
      </c>
      <c r="F302" t="s">
        <v>58</v>
      </c>
      <c r="G302" t="s">
        <v>99</v>
      </c>
      <c r="H302" t="s">
        <v>89</v>
      </c>
      <c r="I302">
        <v>-35.799999999999997</v>
      </c>
      <c r="J302" t="s">
        <v>64</v>
      </c>
      <c r="K302">
        <v>25239</v>
      </c>
      <c r="L302">
        <v>6585</v>
      </c>
      <c r="M302">
        <v>13482</v>
      </c>
      <c r="N302">
        <v>17915</v>
      </c>
    </row>
    <row r="303" spans="1:14" x14ac:dyDescent="0.25">
      <c r="A303">
        <v>10990</v>
      </c>
      <c r="B303" t="s">
        <v>276</v>
      </c>
      <c r="C303" t="s">
        <v>47</v>
      </c>
      <c r="D303" t="s">
        <v>277</v>
      </c>
      <c r="E303" t="s">
        <v>278</v>
      </c>
      <c r="F303" t="s">
        <v>57</v>
      </c>
      <c r="G303" t="s">
        <v>88</v>
      </c>
      <c r="H303" t="s">
        <v>89</v>
      </c>
      <c r="I303">
        <v>-36</v>
      </c>
      <c r="J303" t="s">
        <v>64</v>
      </c>
      <c r="K303">
        <v>385906</v>
      </c>
      <c r="L303">
        <v>131220</v>
      </c>
      <c r="M303">
        <v>212263</v>
      </c>
      <c r="N303">
        <v>260607</v>
      </c>
    </row>
    <row r="304" spans="1:14" x14ac:dyDescent="0.25">
      <c r="A304">
        <v>11699</v>
      </c>
      <c r="B304" t="s">
        <v>454</v>
      </c>
      <c r="C304" t="s">
        <v>42</v>
      </c>
      <c r="D304" t="s">
        <v>455</v>
      </c>
      <c r="E304" t="s">
        <v>456</v>
      </c>
      <c r="F304" t="s">
        <v>58</v>
      </c>
      <c r="G304" t="s">
        <v>88</v>
      </c>
      <c r="H304" t="s">
        <v>89</v>
      </c>
      <c r="I304">
        <v>-36.1</v>
      </c>
      <c r="J304" t="s">
        <v>64</v>
      </c>
      <c r="K304">
        <v>43998</v>
      </c>
      <c r="L304">
        <v>13598</v>
      </c>
      <c r="M304">
        <v>23273</v>
      </c>
      <c r="N304">
        <v>29340</v>
      </c>
    </row>
    <row r="305" spans="1:14" x14ac:dyDescent="0.25">
      <c r="A305">
        <v>14704</v>
      </c>
      <c r="B305" t="s">
        <v>980</v>
      </c>
      <c r="C305" t="s">
        <v>22</v>
      </c>
      <c r="D305" t="s">
        <v>981</v>
      </c>
      <c r="E305" t="s">
        <v>982</v>
      </c>
      <c r="F305" t="s">
        <v>58</v>
      </c>
      <c r="G305" t="s">
        <v>88</v>
      </c>
      <c r="H305" t="s">
        <v>89</v>
      </c>
      <c r="I305">
        <v>-36.4</v>
      </c>
      <c r="J305" t="s">
        <v>64</v>
      </c>
      <c r="K305">
        <v>70202</v>
      </c>
      <c r="L305">
        <v>34408</v>
      </c>
      <c r="M305">
        <v>58913</v>
      </c>
      <c r="N305">
        <v>47384</v>
      </c>
    </row>
    <row r="306" spans="1:14" x14ac:dyDescent="0.25">
      <c r="A306">
        <v>13832</v>
      </c>
      <c r="B306" t="s">
        <v>801</v>
      </c>
      <c r="C306" t="s">
        <v>36</v>
      </c>
      <c r="D306" t="s">
        <v>802</v>
      </c>
      <c r="E306" t="s">
        <v>803</v>
      </c>
      <c r="F306" t="s">
        <v>58</v>
      </c>
      <c r="G306" t="s">
        <v>99</v>
      </c>
      <c r="H306" t="s">
        <v>89</v>
      </c>
      <c r="I306">
        <v>-36.700000000000003</v>
      </c>
      <c r="J306" t="s">
        <v>64</v>
      </c>
      <c r="K306">
        <v>26895</v>
      </c>
      <c r="L306">
        <v>9199</v>
      </c>
      <c r="M306">
        <v>10292</v>
      </c>
      <c r="N306">
        <v>7888</v>
      </c>
    </row>
    <row r="307" spans="1:14" x14ac:dyDescent="0.25">
      <c r="A307">
        <v>11146</v>
      </c>
      <c r="B307" t="s">
        <v>326</v>
      </c>
      <c r="C307" t="s">
        <v>51</v>
      </c>
      <c r="D307" t="s">
        <v>327</v>
      </c>
      <c r="E307" t="s">
        <v>328</v>
      </c>
      <c r="F307" t="s">
        <v>57</v>
      </c>
      <c r="G307" t="s">
        <v>88</v>
      </c>
      <c r="H307" t="s">
        <v>89</v>
      </c>
      <c r="I307">
        <v>-36.799999999999997</v>
      </c>
      <c r="J307" t="s">
        <v>64</v>
      </c>
      <c r="K307">
        <v>225609</v>
      </c>
      <c r="L307">
        <v>91818</v>
      </c>
      <c r="M307">
        <v>148370</v>
      </c>
      <c r="N307">
        <v>163906</v>
      </c>
    </row>
    <row r="308" spans="1:14" x14ac:dyDescent="0.25">
      <c r="A308">
        <v>11982</v>
      </c>
      <c r="B308" t="s">
        <v>505</v>
      </c>
      <c r="C308" t="s">
        <v>45</v>
      </c>
      <c r="D308" t="s">
        <v>506</v>
      </c>
      <c r="E308" t="s">
        <v>507</v>
      </c>
      <c r="F308" t="s">
        <v>57</v>
      </c>
      <c r="G308" t="s">
        <v>88</v>
      </c>
      <c r="H308" t="s">
        <v>89</v>
      </c>
      <c r="I308">
        <v>-38.9</v>
      </c>
      <c r="J308" t="s">
        <v>64</v>
      </c>
      <c r="K308">
        <v>145940</v>
      </c>
      <c r="L308">
        <v>84535</v>
      </c>
      <c r="M308">
        <v>128042</v>
      </c>
      <c r="N308">
        <v>97760</v>
      </c>
    </row>
    <row r="309" spans="1:14" x14ac:dyDescent="0.25">
      <c r="A309">
        <v>14004</v>
      </c>
      <c r="B309" t="s">
        <v>827</v>
      </c>
      <c r="C309" t="s">
        <v>49</v>
      </c>
      <c r="D309" t="s">
        <v>828</v>
      </c>
      <c r="E309" t="s">
        <v>829</v>
      </c>
      <c r="F309" t="s">
        <v>57</v>
      </c>
      <c r="G309" t="s">
        <v>88</v>
      </c>
      <c r="H309" t="s">
        <v>89</v>
      </c>
      <c r="I309">
        <v>-39</v>
      </c>
      <c r="J309" t="s">
        <v>64</v>
      </c>
      <c r="K309">
        <v>389854</v>
      </c>
      <c r="L309">
        <v>118386</v>
      </c>
      <c r="M309">
        <v>114990</v>
      </c>
      <c r="N309">
        <v>261443</v>
      </c>
    </row>
    <row r="310" spans="1:14" x14ac:dyDescent="0.25">
      <c r="A310">
        <v>12544</v>
      </c>
      <c r="B310" t="s">
        <v>619</v>
      </c>
      <c r="C310" t="s">
        <v>29</v>
      </c>
      <c r="D310" t="s">
        <v>620</v>
      </c>
      <c r="E310" t="s">
        <v>621</v>
      </c>
      <c r="F310" t="s">
        <v>57</v>
      </c>
      <c r="G310" t="s">
        <v>88</v>
      </c>
      <c r="H310" t="s">
        <v>89</v>
      </c>
      <c r="I310">
        <v>-39.1</v>
      </c>
      <c r="J310" t="s">
        <v>64</v>
      </c>
      <c r="K310">
        <v>179126</v>
      </c>
      <c r="L310">
        <v>86153</v>
      </c>
      <c r="M310">
        <v>138068</v>
      </c>
      <c r="N310">
        <v>122599</v>
      </c>
    </row>
    <row r="311" spans="1:14" x14ac:dyDescent="0.25">
      <c r="A311">
        <v>11267</v>
      </c>
      <c r="B311" t="s">
        <v>349</v>
      </c>
      <c r="C311" t="s">
        <v>37</v>
      </c>
      <c r="D311" t="s">
        <v>350</v>
      </c>
      <c r="E311" t="s">
        <v>351</v>
      </c>
      <c r="F311" t="s">
        <v>57</v>
      </c>
      <c r="G311" t="s">
        <v>88</v>
      </c>
      <c r="H311" t="s">
        <v>89</v>
      </c>
      <c r="I311">
        <v>-40.299999999999997</v>
      </c>
      <c r="J311" t="s">
        <v>64</v>
      </c>
      <c r="K311">
        <v>843696</v>
      </c>
      <c r="L311">
        <v>316831</v>
      </c>
      <c r="M311">
        <v>516127</v>
      </c>
      <c r="N311">
        <v>556461</v>
      </c>
    </row>
    <row r="312" spans="1:14" x14ac:dyDescent="0.25">
      <c r="A312">
        <v>11049</v>
      </c>
      <c r="B312" t="s">
        <v>294</v>
      </c>
      <c r="C312" t="s">
        <v>45</v>
      </c>
      <c r="D312" t="s">
        <v>295</v>
      </c>
      <c r="E312" t="s">
        <v>296</v>
      </c>
      <c r="F312" t="s">
        <v>58</v>
      </c>
      <c r="G312" t="s">
        <v>88</v>
      </c>
      <c r="H312" t="s">
        <v>89</v>
      </c>
      <c r="I312">
        <v>-41.5</v>
      </c>
      <c r="J312" t="s">
        <v>64</v>
      </c>
      <c r="K312">
        <v>82365</v>
      </c>
      <c r="L312">
        <v>38933</v>
      </c>
      <c r="M312">
        <v>64438</v>
      </c>
      <c r="N312">
        <v>51744</v>
      </c>
    </row>
    <row r="313" spans="1:14" x14ac:dyDescent="0.25">
      <c r="A313">
        <v>13029</v>
      </c>
      <c r="B313" t="s">
        <v>673</v>
      </c>
      <c r="C313" t="s">
        <v>31</v>
      </c>
      <c r="D313" t="s">
        <v>674</v>
      </c>
      <c r="E313" t="s">
        <v>675</v>
      </c>
      <c r="F313" t="s">
        <v>57</v>
      </c>
      <c r="G313" t="s">
        <v>88</v>
      </c>
      <c r="H313" t="s">
        <v>89</v>
      </c>
      <c r="I313">
        <v>-41.9</v>
      </c>
      <c r="J313" t="s">
        <v>64</v>
      </c>
      <c r="K313">
        <v>163199</v>
      </c>
      <c r="L313">
        <v>50609</v>
      </c>
      <c r="M313">
        <v>88984</v>
      </c>
      <c r="N313">
        <v>91267</v>
      </c>
    </row>
    <row r="314" spans="1:14" x14ac:dyDescent="0.25">
      <c r="A314">
        <v>14716</v>
      </c>
      <c r="B314" t="s">
        <v>986</v>
      </c>
      <c r="C314" t="s">
        <v>9</v>
      </c>
      <c r="D314" t="s">
        <v>987</v>
      </c>
      <c r="E314" t="s">
        <v>988</v>
      </c>
      <c r="F314" t="s">
        <v>57</v>
      </c>
      <c r="G314" t="s">
        <v>88</v>
      </c>
      <c r="H314" t="s">
        <v>89</v>
      </c>
      <c r="I314">
        <v>-42</v>
      </c>
      <c r="J314" t="s">
        <v>64</v>
      </c>
      <c r="K314">
        <v>101119</v>
      </c>
      <c r="L314">
        <v>44314</v>
      </c>
      <c r="M314">
        <v>68852</v>
      </c>
      <c r="N314">
        <v>74374</v>
      </c>
    </row>
    <row r="315" spans="1:14" x14ac:dyDescent="0.25">
      <c r="A315">
        <v>12255</v>
      </c>
      <c r="B315" t="s">
        <v>564</v>
      </c>
      <c r="C315" t="s">
        <v>18</v>
      </c>
      <c r="D315" t="s">
        <v>565</v>
      </c>
      <c r="E315" t="s">
        <v>566</v>
      </c>
      <c r="F315" t="s">
        <v>58</v>
      </c>
      <c r="G315" t="s">
        <v>99</v>
      </c>
      <c r="H315" t="s">
        <v>89</v>
      </c>
      <c r="I315">
        <v>-43.1</v>
      </c>
      <c r="J315" t="s">
        <v>64</v>
      </c>
      <c r="K315">
        <v>27558</v>
      </c>
      <c r="L315">
        <v>9347</v>
      </c>
      <c r="M315">
        <v>11086</v>
      </c>
      <c r="N315">
        <v>15926</v>
      </c>
    </row>
    <row r="316" spans="1:14" x14ac:dyDescent="0.25">
      <c r="A316">
        <v>14288</v>
      </c>
      <c r="B316" t="s">
        <v>898</v>
      </c>
      <c r="C316" t="s">
        <v>10</v>
      </c>
      <c r="D316" t="s">
        <v>899</v>
      </c>
      <c r="E316" t="s">
        <v>900</v>
      </c>
      <c r="F316" t="s">
        <v>58</v>
      </c>
      <c r="G316" t="s">
        <v>99</v>
      </c>
      <c r="H316" t="s">
        <v>89</v>
      </c>
      <c r="I316">
        <v>-44.2</v>
      </c>
      <c r="J316" t="s">
        <v>64</v>
      </c>
      <c r="K316">
        <v>17223</v>
      </c>
      <c r="L316">
        <v>6266</v>
      </c>
      <c r="M316">
        <v>11754</v>
      </c>
      <c r="N316">
        <v>9437</v>
      </c>
    </row>
    <row r="317" spans="1:14" x14ac:dyDescent="0.25">
      <c r="A317">
        <v>13184</v>
      </c>
      <c r="B317" t="s">
        <v>694</v>
      </c>
      <c r="C317" t="s">
        <v>24</v>
      </c>
      <c r="D317" t="s">
        <v>695</v>
      </c>
      <c r="E317" t="s">
        <v>696</v>
      </c>
      <c r="F317" t="s">
        <v>57</v>
      </c>
      <c r="G317" t="s">
        <v>88</v>
      </c>
      <c r="H317" t="s">
        <v>89</v>
      </c>
      <c r="I317">
        <v>-44.8</v>
      </c>
      <c r="J317" t="s">
        <v>64</v>
      </c>
      <c r="K317">
        <v>132582</v>
      </c>
      <c r="L317">
        <v>47173</v>
      </c>
      <c r="M317">
        <v>67556</v>
      </c>
      <c r="N317">
        <v>69261</v>
      </c>
    </row>
    <row r="318" spans="1:14" x14ac:dyDescent="0.25">
      <c r="A318">
        <v>11577</v>
      </c>
      <c r="B318" t="s">
        <v>415</v>
      </c>
      <c r="C318" t="s">
        <v>40</v>
      </c>
      <c r="D318" t="s">
        <v>416</v>
      </c>
      <c r="E318" t="s">
        <v>417</v>
      </c>
      <c r="F318" t="s">
        <v>57</v>
      </c>
      <c r="G318" t="s">
        <v>88</v>
      </c>
      <c r="H318" t="s">
        <v>89</v>
      </c>
      <c r="I318">
        <v>-45.4</v>
      </c>
      <c r="J318" t="s">
        <v>64</v>
      </c>
      <c r="K318">
        <v>106576</v>
      </c>
      <c r="L318">
        <v>46272</v>
      </c>
      <c r="M318">
        <v>68944</v>
      </c>
      <c r="N318">
        <v>61825</v>
      </c>
    </row>
    <row r="319" spans="1:14" x14ac:dyDescent="0.25">
      <c r="A319">
        <v>11288</v>
      </c>
      <c r="B319" t="s">
        <v>358</v>
      </c>
      <c r="C319" t="s">
        <v>16</v>
      </c>
      <c r="D319" t="s">
        <v>359</v>
      </c>
      <c r="E319" t="s">
        <v>360</v>
      </c>
      <c r="F319" t="s">
        <v>59</v>
      </c>
      <c r="G319" t="s">
        <v>99</v>
      </c>
      <c r="H319" t="s">
        <v>89</v>
      </c>
      <c r="I319">
        <v>-45.4</v>
      </c>
      <c r="J319" t="s">
        <v>64</v>
      </c>
      <c r="K319">
        <v>8485</v>
      </c>
      <c r="L319">
        <v>3548</v>
      </c>
      <c r="M319">
        <v>8872</v>
      </c>
      <c r="N319">
        <v>16929</v>
      </c>
    </row>
    <row r="320" spans="1:14" x14ac:dyDescent="0.25">
      <c r="A320">
        <v>14543</v>
      </c>
      <c r="B320" t="s">
        <v>939</v>
      </c>
      <c r="C320" t="s">
        <v>52</v>
      </c>
      <c r="D320" t="s">
        <v>940</v>
      </c>
      <c r="E320" t="s">
        <v>941</v>
      </c>
      <c r="F320" t="s">
        <v>58</v>
      </c>
      <c r="G320" t="s">
        <v>88</v>
      </c>
      <c r="H320" t="s">
        <v>89</v>
      </c>
      <c r="I320">
        <v>-45.5</v>
      </c>
      <c r="J320" t="s">
        <v>64</v>
      </c>
      <c r="K320">
        <v>24118</v>
      </c>
      <c r="L320">
        <v>11441</v>
      </c>
      <c r="M320">
        <v>16722</v>
      </c>
      <c r="N320">
        <v>15278</v>
      </c>
    </row>
    <row r="321" spans="1:14" x14ac:dyDescent="0.25">
      <c r="A321">
        <v>11525</v>
      </c>
      <c r="B321" t="s">
        <v>406</v>
      </c>
      <c r="C321" t="s">
        <v>35</v>
      </c>
      <c r="D321" t="s">
        <v>407</v>
      </c>
      <c r="E321" t="s">
        <v>408</v>
      </c>
      <c r="F321" t="s">
        <v>58</v>
      </c>
      <c r="G321" t="s">
        <v>88</v>
      </c>
      <c r="H321" t="s">
        <v>89</v>
      </c>
      <c r="I321">
        <v>-46.3</v>
      </c>
      <c r="J321" t="s">
        <v>64</v>
      </c>
      <c r="K321">
        <v>19966</v>
      </c>
      <c r="L321">
        <v>10351</v>
      </c>
      <c r="M321">
        <v>15626</v>
      </c>
      <c r="N321">
        <v>8443</v>
      </c>
    </row>
    <row r="322" spans="1:14" x14ac:dyDescent="0.25">
      <c r="A322">
        <v>11067</v>
      </c>
      <c r="B322" t="s">
        <v>303</v>
      </c>
      <c r="C322" t="s">
        <v>16</v>
      </c>
      <c r="D322" t="s">
        <v>304</v>
      </c>
      <c r="E322" t="s">
        <v>305</v>
      </c>
      <c r="F322" t="s">
        <v>57</v>
      </c>
      <c r="G322" t="s">
        <v>88</v>
      </c>
      <c r="H322" t="s">
        <v>89</v>
      </c>
      <c r="I322">
        <v>-46.9</v>
      </c>
      <c r="J322" t="s">
        <v>64</v>
      </c>
      <c r="K322">
        <v>103063</v>
      </c>
      <c r="L322">
        <v>34291</v>
      </c>
      <c r="M322">
        <v>54452</v>
      </c>
      <c r="N322">
        <v>62360</v>
      </c>
    </row>
    <row r="323" spans="1:14" x14ac:dyDescent="0.25">
      <c r="A323">
        <v>14092</v>
      </c>
      <c r="B323" t="s">
        <v>848</v>
      </c>
      <c r="C323" t="s">
        <v>29</v>
      </c>
      <c r="D323" t="s">
        <v>849</v>
      </c>
      <c r="E323" t="s">
        <v>850</v>
      </c>
      <c r="F323" t="s">
        <v>58</v>
      </c>
      <c r="G323" t="s">
        <v>88</v>
      </c>
      <c r="H323" t="s">
        <v>89</v>
      </c>
      <c r="I323">
        <v>-47</v>
      </c>
      <c r="J323" t="s">
        <v>64</v>
      </c>
      <c r="K323">
        <v>52687</v>
      </c>
      <c r="L323">
        <v>16628</v>
      </c>
      <c r="M323">
        <v>31875</v>
      </c>
      <c r="N323">
        <v>29535</v>
      </c>
    </row>
    <row r="324" spans="1:14" x14ac:dyDescent="0.25">
      <c r="A324">
        <v>15048</v>
      </c>
      <c r="B324" t="s">
        <v>1056</v>
      </c>
      <c r="C324" t="s">
        <v>14</v>
      </c>
      <c r="D324" t="s">
        <v>1057</v>
      </c>
      <c r="E324" t="s">
        <v>1058</v>
      </c>
      <c r="F324" t="s">
        <v>58</v>
      </c>
      <c r="G324" t="s">
        <v>88</v>
      </c>
      <c r="H324" t="s">
        <v>89</v>
      </c>
      <c r="I324">
        <v>-47.1</v>
      </c>
      <c r="J324" t="s">
        <v>64</v>
      </c>
      <c r="K324">
        <v>46597</v>
      </c>
      <c r="L324">
        <v>16842</v>
      </c>
      <c r="M324">
        <v>30356</v>
      </c>
      <c r="N324">
        <v>25084</v>
      </c>
    </row>
    <row r="325" spans="1:14" x14ac:dyDescent="0.25">
      <c r="A325">
        <v>11111</v>
      </c>
      <c r="B325" t="s">
        <v>318</v>
      </c>
      <c r="C325" t="s">
        <v>26</v>
      </c>
      <c r="D325" t="s">
        <v>319</v>
      </c>
      <c r="E325" t="s">
        <v>263</v>
      </c>
      <c r="F325" t="s">
        <v>57</v>
      </c>
      <c r="G325" t="s">
        <v>88</v>
      </c>
      <c r="H325" t="s">
        <v>89</v>
      </c>
      <c r="I325">
        <v>-47.7</v>
      </c>
      <c r="J325" t="s">
        <v>64</v>
      </c>
      <c r="K325">
        <v>127803</v>
      </c>
      <c r="L325">
        <v>49311</v>
      </c>
      <c r="M325">
        <v>78124</v>
      </c>
      <c r="N325">
        <v>78642</v>
      </c>
    </row>
    <row r="326" spans="1:14" x14ac:dyDescent="0.25">
      <c r="A326">
        <v>11203</v>
      </c>
      <c r="B326" t="s">
        <v>337</v>
      </c>
      <c r="C326" t="s">
        <v>50</v>
      </c>
      <c r="D326" t="s">
        <v>338</v>
      </c>
      <c r="E326" t="s">
        <v>339</v>
      </c>
      <c r="F326" t="s">
        <v>57</v>
      </c>
      <c r="G326" t="s">
        <v>88</v>
      </c>
      <c r="H326" t="s">
        <v>89</v>
      </c>
      <c r="I326">
        <v>-47.8</v>
      </c>
      <c r="J326" t="s">
        <v>64</v>
      </c>
      <c r="K326">
        <v>138232</v>
      </c>
      <c r="L326">
        <v>55870</v>
      </c>
      <c r="M326">
        <v>97301</v>
      </c>
      <c r="N326">
        <v>76686</v>
      </c>
    </row>
    <row r="327" spans="1:14" x14ac:dyDescent="0.25">
      <c r="A327">
        <v>11470</v>
      </c>
      <c r="B327" t="s">
        <v>394</v>
      </c>
      <c r="C327" t="s">
        <v>49</v>
      </c>
      <c r="D327" t="s">
        <v>395</v>
      </c>
      <c r="E327" t="s">
        <v>396</v>
      </c>
      <c r="F327" t="s">
        <v>58</v>
      </c>
      <c r="G327" t="s">
        <v>88</v>
      </c>
      <c r="H327" t="s">
        <v>89</v>
      </c>
      <c r="I327">
        <v>-48.7</v>
      </c>
      <c r="J327" t="s">
        <v>64</v>
      </c>
      <c r="K327">
        <v>64610</v>
      </c>
      <c r="L327">
        <v>28095</v>
      </c>
      <c r="M327">
        <v>48338</v>
      </c>
      <c r="N327">
        <v>34830</v>
      </c>
    </row>
    <row r="328" spans="1:14" x14ac:dyDescent="0.25">
      <c r="A328">
        <v>14711</v>
      </c>
      <c r="B328" t="s">
        <v>983</v>
      </c>
      <c r="C328" t="s">
        <v>40</v>
      </c>
      <c r="D328" t="s">
        <v>984</v>
      </c>
      <c r="E328" t="s">
        <v>985</v>
      </c>
      <c r="F328" t="s">
        <v>57</v>
      </c>
      <c r="G328" t="s">
        <v>88</v>
      </c>
      <c r="H328" t="s">
        <v>89</v>
      </c>
      <c r="I328">
        <v>-49.2</v>
      </c>
      <c r="J328" t="s">
        <v>64</v>
      </c>
      <c r="K328">
        <v>191020</v>
      </c>
      <c r="L328">
        <v>72444</v>
      </c>
      <c r="M328">
        <v>119987</v>
      </c>
      <c r="N328">
        <v>109678</v>
      </c>
    </row>
    <row r="329" spans="1:14" x14ac:dyDescent="0.25">
      <c r="A329">
        <v>10874</v>
      </c>
      <c r="B329" t="s">
        <v>264</v>
      </c>
      <c r="C329" t="s">
        <v>37</v>
      </c>
      <c r="D329" t="s">
        <v>265</v>
      </c>
      <c r="E329" t="s">
        <v>266</v>
      </c>
      <c r="F329" t="s">
        <v>57</v>
      </c>
      <c r="G329" t="s">
        <v>88</v>
      </c>
      <c r="H329" t="s">
        <v>89</v>
      </c>
      <c r="I329">
        <v>-49.4</v>
      </c>
      <c r="J329" t="s">
        <v>64</v>
      </c>
      <c r="K329">
        <v>403754</v>
      </c>
      <c r="L329">
        <v>143097</v>
      </c>
      <c r="M329">
        <v>200786</v>
      </c>
      <c r="N329">
        <v>262249</v>
      </c>
    </row>
    <row r="330" spans="1:14" x14ac:dyDescent="0.25">
      <c r="A330">
        <v>12884</v>
      </c>
      <c r="B330" t="s">
        <v>622</v>
      </c>
      <c r="C330" t="s">
        <v>24</v>
      </c>
      <c r="D330" t="s">
        <v>623</v>
      </c>
      <c r="E330" t="s">
        <v>624</v>
      </c>
      <c r="F330" t="s">
        <v>57</v>
      </c>
      <c r="G330" t="s">
        <v>88</v>
      </c>
      <c r="H330" t="s">
        <v>89</v>
      </c>
      <c r="I330">
        <v>-50.9</v>
      </c>
      <c r="J330" t="s">
        <v>64</v>
      </c>
      <c r="K330">
        <v>162955</v>
      </c>
      <c r="L330">
        <v>58274</v>
      </c>
      <c r="M330">
        <v>89889</v>
      </c>
      <c r="N330">
        <v>78465</v>
      </c>
    </row>
    <row r="331" spans="1:14" x14ac:dyDescent="0.25">
      <c r="A331">
        <v>16101</v>
      </c>
      <c r="B331" t="s">
        <v>1126</v>
      </c>
      <c r="C331" t="s">
        <v>49</v>
      </c>
      <c r="D331" t="s">
        <v>1127</v>
      </c>
      <c r="E331" t="s">
        <v>1128</v>
      </c>
      <c r="F331" t="s">
        <v>58</v>
      </c>
      <c r="G331" t="s">
        <v>88</v>
      </c>
      <c r="H331" t="s">
        <v>89</v>
      </c>
      <c r="I331">
        <v>-51</v>
      </c>
      <c r="J331" t="s">
        <v>64</v>
      </c>
      <c r="K331">
        <v>67598</v>
      </c>
      <c r="L331">
        <v>29007</v>
      </c>
      <c r="M331">
        <v>45317</v>
      </c>
      <c r="N331">
        <v>35127</v>
      </c>
    </row>
    <row r="332" spans="1:14" x14ac:dyDescent="0.25">
      <c r="A332">
        <v>11617</v>
      </c>
      <c r="B332" t="s">
        <v>427</v>
      </c>
      <c r="C332" t="s">
        <v>29</v>
      </c>
      <c r="D332" t="s">
        <v>428</v>
      </c>
      <c r="E332" t="s">
        <v>429</v>
      </c>
      <c r="F332" t="s">
        <v>57</v>
      </c>
      <c r="G332" t="s">
        <v>88</v>
      </c>
      <c r="H332" t="s">
        <v>89</v>
      </c>
      <c r="I332">
        <v>-51.1</v>
      </c>
      <c r="J332" t="s">
        <v>64</v>
      </c>
      <c r="K332">
        <v>114204</v>
      </c>
      <c r="L332">
        <v>56081</v>
      </c>
      <c r="M332">
        <v>76291</v>
      </c>
      <c r="N332">
        <v>64193</v>
      </c>
    </row>
    <row r="333" spans="1:14" x14ac:dyDescent="0.25">
      <c r="A333">
        <v>12397</v>
      </c>
      <c r="B333" t="s">
        <v>598</v>
      </c>
      <c r="C333" t="s">
        <v>36</v>
      </c>
      <c r="D333" t="s">
        <v>599</v>
      </c>
      <c r="E333" t="s">
        <v>600</v>
      </c>
      <c r="F333" t="s">
        <v>57</v>
      </c>
      <c r="G333" t="s">
        <v>88</v>
      </c>
      <c r="H333" t="s">
        <v>89</v>
      </c>
      <c r="I333">
        <v>-51.2</v>
      </c>
      <c r="J333" t="s">
        <v>64</v>
      </c>
      <c r="K333">
        <v>109236</v>
      </c>
      <c r="L333">
        <v>33081</v>
      </c>
      <c r="M333">
        <v>57851</v>
      </c>
      <c r="N333">
        <v>56326</v>
      </c>
    </row>
    <row r="334" spans="1:14" x14ac:dyDescent="0.25">
      <c r="A334">
        <v>11612</v>
      </c>
      <c r="B334" t="s">
        <v>424</v>
      </c>
      <c r="C334" t="s">
        <v>17</v>
      </c>
      <c r="D334" t="s">
        <v>425</v>
      </c>
      <c r="E334" t="s">
        <v>426</v>
      </c>
      <c r="F334" t="s">
        <v>57</v>
      </c>
      <c r="G334" t="s">
        <v>88</v>
      </c>
      <c r="H334" t="s">
        <v>89</v>
      </c>
      <c r="I334">
        <v>-51.7</v>
      </c>
      <c r="J334" t="s">
        <v>64</v>
      </c>
      <c r="K334">
        <v>243029</v>
      </c>
      <c r="L334">
        <v>104589</v>
      </c>
      <c r="M334">
        <v>164932</v>
      </c>
      <c r="N334">
        <v>152575</v>
      </c>
    </row>
    <row r="335" spans="1:14" x14ac:dyDescent="0.25">
      <c r="A335">
        <v>10434</v>
      </c>
      <c r="B335" t="s">
        <v>156</v>
      </c>
      <c r="C335" t="s">
        <v>40</v>
      </c>
      <c r="D335" t="s">
        <v>157</v>
      </c>
      <c r="E335" t="s">
        <v>158</v>
      </c>
      <c r="F335" t="s">
        <v>57</v>
      </c>
      <c r="G335" t="s">
        <v>88</v>
      </c>
      <c r="H335" t="s">
        <v>89</v>
      </c>
      <c r="I335">
        <v>-52.8</v>
      </c>
      <c r="J335" t="s">
        <v>64</v>
      </c>
      <c r="K335">
        <v>289167</v>
      </c>
      <c r="L335">
        <v>110458</v>
      </c>
      <c r="M335">
        <v>156933</v>
      </c>
      <c r="N335">
        <v>189697</v>
      </c>
    </row>
    <row r="336" spans="1:14" x14ac:dyDescent="0.25">
      <c r="A336">
        <v>12511</v>
      </c>
      <c r="B336" t="s">
        <v>613</v>
      </c>
      <c r="C336" t="s">
        <v>26</v>
      </c>
      <c r="D336" t="s">
        <v>614</v>
      </c>
      <c r="E336" t="s">
        <v>615</v>
      </c>
      <c r="F336" t="s">
        <v>58</v>
      </c>
      <c r="G336" t="s">
        <v>88</v>
      </c>
      <c r="H336" t="s">
        <v>89</v>
      </c>
      <c r="I336">
        <v>-52.9</v>
      </c>
      <c r="J336" t="s">
        <v>64</v>
      </c>
      <c r="K336">
        <v>47625</v>
      </c>
      <c r="L336">
        <v>24957</v>
      </c>
      <c r="M336">
        <v>26480</v>
      </c>
      <c r="N336">
        <v>20662</v>
      </c>
    </row>
    <row r="337" spans="1:14" x14ac:dyDescent="0.25">
      <c r="A337">
        <v>12250</v>
      </c>
      <c r="B337" t="s">
        <v>561</v>
      </c>
      <c r="C337" t="s">
        <v>21</v>
      </c>
      <c r="D337" t="s">
        <v>562</v>
      </c>
      <c r="E337" t="s">
        <v>563</v>
      </c>
      <c r="F337" t="s">
        <v>58</v>
      </c>
      <c r="G337" t="s">
        <v>88</v>
      </c>
      <c r="H337" t="s">
        <v>89</v>
      </c>
      <c r="I337">
        <v>-53.3</v>
      </c>
      <c r="J337" t="s">
        <v>64</v>
      </c>
      <c r="K337">
        <v>24071</v>
      </c>
      <c r="L337">
        <v>9679</v>
      </c>
      <c r="M337">
        <v>19243</v>
      </c>
      <c r="N337">
        <v>15221</v>
      </c>
    </row>
    <row r="338" spans="1:14" x14ac:dyDescent="0.25">
      <c r="A338">
        <v>12265</v>
      </c>
      <c r="B338" t="s">
        <v>569</v>
      </c>
      <c r="C338" t="s">
        <v>36</v>
      </c>
      <c r="D338" t="s">
        <v>570</v>
      </c>
      <c r="E338" t="s">
        <v>571</v>
      </c>
      <c r="F338" t="s">
        <v>57</v>
      </c>
      <c r="G338" t="s">
        <v>88</v>
      </c>
      <c r="H338" t="s">
        <v>89</v>
      </c>
      <c r="I338">
        <v>-53.6</v>
      </c>
      <c r="J338" t="s">
        <v>64</v>
      </c>
      <c r="K338">
        <v>122017</v>
      </c>
      <c r="L338">
        <v>42087</v>
      </c>
      <c r="M338">
        <v>42468</v>
      </c>
      <c r="N338">
        <v>58451</v>
      </c>
    </row>
    <row r="339" spans="1:14" x14ac:dyDescent="0.25">
      <c r="A339">
        <v>10469</v>
      </c>
      <c r="B339" t="s">
        <v>162</v>
      </c>
      <c r="C339" t="s">
        <v>24</v>
      </c>
      <c r="D339" t="s">
        <v>163</v>
      </c>
      <c r="E339" t="s">
        <v>164</v>
      </c>
      <c r="F339" t="s">
        <v>57</v>
      </c>
      <c r="G339" t="s">
        <v>88</v>
      </c>
      <c r="H339" t="s">
        <v>89</v>
      </c>
      <c r="I339">
        <v>-55.1</v>
      </c>
      <c r="J339" t="s">
        <v>64</v>
      </c>
      <c r="K339">
        <v>150263</v>
      </c>
      <c r="L339">
        <v>52634</v>
      </c>
      <c r="M339">
        <v>78936</v>
      </c>
      <c r="N339">
        <v>71557</v>
      </c>
    </row>
    <row r="340" spans="1:14" x14ac:dyDescent="0.25">
      <c r="A340">
        <v>11274</v>
      </c>
      <c r="B340" t="s">
        <v>352</v>
      </c>
      <c r="C340" t="s">
        <v>14</v>
      </c>
      <c r="D340" t="s">
        <v>353</v>
      </c>
      <c r="E340" t="s">
        <v>354</v>
      </c>
      <c r="F340" t="s">
        <v>58</v>
      </c>
      <c r="G340" t="s">
        <v>88</v>
      </c>
      <c r="H340" t="s">
        <v>89</v>
      </c>
      <c r="I340">
        <v>-55.2</v>
      </c>
      <c r="J340" t="s">
        <v>64</v>
      </c>
      <c r="K340">
        <v>36521</v>
      </c>
      <c r="L340">
        <v>11049</v>
      </c>
      <c r="M340">
        <v>17995</v>
      </c>
      <c r="N340">
        <v>14438</v>
      </c>
    </row>
    <row r="341" spans="1:14" x14ac:dyDescent="0.25">
      <c r="A341">
        <v>14098</v>
      </c>
      <c r="B341" t="s">
        <v>851</v>
      </c>
      <c r="C341" t="s">
        <v>47</v>
      </c>
      <c r="D341" t="s">
        <v>852</v>
      </c>
      <c r="E341" t="s">
        <v>853</v>
      </c>
      <c r="F341" t="s">
        <v>57</v>
      </c>
      <c r="G341" t="s">
        <v>88</v>
      </c>
      <c r="H341" t="s">
        <v>89</v>
      </c>
      <c r="I341">
        <v>-56.8</v>
      </c>
      <c r="J341" t="s">
        <v>64</v>
      </c>
      <c r="K341">
        <v>211507</v>
      </c>
      <c r="L341">
        <v>71078</v>
      </c>
      <c r="M341">
        <v>83355</v>
      </c>
      <c r="N341">
        <v>80209</v>
      </c>
    </row>
    <row r="342" spans="1:14" x14ac:dyDescent="0.25">
      <c r="A342">
        <v>14633</v>
      </c>
      <c r="B342" t="s">
        <v>954</v>
      </c>
      <c r="C342" t="s">
        <v>25</v>
      </c>
      <c r="D342" t="s">
        <v>955</v>
      </c>
      <c r="E342" t="s">
        <v>950</v>
      </c>
      <c r="F342" t="s">
        <v>57</v>
      </c>
      <c r="G342" t="s">
        <v>88</v>
      </c>
      <c r="H342" t="s">
        <v>89</v>
      </c>
      <c r="I342">
        <v>-57.5</v>
      </c>
      <c r="J342" t="s">
        <v>64</v>
      </c>
      <c r="K342">
        <v>183772</v>
      </c>
      <c r="L342">
        <v>65262</v>
      </c>
      <c r="M342">
        <v>99727</v>
      </c>
      <c r="N342">
        <v>84999</v>
      </c>
    </row>
    <row r="343" spans="1:14" x14ac:dyDescent="0.25">
      <c r="A343">
        <v>15295</v>
      </c>
      <c r="B343" t="s">
        <v>1074</v>
      </c>
      <c r="C343" t="s">
        <v>37</v>
      </c>
      <c r="D343" t="s">
        <v>1075</v>
      </c>
      <c r="E343" t="s">
        <v>1076</v>
      </c>
      <c r="F343" t="s">
        <v>57</v>
      </c>
      <c r="G343" t="s">
        <v>88</v>
      </c>
      <c r="H343" t="s">
        <v>89</v>
      </c>
      <c r="I343">
        <v>-58.2</v>
      </c>
      <c r="J343" t="s">
        <v>64</v>
      </c>
      <c r="K343">
        <v>122766</v>
      </c>
      <c r="L343">
        <v>61356</v>
      </c>
      <c r="M343">
        <v>80978</v>
      </c>
      <c r="N343">
        <v>79067</v>
      </c>
    </row>
    <row r="344" spans="1:14" x14ac:dyDescent="0.25">
      <c r="A344">
        <v>10577</v>
      </c>
      <c r="B344" t="s">
        <v>180</v>
      </c>
      <c r="C344" t="s">
        <v>36</v>
      </c>
      <c r="D344" t="s">
        <v>181</v>
      </c>
      <c r="E344" t="s">
        <v>182</v>
      </c>
      <c r="F344" t="s">
        <v>58</v>
      </c>
      <c r="G344" t="s">
        <v>88</v>
      </c>
      <c r="H344" t="s">
        <v>89</v>
      </c>
      <c r="I344">
        <v>-60.5</v>
      </c>
      <c r="J344" t="s">
        <v>64</v>
      </c>
      <c r="K344">
        <v>38114</v>
      </c>
      <c r="L344">
        <v>8492</v>
      </c>
      <c r="M344">
        <v>10159</v>
      </c>
      <c r="N344">
        <v>13409</v>
      </c>
    </row>
    <row r="345" spans="1:14" x14ac:dyDescent="0.25">
      <c r="A345">
        <v>14534</v>
      </c>
      <c r="B345" t="s">
        <v>936</v>
      </c>
      <c r="C345" t="s">
        <v>52</v>
      </c>
      <c r="D345" t="s">
        <v>937</v>
      </c>
      <c r="E345" t="s">
        <v>938</v>
      </c>
      <c r="F345" t="s">
        <v>58</v>
      </c>
      <c r="G345" t="s">
        <v>88</v>
      </c>
      <c r="H345" t="s">
        <v>89</v>
      </c>
      <c r="I345">
        <v>-61.7</v>
      </c>
      <c r="J345" t="s">
        <v>64</v>
      </c>
      <c r="K345">
        <v>18993</v>
      </c>
      <c r="L345">
        <v>9693</v>
      </c>
      <c r="M345">
        <v>15467</v>
      </c>
      <c r="N345">
        <v>12972</v>
      </c>
    </row>
    <row r="346" spans="1:14" x14ac:dyDescent="0.25">
      <c r="A346">
        <v>11537</v>
      </c>
      <c r="B346" t="s">
        <v>409</v>
      </c>
      <c r="C346" t="s">
        <v>36</v>
      </c>
      <c r="D346" t="s">
        <v>410</v>
      </c>
      <c r="E346" t="s">
        <v>411</v>
      </c>
      <c r="F346" t="s">
        <v>57</v>
      </c>
      <c r="G346" t="s">
        <v>88</v>
      </c>
      <c r="H346" t="s">
        <v>89</v>
      </c>
      <c r="I346">
        <v>-63.3</v>
      </c>
      <c r="J346" t="s">
        <v>64</v>
      </c>
      <c r="K346">
        <v>156385</v>
      </c>
      <c r="L346">
        <v>51364</v>
      </c>
      <c r="M346">
        <v>76920</v>
      </c>
      <c r="N346">
        <v>81817</v>
      </c>
    </row>
    <row r="347" spans="1:14" x14ac:dyDescent="0.25">
      <c r="A347">
        <v>15389</v>
      </c>
      <c r="B347" t="s">
        <v>1097</v>
      </c>
      <c r="C347" t="s">
        <v>15</v>
      </c>
      <c r="D347" t="s">
        <v>1098</v>
      </c>
      <c r="E347" t="s">
        <v>1099</v>
      </c>
      <c r="F347" t="s">
        <v>58</v>
      </c>
      <c r="G347" t="s">
        <v>88</v>
      </c>
      <c r="H347" t="s">
        <v>89</v>
      </c>
      <c r="I347">
        <v>-66</v>
      </c>
      <c r="J347" t="s">
        <v>64</v>
      </c>
      <c r="K347">
        <v>52599</v>
      </c>
      <c r="L347">
        <v>24069</v>
      </c>
      <c r="M347">
        <v>35858</v>
      </c>
      <c r="N347">
        <v>17801</v>
      </c>
    </row>
    <row r="348" spans="1:14" x14ac:dyDescent="0.25">
      <c r="A348">
        <v>14113</v>
      </c>
      <c r="B348" t="s">
        <v>868</v>
      </c>
      <c r="C348" t="s">
        <v>15</v>
      </c>
      <c r="D348" t="s">
        <v>869</v>
      </c>
      <c r="E348" t="s">
        <v>870</v>
      </c>
      <c r="F348" t="s">
        <v>58</v>
      </c>
      <c r="G348" t="s">
        <v>88</v>
      </c>
      <c r="H348" t="s">
        <v>89</v>
      </c>
      <c r="I348">
        <v>-66.7</v>
      </c>
      <c r="J348" t="s">
        <v>64</v>
      </c>
      <c r="K348">
        <v>43973</v>
      </c>
      <c r="L348">
        <v>19528</v>
      </c>
      <c r="M348">
        <v>23349</v>
      </c>
      <c r="N348">
        <v>11095</v>
      </c>
    </row>
    <row r="349" spans="1:14" x14ac:dyDescent="0.25">
      <c r="A349">
        <v>15070</v>
      </c>
      <c r="B349" t="s">
        <v>1059</v>
      </c>
      <c r="C349" t="s">
        <v>36</v>
      </c>
      <c r="D349" t="s">
        <v>1060</v>
      </c>
      <c r="E349" t="s">
        <v>1061</v>
      </c>
      <c r="F349" t="s">
        <v>57</v>
      </c>
      <c r="G349" t="s">
        <v>88</v>
      </c>
      <c r="H349" t="s">
        <v>89</v>
      </c>
      <c r="I349">
        <v>-70.5</v>
      </c>
      <c r="J349" t="s">
        <v>64</v>
      </c>
      <c r="K349">
        <v>190015</v>
      </c>
      <c r="L349">
        <v>48575</v>
      </c>
      <c r="M349">
        <v>67804</v>
      </c>
      <c r="N349">
        <v>123417</v>
      </c>
    </row>
    <row r="350" spans="1:14" x14ac:dyDescent="0.25">
      <c r="A350">
        <v>10643</v>
      </c>
      <c r="B350" t="s">
        <v>204</v>
      </c>
      <c r="C350" t="s">
        <v>26</v>
      </c>
      <c r="D350" t="s">
        <v>205</v>
      </c>
      <c r="E350" t="s">
        <v>206</v>
      </c>
      <c r="F350" t="s">
        <v>58</v>
      </c>
      <c r="G350" t="s">
        <v>88</v>
      </c>
      <c r="H350" t="s">
        <v>89</v>
      </c>
      <c r="I350">
        <v>-78.8</v>
      </c>
      <c r="J350" t="s">
        <v>64</v>
      </c>
      <c r="K350">
        <v>27383</v>
      </c>
      <c r="L350">
        <v>7066</v>
      </c>
      <c r="M350">
        <v>10096</v>
      </c>
      <c r="N350">
        <v>5999</v>
      </c>
    </row>
    <row r="351" spans="1:14" x14ac:dyDescent="0.25">
      <c r="A351">
        <v>12119</v>
      </c>
      <c r="B351" t="s">
        <v>528</v>
      </c>
      <c r="C351" t="s">
        <v>22</v>
      </c>
      <c r="D351" t="s">
        <v>529</v>
      </c>
      <c r="E351" t="s">
        <v>530</v>
      </c>
      <c r="F351" t="s">
        <v>58</v>
      </c>
      <c r="G351" t="s">
        <v>88</v>
      </c>
      <c r="H351" t="s">
        <v>89</v>
      </c>
      <c r="I351">
        <v>-81.8</v>
      </c>
      <c r="J351" t="s">
        <v>64</v>
      </c>
      <c r="K351">
        <v>29062</v>
      </c>
      <c r="L351">
        <v>14325</v>
      </c>
      <c r="M351">
        <v>23106</v>
      </c>
      <c r="N351">
        <v>32052</v>
      </c>
    </row>
    <row r="352" spans="1:14" x14ac:dyDescent="0.25">
      <c r="A352">
        <v>10562</v>
      </c>
      <c r="B352" t="s">
        <v>177</v>
      </c>
      <c r="C352" t="s">
        <v>6</v>
      </c>
      <c r="D352" t="s">
        <v>178</v>
      </c>
      <c r="E352" t="s">
        <v>179</v>
      </c>
      <c r="F352" t="s">
        <v>58</v>
      </c>
      <c r="G352" t="s">
        <v>88</v>
      </c>
      <c r="H352" t="s">
        <v>89</v>
      </c>
      <c r="I352">
        <v>-100</v>
      </c>
      <c r="J352" t="s">
        <v>64</v>
      </c>
      <c r="K352">
        <v>21434</v>
      </c>
      <c r="L352">
        <v>4111</v>
      </c>
      <c r="M352">
        <v>56</v>
      </c>
      <c r="N352">
        <v>0</v>
      </c>
    </row>
    <row r="353" spans="1:14" x14ac:dyDescent="0.25">
      <c r="A353">
        <v>12365</v>
      </c>
      <c r="B353" t="s">
        <v>592</v>
      </c>
      <c r="C353" t="s">
        <v>40</v>
      </c>
      <c r="D353" t="s">
        <v>593</v>
      </c>
      <c r="E353" t="s">
        <v>594</v>
      </c>
      <c r="F353" t="s">
        <v>58</v>
      </c>
      <c r="G353" t="s">
        <v>88</v>
      </c>
      <c r="H353" t="s">
        <v>89</v>
      </c>
      <c r="I353">
        <v>-100</v>
      </c>
      <c r="J353" t="s">
        <v>64</v>
      </c>
      <c r="K353">
        <v>20256</v>
      </c>
      <c r="L353">
        <v>6847</v>
      </c>
      <c r="M353">
        <v>4110</v>
      </c>
      <c r="N353">
        <v>0</v>
      </c>
    </row>
    <row r="354" spans="1:14" x14ac:dyDescent="0.25">
      <c r="A354">
        <v>10617</v>
      </c>
      <c r="B354" t="s">
        <v>192</v>
      </c>
      <c r="C354" t="s">
        <v>9</v>
      </c>
      <c r="D354" t="s">
        <v>193</v>
      </c>
      <c r="E354" t="s">
        <v>194</v>
      </c>
      <c r="F354" t="s">
        <v>59</v>
      </c>
      <c r="G354" t="s">
        <v>88</v>
      </c>
      <c r="H354" t="s">
        <v>112</v>
      </c>
      <c r="J354" t="s">
        <v>72</v>
      </c>
      <c r="K354">
        <v>0</v>
      </c>
      <c r="L354">
        <v>0</v>
      </c>
      <c r="M354">
        <v>1157</v>
      </c>
      <c r="N354">
        <v>10747</v>
      </c>
    </row>
    <row r="355" spans="1:14" x14ac:dyDescent="0.25">
      <c r="A355">
        <v>11719</v>
      </c>
      <c r="B355" t="s">
        <v>457</v>
      </c>
      <c r="C355" t="s">
        <v>10</v>
      </c>
      <c r="D355" t="s">
        <v>458</v>
      </c>
      <c r="E355" t="s">
        <v>459</v>
      </c>
      <c r="F355" t="s">
        <v>59</v>
      </c>
      <c r="G355" t="s">
        <v>88</v>
      </c>
      <c r="H355" t="s">
        <v>112</v>
      </c>
      <c r="J355" t="s">
        <v>72</v>
      </c>
      <c r="K355">
        <v>0</v>
      </c>
      <c r="L355">
        <v>0</v>
      </c>
      <c r="M355">
        <v>2671</v>
      </c>
      <c r="N355">
        <v>10170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00944-668A-4D21-AE75-9B117C677DC7}">
  <dimension ref="A1:L21"/>
  <sheetViews>
    <sheetView workbookViewId="0">
      <selection activeCell="I28" sqref="I28"/>
    </sheetView>
  </sheetViews>
  <sheetFormatPr defaultRowHeight="15" x14ac:dyDescent="0.25"/>
  <cols>
    <col min="1" max="1" width="18.5703125" bestFit="1" customWidth="1"/>
    <col min="2" max="2" width="8.28515625" bestFit="1" customWidth="1"/>
  </cols>
  <sheetData>
    <row r="1" spans="1:12" ht="15" customHeight="1" x14ac:dyDescent="0.25">
      <c r="A1" t="s">
        <v>62</v>
      </c>
      <c r="B1" t="s">
        <v>63</v>
      </c>
      <c r="C1" s="6" t="s">
        <v>1132</v>
      </c>
      <c r="D1" s="6"/>
      <c r="E1" s="6"/>
      <c r="F1" s="6"/>
      <c r="G1" s="6"/>
      <c r="H1" s="6"/>
      <c r="I1" s="6"/>
      <c r="J1" s="6"/>
      <c r="K1" s="6"/>
      <c r="L1" s="3"/>
    </row>
    <row r="2" spans="1:12" x14ac:dyDescent="0.25">
      <c r="A2" t="s">
        <v>55</v>
      </c>
      <c r="B2">
        <v>41</v>
      </c>
      <c r="C2" s="6"/>
      <c r="D2" s="6"/>
      <c r="E2" s="6"/>
      <c r="F2" s="6"/>
      <c r="G2" s="6"/>
      <c r="H2" s="6"/>
      <c r="I2" s="6"/>
      <c r="J2" s="6"/>
      <c r="K2" s="6"/>
      <c r="L2" s="3"/>
    </row>
    <row r="3" spans="1:12" x14ac:dyDescent="0.25">
      <c r="A3" t="s">
        <v>56</v>
      </c>
      <c r="B3">
        <v>48</v>
      </c>
      <c r="C3" s="6"/>
      <c r="D3" s="6"/>
      <c r="E3" s="6"/>
      <c r="F3" s="6"/>
      <c r="G3" s="6"/>
      <c r="H3" s="6"/>
      <c r="I3" s="6"/>
      <c r="J3" s="6"/>
      <c r="K3" s="6"/>
      <c r="L3" s="3"/>
    </row>
    <row r="4" spans="1:12" x14ac:dyDescent="0.25">
      <c r="A4" t="s">
        <v>57</v>
      </c>
      <c r="B4">
        <v>131</v>
      </c>
      <c r="C4" s="6"/>
      <c r="D4" s="6"/>
      <c r="E4" s="6"/>
      <c r="F4" s="6"/>
      <c r="G4" s="6"/>
      <c r="H4" s="6"/>
      <c r="I4" s="6"/>
      <c r="J4" s="6"/>
      <c r="K4" s="6"/>
      <c r="L4" s="3"/>
    </row>
    <row r="5" spans="1:12" x14ac:dyDescent="0.25">
      <c r="A5" t="s">
        <v>58</v>
      </c>
      <c r="B5">
        <v>127</v>
      </c>
      <c r="C5" s="6"/>
      <c r="D5" s="6"/>
      <c r="E5" s="6"/>
      <c r="F5" s="6"/>
      <c r="G5" s="6"/>
      <c r="H5" s="6"/>
      <c r="I5" s="6"/>
      <c r="J5" s="6"/>
      <c r="K5" s="6"/>
      <c r="L5" s="3"/>
    </row>
    <row r="6" spans="1:12" x14ac:dyDescent="0.25">
      <c r="A6" t="s">
        <v>59</v>
      </c>
      <c r="B6">
        <v>7</v>
      </c>
      <c r="C6" s="6"/>
      <c r="D6" s="6"/>
      <c r="E6" s="6"/>
      <c r="F6" s="6"/>
      <c r="G6" s="6"/>
      <c r="H6" s="6"/>
      <c r="I6" s="6"/>
      <c r="J6" s="6"/>
      <c r="K6" s="6"/>
      <c r="L6" s="3"/>
    </row>
    <row r="7" spans="1:12" x14ac:dyDescent="0.25">
      <c r="B7">
        <f>SUM(B2:B6)</f>
        <v>354</v>
      </c>
      <c r="C7" s="6"/>
      <c r="D7" s="6"/>
      <c r="E7" s="6"/>
      <c r="F7" s="6"/>
      <c r="G7" s="6"/>
      <c r="H7" s="6"/>
      <c r="I7" s="6"/>
      <c r="J7" s="6"/>
      <c r="K7" s="6"/>
      <c r="L7" s="3"/>
    </row>
    <row r="8" spans="1:12" x14ac:dyDescent="0.25">
      <c r="C8" s="6"/>
      <c r="D8" s="6"/>
      <c r="E8" s="6"/>
      <c r="F8" s="6"/>
      <c r="G8" s="6"/>
      <c r="H8" s="6"/>
      <c r="I8" s="6"/>
      <c r="J8" s="6"/>
      <c r="K8" s="6"/>
      <c r="L8" s="3"/>
    </row>
    <row r="9" spans="1:12" x14ac:dyDescent="0.25">
      <c r="C9" s="6"/>
      <c r="D9" s="6"/>
      <c r="E9" s="6"/>
      <c r="F9" s="6"/>
      <c r="G9" s="6"/>
      <c r="H9" s="6"/>
      <c r="I9" s="6"/>
      <c r="J9" s="6"/>
      <c r="K9" s="6"/>
      <c r="L9" s="3"/>
    </row>
    <row r="10" spans="1:12" x14ac:dyDescent="0.25">
      <c r="C10" s="6"/>
      <c r="D10" s="6"/>
      <c r="E10" s="6"/>
      <c r="F10" s="6"/>
      <c r="G10" s="6"/>
      <c r="H10" s="6"/>
      <c r="I10" s="6"/>
      <c r="J10" s="6"/>
      <c r="K10" s="6"/>
      <c r="L10" s="3"/>
    </row>
    <row r="11" spans="1:12" x14ac:dyDescent="0.25">
      <c r="C11" s="6"/>
      <c r="D11" s="6"/>
      <c r="E11" s="6"/>
      <c r="F11" s="6"/>
      <c r="G11" s="6"/>
      <c r="H11" s="6"/>
      <c r="I11" s="6"/>
      <c r="J11" s="6"/>
      <c r="K11" s="6"/>
      <c r="L11" s="3"/>
    </row>
    <row r="12" spans="1:12" x14ac:dyDescent="0.25">
      <c r="C12" s="6"/>
      <c r="D12" s="6"/>
      <c r="E12" s="6"/>
      <c r="F12" s="6"/>
      <c r="G12" s="6"/>
      <c r="H12" s="6"/>
      <c r="I12" s="6"/>
      <c r="J12" s="6"/>
      <c r="K12" s="6"/>
      <c r="L12" s="3"/>
    </row>
    <row r="13" spans="1:12" x14ac:dyDescent="0.25">
      <c r="C13" s="6"/>
      <c r="D13" s="6"/>
      <c r="E13" s="6"/>
      <c r="F13" s="6"/>
      <c r="G13" s="6"/>
      <c r="H13" s="6"/>
      <c r="I13" s="6"/>
      <c r="J13" s="6"/>
      <c r="K13" s="6"/>
      <c r="L13" s="3"/>
    </row>
    <row r="14" spans="1:12" x14ac:dyDescent="0.25">
      <c r="C14" s="6"/>
      <c r="D14" s="6"/>
      <c r="E14" s="6"/>
      <c r="F14" s="6"/>
      <c r="G14" s="6"/>
      <c r="H14" s="6"/>
      <c r="I14" s="6"/>
      <c r="J14" s="6"/>
      <c r="K14" s="6"/>
      <c r="L14" s="3"/>
    </row>
    <row r="15" spans="1:12" x14ac:dyDescent="0.25">
      <c r="C15" s="6"/>
      <c r="D15" s="6"/>
      <c r="E15" s="6"/>
      <c r="F15" s="6"/>
      <c r="G15" s="6"/>
      <c r="H15" s="6"/>
      <c r="I15" s="6"/>
      <c r="J15" s="6"/>
      <c r="K15" s="6"/>
      <c r="L15" s="3"/>
    </row>
    <row r="16" spans="1:12" x14ac:dyDescent="0.25">
      <c r="C16" s="6"/>
      <c r="D16" s="6"/>
      <c r="E16" s="6"/>
      <c r="F16" s="6"/>
      <c r="G16" s="6"/>
      <c r="H16" s="6"/>
      <c r="I16" s="6"/>
      <c r="J16" s="6"/>
      <c r="K16" s="6"/>
      <c r="L16" s="4"/>
    </row>
    <row r="17" spans="3:12" x14ac:dyDescent="0.25">
      <c r="C17" s="6"/>
      <c r="D17" s="6"/>
      <c r="E17" s="6"/>
      <c r="F17" s="6"/>
      <c r="G17" s="6"/>
      <c r="H17" s="6"/>
      <c r="I17" s="6"/>
      <c r="J17" s="6"/>
      <c r="K17" s="6"/>
      <c r="L17" s="4"/>
    </row>
    <row r="18" spans="3:12" x14ac:dyDescent="0.25">
      <c r="C18" s="6"/>
      <c r="D18" s="6"/>
      <c r="E18" s="6"/>
      <c r="F18" s="6"/>
      <c r="G18" s="6"/>
      <c r="H18" s="6"/>
      <c r="I18" s="6"/>
      <c r="J18" s="6"/>
      <c r="K18" s="6"/>
      <c r="L18" s="4"/>
    </row>
    <row r="19" spans="3:12" x14ac:dyDescent="0.25">
      <c r="C19" s="4"/>
      <c r="D19" s="4"/>
      <c r="E19" s="4"/>
      <c r="F19" s="4"/>
      <c r="G19" s="4"/>
      <c r="H19" s="4"/>
      <c r="I19" s="4"/>
      <c r="J19" s="4"/>
      <c r="K19" s="4"/>
      <c r="L19" s="4"/>
    </row>
    <row r="20" spans="3:12" x14ac:dyDescent="0.25">
      <c r="C20" s="4"/>
      <c r="D20" s="4"/>
      <c r="E20" s="4"/>
      <c r="F20" s="4"/>
      <c r="G20" s="4"/>
      <c r="H20" s="4"/>
      <c r="I20" s="4"/>
      <c r="J20" s="4"/>
      <c r="K20" s="4"/>
      <c r="L20" s="4"/>
    </row>
    <row r="21" spans="3:12" x14ac:dyDescent="0.25">
      <c r="C21" s="4"/>
      <c r="D21" s="4"/>
      <c r="E21" s="4"/>
      <c r="F21" s="4"/>
      <c r="G21" s="4"/>
      <c r="H21" s="4"/>
      <c r="I21" s="4"/>
      <c r="J21" s="4"/>
      <c r="K21" s="4"/>
      <c r="L21" s="4"/>
    </row>
  </sheetData>
  <mergeCells count="1">
    <mergeCell ref="C1:K18"/>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H A A B Q S w M E F A A C A A g A L m L F V m s k 6 J W l A A A A 9 g A A A B I A H A B D b 2 5 m a W c v U G F j a 2 F n Z S 5 4 b W w g o h g A K K A U A A A A A A A A A A A A A A A A A A A A A A A A A A A A h Y 9 L D o I w G I S v Q r q n D y T G k F I W b i U x I R q 3 T a n Q C D + G F s v d X H g k r y B G U X c u Z + a b Z O Z + v f F s b J v g o n t r O k g R w x Q F G l R X G q h S N L h j u E K Z 4 F u p T r L S w Q S D T U Z r U l Q 7 d 0 4 I 8 d 5 j v 8 B d X 5 G I U k Y O + a Z Q t W 5 l a M A 6 C U q j T 6 v 8 3 0 K C 7 1 9 j R I Q Z W + K Y x p h y M p s 8 N / A F o m n v M / 0 x + X p o 3 N B r o S H c F Z z M k p P 3 B / E A U E s D B B Q A A g A I A C 5 i x 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Y s V W C D m V C 5 E E A A A g O w A A E w A c A E Z v c m 1 1 b G F z L 1 N l Y 3 R p b 2 4 x L m 0 g o h g A K K A U A A A A A A A A A A A A A A A A A A A A A A A A A A A A 7 V t t b + J G E P 4 e K f / B c t Q T k R z E m p e 7 t E I 6 1 5 C W N I E c u F J P R 7 X a m C W 4 5 x f q X S e H T v f f b 8 E G k u y u n S P l t c 6 X h G d s z 8 z u P L M z Y 0 K w T Z 3 A V 3 r x b / D L 8 d H x E R m h E A 8 U 5 P s R c u E A j w m k A U U u g Y Q i i o l S V 1 x M j 4 8 U 9 t M L o t D G D D H J f b E R 2 J G H f V q 4 c F x c N A O f s g + k o J o / 9 / 8 k O C T 9 y 2 i E f N R v Y P K Z B u P + N S K U w b C N H / r o N r j H o P R H P 9 b R l 2 o v 2 u R e P d U + N b D r e A 6 7 v 6 5 q q q a Y g R t 5 P q n X N K X p 2 8 H A 8 e / q Q K / q m v I h C i j u 0 Y m L 6 8 s / i + 3 A x 3 + f a r E X J 6 r J D L t j T l u T M V a Z O x a 6 Z R d Z I f L J M A i 9 + O l T I S n E L m t f v 6 o x C p h 2 y i Q K x V / o N 0 2 Z 4 z r D W z 6 t V Y r T + x 4 J y j J B R S a o y g S 1 J 7 q / L f 2 5 C Q O P + T p Q f s d o w N Z 4 6 V M i S f D C M 9 c 1 5 V N y g e G 6 P R u 5 K C R 1 G k a y t Q I Z i y W w Z L p y n W 7 r t 1 Y b 9 i z D a k L j 1 y 6 3 h H o J n P N O 6 y W 9 J E S B E B X s w N i m 0 J 7 Z P 1 f p R 9 4 t D t n a H R 8 5 v t h F A S v G 6 M v 2 S M E p z z m R c 2 K L n D h R k R O O g 5 A S i P w B t F l I 3 g W h g w l 8 H 8 e n u h l 2 p B u R Q Z K 3 q 5 H k x U G V U O Q H Y 2 m 1 U J o 5 z M V P s j 7 Q D i K f 8 m H g B S G 7 m O l W q o r n u C 6 r B / i L w F m a s F T 6 f A b S 5 E z M r u E l L i Y k 1 g 2 e i + V B + C Q G 2 X 7 H j m 0 m E y / V Z Y S V f k B h l X B q w k W W I K J e u G 1 8 6 k h S 0 Z Z z x 3 M r M n Y Z H N I 2 r 5 Q 9 E G W 7 x B Z Y O S u X f k o T 6 + l i I B I v 0 0 O W X C h e P D 1 d m m 6 Z 0 K 2 A j n D I w 5 E f h 8 9 g J U 4 8 b n 1 s N 4 q D d h 6 w G 2 + + O A u y q F A 9 I C r w W 5 t U a U a r e 9 P p W r D V E J S h n U a T o 0 9 m d d c 2 r v m 7 r j q m Y b U 6 b T 7 j y l J x 0 + h x 2 M A Z D j l Q W v X N H j 8 T Q K m W W f c B x Q X p X C Y q S x c y Q X G 6 k O m v Y c 2 0 N 9 o w a d I 0 Z 5 G l c k B k y a m x o 9 Q 4 U Z v d y z d m 9 z L x C r 6 f h + d 6 i i s y c o Y U o g c 0 g U M W K D D E d 6 w f Y B 7 8 g y n p y 2 z J o s p u T T F E e F m C V y R 4 V Y L X J P h b C f 5 O g p 9 L c F C S C W Q e A 5 n L Q D q 4 A d L J D Z C O b k D t P 4 5 v p a C f 5 j G e x / h O x / i e D S j / 5 + c 7 c 9 / s G h c W t D 7 e N P k V Y L n C D p 0 x j Q d g 6 x / g / s C M N r W t X F u i z H v L v L f c 9 w I 6 i V n q e B i y e J + + V E D 2 1 O r 1 d p i P 9 T X / M q / e z L X B x b j y w a G j x B a u I U 0 x N 6 9 D 8 j o k r 0 P 2 O k 3 u a R 3 y b 4 R C l m / c y V b m 2 1 n a s 1 7 m r Z g X d 7 L + y G k 0 l Y M P E j Z I 8 L I E r 0 j w 6 f O F v J L g Z Q l e k e C z 5 4 s Y K s H L E r w i w W f P F 3 x p R J f g Z Q l e E e A v r L 6 W p N 3 C c D 9 D e V b C O K R v l e Q N S 5 5 C 9 j S F n K i Z d c f 6 B y C v L T 7 y X J L n k j y X b D 2 X C K Y r t x O I 7 C H y H M Z t R C E 3 p l l L X j F M G K s U z X u y L M r I N S v O W f f q G + P 7 M / B Y t P o X x n X r 6 u O O 9 v P 7 M h 1 9 k c V Z Z / F 5 f h Y f / F n 8 i g l b f o z v 7 T E e p 4 F N H e J C 9 a l v c t K N X M 8 / u W z 4 v c 6 r j v W l o C Y T P H 2 3 k x Y v 3 w F Q S w E C L Q A U A A I A C A A u Y s V W a y T o l a U A A A D 2 A A A A E g A A A A A A A A A A A A A A A A A A A A A A Q 2 9 u Z m l n L 1 B h Y 2 t h Z 2 U u e G 1 s U E s B A i 0 A F A A C A A g A L m L F V g / K 6 a u k A A A A 6 Q A A A B M A A A A A A A A A A A A A A A A A 8 Q A A A F t D b 2 5 0 Z W 5 0 X 1 R 5 c G V z X S 5 4 b W x Q S w E C L Q A U A A I A C A A u Y s V W C D m V C 5 E E A A A g O w A A E w A A A A A A A A A A A A A A A A D i A Q A A R m 9 y b X V s Y X M v U 2 V j d G l v b j E u b V B L B Q Y A A A A A A w A D A M I A A A D A 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N Q E A A A A A A G E 1 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W 5 u d W F s X 2 R l c H N f d G 9 0 Y W x z X 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b m 5 1 Y W x f Z G V w c 1 9 0 b 3 R h b H N f c 3 R h d G V z 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A 2 L T A 1 V D A x O j U 1 O j Q 4 L j c 1 N D Q x M z l a I i A v P j x F b n R y e S B U e X B l P S J G a W x s Q 2 9 s d W 1 u V H l w Z X M i I F Z h b H V l P S J z Q m d N R E F 3 T U Y i I C 8 + P E V u d H J 5 I F R 5 c G U 9 I k Z p b G x D b 2 x 1 b W 5 O Y W 1 l c y I g V m F s d W U 9 I n N b J n F 1 b 3 Q 7 T 1 J J R 0 l O X 1 N U Q V R F X 0 F C U i Z x d W 9 0 O y w m c X V v d D s y M D E 5 J n F 1 b 3 Q 7 L C Z x d W 9 0 O z I w M j A m c X V v d D s s J n F 1 b 3 Q 7 M j A y M S Z x d W 9 0 O y w m c X V v d D s y M D I y J n F 1 b 3 Q 7 L C Z x d W 9 0 O 3 B j d F 9 j a G F u Z 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h b m 5 1 Y W x f Z G V w c 1 9 0 b 3 R h b H N f c 3 R h d G V z L 0 F 1 d G 9 S Z W 1 v d m V k Q 2 9 s d W 1 u c z E u e 0 9 S S U d J T l 9 T V E F U R V 9 B Q l I s M H 0 m c X V v d D s s J n F 1 b 3 Q 7 U 2 V j d G l v b j E v Y W 5 u d W F s X 2 R l c H N f d G 9 0 Y W x z X 3 N 0 Y X R l c y 9 B d X R v U m V t b 3 Z l Z E N v b H V t b n M x L n s y M D E 5 L D F 9 J n F 1 b 3 Q 7 L C Z x d W 9 0 O 1 N l Y 3 R p b 2 4 x L 2 F u b n V h b F 9 k Z X B z X 3 R v d G F s c 1 9 z d G F 0 Z X M v Q X V 0 b 1 J l b W 9 2 Z W R D b 2 x 1 b W 5 z M S 5 7 M j A y M C w y f S Z x d W 9 0 O y w m c X V v d D t T Z W N 0 a W 9 u M S 9 h b m 5 1 Y W x f Z G V w c 1 9 0 b 3 R h b H N f c 3 R h d G V z L 0 F 1 d G 9 S Z W 1 v d m V k Q 2 9 s d W 1 u c z E u e z I w M j E s M 3 0 m c X V v d D s s J n F 1 b 3 Q 7 U 2 V j d G l v b j E v Y W 5 u d W F s X 2 R l c H N f d G 9 0 Y W x z X 3 N 0 Y X R l c y 9 B d X R v U m V t b 3 Z l Z E N v b H V t b n M x L n s y M D I y L D R 9 J n F 1 b 3 Q 7 L C Z x d W 9 0 O 1 N l Y 3 R p b 2 4 x L 2 F u b n V h b F 9 k Z X B z X 3 R v d G F s c 1 9 z d G F 0 Z X M v Q X V 0 b 1 J l b W 9 2 Z W R D b 2 x 1 b W 5 z M S 5 7 c G N 0 X 2 N o Y W 5 n Z S w 1 f S Z x d W 9 0 O 1 0 s J n F 1 b 3 Q 7 Q 2 9 s d W 1 u Q 2 9 1 b n Q m c X V v d D s 6 N i w m c X V v d D t L Z X l D b 2 x 1 b W 5 O Y W 1 l c y Z x d W 9 0 O z p b X S w m c X V v d D t D b 2 x 1 b W 5 J Z G V u d G l 0 a W V z J n F 1 b 3 Q 7 O l s m c X V v d D t T Z W N 0 a W 9 u M S 9 h b m 5 1 Y W x f Z G V w c 1 9 0 b 3 R h b H N f c 3 R h d G V z L 0 F 1 d G 9 S Z W 1 v d m V k Q 2 9 s d W 1 u c z E u e 0 9 S S U d J T l 9 T V E F U R V 9 B Q l I s M H 0 m c X V v d D s s J n F 1 b 3 Q 7 U 2 V j d G l v b j E v Y W 5 u d W F s X 2 R l c H N f d G 9 0 Y W x z X 3 N 0 Y X R l c y 9 B d X R v U m V t b 3 Z l Z E N v b H V t b n M x L n s y M D E 5 L D F 9 J n F 1 b 3 Q 7 L C Z x d W 9 0 O 1 N l Y 3 R p b 2 4 x L 2 F u b n V h b F 9 k Z X B z X 3 R v d G F s c 1 9 z d G F 0 Z X M v Q X V 0 b 1 J l b W 9 2 Z W R D b 2 x 1 b W 5 z M S 5 7 M j A y M C w y f S Z x d W 9 0 O y w m c X V v d D t T Z W N 0 a W 9 u M S 9 h b m 5 1 Y W x f Z G V w c 1 9 0 b 3 R h b H N f c 3 R h d G V z L 0 F 1 d G 9 S Z W 1 v d m V k Q 2 9 s d W 1 u c z E u e z I w M j E s M 3 0 m c X V v d D s s J n F 1 b 3 Q 7 U 2 V j d G l v b j E v Y W 5 u d W F s X 2 R l c H N f d G 9 0 Y W x z X 3 N 0 Y X R l c y 9 B d X R v U m V t b 3 Z l Z E N v b H V t b n M x L n s y M D I y L D R 9 J n F 1 b 3 Q 7 L C Z x d W 9 0 O 1 N l Y 3 R p b 2 4 x L 2 F u b n V h b F 9 k Z X B z X 3 R v d G F s c 1 9 z d G F 0 Z X M v Q X V 0 b 1 J l b W 9 2 Z W R D b 2 x 1 b W 5 z M S 5 7 c G N 0 X 2 N o Y W 5 n Z S w 1 f S Z x d W 9 0 O 1 0 s J n F 1 b 3 Q 7 U m V s Y X R p b 2 5 z a G l w S W 5 m b y Z x d W 9 0 O z p b X X 0 i I C 8 + P C 9 T d G F i b G V F b n R y a W V z P j w v S X R l b T 4 8 S X R l b T 4 8 S X R l b U x v Y 2 F 0 a W 9 u P j x J d G V t V H l w Z T 5 G b 3 J t d W x h P C 9 J d G V t V H l w Z T 4 8 S X R l b V B h d G g + U 2 V j d G l v b j E v Y W 5 u d W F s X 2 R l c H N f d G 9 0 Y W x z X 3 N 0 Y X R l c y 9 T b 3 V y Y 2 U 8 L 0 l 0 Z W 1 Q Y X R o P j w v S X R l b U x v Y 2 F 0 a W 9 u P j x T d G F i b G V F b n R y a W V z I C 8 + P C 9 J d G V t P j x J d G V t P j x J d G V t T G 9 j Y X R p b 2 4 + P E l 0 Z W 1 U e X B l P k Z v c m 1 1 b G E 8 L 0 l 0 Z W 1 U e X B l P j x J d G V t U G F 0 a D 5 T Z W N 0 a W 9 u M S 9 h b m 5 1 Y W x f Z G V w c 1 9 0 b 3 R h b H N f c 3 R h d G V z L 0 N o Y W 5 n Z W Q l M j B U e X B l P C 9 J d G V t U G F 0 a D 4 8 L 0 l 0 Z W 1 M b 2 N h d G l v b j 4 8 U 3 R h Y m x l R W 5 0 c m l l c y A v P j w v S X R l b T 4 8 S X R l b T 4 8 S X R l b U x v Y 2 F 0 a W 9 u P j x J d G V t V H l w Z T 5 G b 3 J t d W x h P C 9 J d G V t V H l w Z T 4 8 S X R l b V B h d G g + U 2 V j d G l v b j E v Y W 5 u d W F s X 2 R l c H N f d G 9 0 Y W x z X 3 N 0 Y X R l c y 9 Q c m 9 t b 3 R l Z C U y M E h l Y W R l c n M 8 L 0 l 0 Z W 1 Q Y X R o P j w v S X R l b U x v Y 2 F 0 a W 9 u P j x T d G F i b G V F b n R y a W V z I C 8 + P C 9 J d G V t P j x J d G V t P j x J d G V t T G 9 j Y X R p b 2 4 + P E l 0 Z W 1 U e X B l P k Z v c m 1 1 b G E 8 L 0 l 0 Z W 1 U e X B l P j x J d G V t U G F 0 a D 5 T Z W N 0 a W 9 u M S 9 h b m 5 1 Y W x f Z G V w c 1 9 0 b 3 R h b H N f c 3 R h d G V z L 0 N o Y W 5 n Z W Q l M j B U e X B l M T w v S X R l b V B h d G g + P C 9 J d G V t T G 9 j Y X R p b 2 4 + P F N 0 Y W J s Z U V u d H J p Z X M g L z 4 8 L 0 l 0 Z W 0 + P E l 0 Z W 0 + P E l 0 Z W 1 M b 2 N h d G l v b j 4 8 S X R l b V R 5 c G U + R m 9 y b X V s Y T w v S X R l b V R 5 c G U + P E l 0 Z W 1 Q Y X R o P l N l Y 3 R p b 2 4 x L 2 F u b n V h b F 9 w Y X h f d G 9 0 Y W x z X 3 N 0 Y X 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b m 5 1 Y W x f c G F 4 X 3 R v d G F s c 1 9 z d G F 0 Z X 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Y t M D V U M D E 6 N T Y 6 M T g u O D U z N T M 2 M F o i I C 8 + P E V u d H J 5 I F R 5 c G U 9 I k Z p b G x D b 2 x 1 b W 5 U e X B l c y I g V m F s d W U 9 I n N C Z 0 1 E Q X d N R i I g L z 4 8 R W 5 0 c n k g V H l w Z T 0 i R m l s b E N v b H V t b k 5 h b W V z I i B W Y W x 1 Z T 0 i c 1 s m c X V v d D t P U k l H S U 5 f U 1 R B V E V f Q U J S J n F 1 b 3 Q 7 L C Z x d W 9 0 O z I w M T k m c X V v d D s s J n F 1 b 3 Q 7 M j A y M C Z x d W 9 0 O y w m c X V v d D s y M D I x J n F 1 b 3 Q 7 L C Z x d W 9 0 O z I w M j I m c X V v d D s s J n F 1 b 3 Q 7 c G N 0 X 2 N o Y W 5 n 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u b n V h b F 9 w Y X h f d G 9 0 Y W x z X 3 N 0 Y X R l c y 9 B d X R v U m V t b 3 Z l Z E N v b H V t b n M x L n t P U k l H S U 5 f U 1 R B V E V f Q U J S L D B 9 J n F 1 b 3 Q 7 L C Z x d W 9 0 O 1 N l Y 3 R p b 2 4 x L 2 F u b n V h b F 9 w Y X h f d G 9 0 Y W x z X 3 N 0 Y X R l c y 9 B d X R v U m V t b 3 Z l Z E N v b H V t b n M x L n s y M D E 5 L D F 9 J n F 1 b 3 Q 7 L C Z x d W 9 0 O 1 N l Y 3 R p b 2 4 x L 2 F u b n V h b F 9 w Y X h f d G 9 0 Y W x z X 3 N 0 Y X R l c y 9 B d X R v U m V t b 3 Z l Z E N v b H V t b n M x L n s y M D I w L D J 9 J n F 1 b 3 Q 7 L C Z x d W 9 0 O 1 N l Y 3 R p b 2 4 x L 2 F u b n V h b F 9 w Y X h f d G 9 0 Y W x z X 3 N 0 Y X R l c y 9 B d X R v U m V t b 3 Z l Z E N v b H V t b n M x L n s y M D I x L D N 9 J n F 1 b 3 Q 7 L C Z x d W 9 0 O 1 N l Y 3 R p b 2 4 x L 2 F u b n V h b F 9 w Y X h f d G 9 0 Y W x z X 3 N 0 Y X R l c y 9 B d X R v U m V t b 3 Z l Z E N v b H V t b n M x L n s y M D I y L D R 9 J n F 1 b 3 Q 7 L C Z x d W 9 0 O 1 N l Y 3 R p b 2 4 x L 2 F u b n V h b F 9 w Y X h f d G 9 0 Y W x z X 3 N 0 Y X R l c y 9 B d X R v U m V t b 3 Z l Z E N v b H V t b n M x L n t w Y 3 R f Y 2 h h b m d l L D V 9 J n F 1 b 3 Q 7 X S w m c X V v d D t D b 2 x 1 b W 5 D b 3 V u d C Z x d W 9 0 O z o 2 L C Z x d W 9 0 O 0 t l e U N v b H V t b k 5 h b W V z J n F 1 b 3 Q 7 O l t d L C Z x d W 9 0 O 0 N v b H V t b k l k Z W 5 0 a X R p Z X M m c X V v d D s 6 W y Z x d W 9 0 O 1 N l Y 3 R p b 2 4 x L 2 F u b n V h b F 9 w Y X h f d G 9 0 Y W x z X 3 N 0 Y X R l c y 9 B d X R v U m V t b 3 Z l Z E N v b H V t b n M x L n t P U k l H S U 5 f U 1 R B V E V f Q U J S L D B 9 J n F 1 b 3 Q 7 L C Z x d W 9 0 O 1 N l Y 3 R p b 2 4 x L 2 F u b n V h b F 9 w Y X h f d G 9 0 Y W x z X 3 N 0 Y X R l c y 9 B d X R v U m V t b 3 Z l Z E N v b H V t b n M x L n s y M D E 5 L D F 9 J n F 1 b 3 Q 7 L C Z x d W 9 0 O 1 N l Y 3 R p b 2 4 x L 2 F u b n V h b F 9 w Y X h f d G 9 0 Y W x z X 3 N 0 Y X R l c y 9 B d X R v U m V t b 3 Z l Z E N v b H V t b n M x L n s y M D I w L D J 9 J n F 1 b 3 Q 7 L C Z x d W 9 0 O 1 N l Y 3 R p b 2 4 x L 2 F u b n V h b F 9 w Y X h f d G 9 0 Y W x z X 3 N 0 Y X R l c y 9 B d X R v U m V t b 3 Z l Z E N v b H V t b n M x L n s y M D I x L D N 9 J n F 1 b 3 Q 7 L C Z x d W 9 0 O 1 N l Y 3 R p b 2 4 x L 2 F u b n V h b F 9 w Y X h f d G 9 0 Y W x z X 3 N 0 Y X R l c y 9 B d X R v U m V t b 3 Z l Z E N v b H V t b n M x L n s y M D I y L D R 9 J n F 1 b 3 Q 7 L C Z x d W 9 0 O 1 N l Y 3 R p b 2 4 x L 2 F u b n V h b F 9 w Y X h f d G 9 0 Y W x z X 3 N 0 Y X R l c y 9 B d X R v U m V t b 3 Z l Z E N v b H V t b n M x L n t w Y 3 R f Y 2 h h b m d l L D V 9 J n F 1 b 3 Q 7 X S w m c X V v d D t S Z W x h d G l v b n N o a X B J b m Z v J n F 1 b 3 Q 7 O l t d f S I g L z 4 8 L 1 N 0 Y W J s Z U V u d H J p Z X M + P C 9 J d G V t P j x J d G V t P j x J d G V t T G 9 j Y X R p b 2 4 + P E l 0 Z W 1 U e X B l P k Z v c m 1 1 b G E 8 L 0 l 0 Z W 1 U e X B l P j x J d G V t U G F 0 a D 5 T Z W N 0 a W 9 u M S 9 h b m 5 1 Y W x f c G F 4 X 3 R v d G F s c 1 9 z d G F 0 Z X M v U 2 9 1 c m N l P C 9 J d G V t U G F 0 a D 4 8 L 0 l 0 Z W 1 M b 2 N h d G l v b j 4 8 U 3 R h Y m x l R W 5 0 c m l l c y A v P j w v S X R l b T 4 8 S X R l b T 4 8 S X R l b U x v Y 2 F 0 a W 9 u P j x J d G V t V H l w Z T 5 G b 3 J t d W x h P C 9 J d G V t V H l w Z T 4 8 S X R l b V B h d G g + U 2 V j d G l v b j E v Y W 5 u d W F s X 3 B h e F 9 0 b 3 R h b H N f c 3 R h d G V z L 0 N o Y W 5 n Z W Q l M j B U e X B l P C 9 J d G V t U G F 0 a D 4 8 L 0 l 0 Z W 1 M b 2 N h d G l v b j 4 8 U 3 R h Y m x l R W 5 0 c m l l c y A v P j w v S X R l b T 4 8 S X R l b T 4 8 S X R l b U x v Y 2 F 0 a W 9 u P j x J d G V t V H l w Z T 5 G b 3 J t d W x h P C 9 J d G V t V H l w Z T 4 8 S X R l b V B h d G g + U 2 V j d G l v b j E v Y W 5 u d W F s X 3 B h e F 9 0 b 3 R h b H N f c 3 R h d G V z L 1 B y b 2 1 v d G V k J T I w S G V h Z G V y c z w v S X R l b V B h d G g + P C 9 J d G V t T G 9 j Y X R p b 2 4 + P F N 0 Y W J s Z U V u d H J p Z X M g L z 4 8 L 0 l 0 Z W 0 + P E l 0 Z W 0 + P E l 0 Z W 1 M b 2 N h d G l v b j 4 8 S X R l b V R 5 c G U + R m 9 y b X V s Y T w v S X R l b V R 5 c G U + P E l 0 Z W 1 Q Y X R o P l N l Y 3 R p b 2 4 x L 2 F u b n V h b F 9 w Y X h f d G 9 0 Y W x z X 3 N 0 Y X R l c y 9 D a G F u Z 2 V k J T I w V H l w Z T E 8 L 0 l 0 Z W 1 Q Y X R o P j w v S X R l b U x v Y 2 F 0 a W 9 u P j x T d G F i b G V F b n R y a W V z I C 8 + P C 9 J d G V t P j x J d G V t P j x J d G V t T G 9 j Y X R p b 2 4 + P E l 0 Z W 1 U e X B l P k Z v c m 1 1 b G E 8 L 0 l 0 Z W 1 U e X B l P j x J d G V t U G F 0 a D 5 T Z W N 0 a W 9 u M S 9 h a X J w b 3 J 0 c 1 9 h b m R f Y 2 F 0 Z W d v c m l l c 1 8 l N D B z d G F 0 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a X J w b 3 J 0 c 1 9 h b m R f Y 2 F 0 Z W d v c m l l c 1 9 f c 3 R h d G V z 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z L T A 2 L T A 1 V D A x O j U 3 O j E 3 L j k 0 M z A x N z R a I i A v P j x F b n R y e S B U e X B l P S J G a W x s Q 2 9 s d W 1 u V H l w Z X M i I F Z h b H V l P S J z Q m d N R E F 3 T U R B d z 0 9 I i A v P j x F b n R y e S B U e X B l P S J G a W x s Q 2 9 s d W 1 u T m F t Z X M i I F Z h b H V l P S J z W y Z x d W 9 0 O 3 N 0 Y X R l J n F 1 b 3 Q 7 L C Z x d W 9 0 O 2 F p c n B v c n R f Y 2 9 1 b n Q m c X V v d D s s J n F 1 b 3 Q 7 b W 9 y Z S B 0 a G F u I D U g b W l s b G l v b i Z x d W 9 0 O y w m c X V v d D s x L T U g b W l s b G l v b i Z x d W 9 0 O y w m c X V v d D s x M D B r L T E g b W l s b G l v b i Z x d W 9 0 O y w m c X V v d D s x M G s t M T A w a y Z x d W 9 0 O y w m c X V v d D t s Z X N z I H R o Y W 4 g M T B r 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W l y c G 9 y d H N f Y W 5 k X 2 N h d G V n b 3 J p Z X N f Q H N 0 Y X R l c y 9 B d X R v U m V t b 3 Z l Z E N v b H V t b n M x L n t z d G F 0 Z S w w f S Z x d W 9 0 O y w m c X V v d D t T Z W N 0 a W 9 u M S 9 h a X J w b 3 J 0 c 1 9 h b m R f Y 2 F 0 Z W d v c m l l c 1 9 A c 3 R h d G V z L 0 F 1 d G 9 S Z W 1 v d m V k Q 2 9 s d W 1 u c z E u e 2 F p c n B v c n R f Y 2 9 1 b n Q s M X 0 m c X V v d D s s J n F 1 b 3 Q 7 U 2 V j d G l v b j E v Y W l y c G 9 y d H N f Y W 5 k X 2 N h d G V n b 3 J p Z X N f Q H N 0 Y X R l c y 9 B d X R v U m V t b 3 Z l Z E N v b H V t b n M x L n t t b 3 J l I H R o Y W 4 g N S B t a W x s a W 9 u L D J 9 J n F 1 b 3 Q 7 L C Z x d W 9 0 O 1 N l Y 3 R p b 2 4 x L 2 F p c n B v c n R z X 2 F u Z F 9 j Y X R l Z 2 9 y a W V z X 0 B z d G F 0 Z X M v Q X V 0 b 1 J l b W 9 2 Z W R D b 2 x 1 b W 5 z M S 5 7 M S 0 1 I G 1 p b G x p b 2 4 s M 3 0 m c X V v d D s s J n F 1 b 3 Q 7 U 2 V j d G l v b j E v Y W l y c G 9 y d H N f Y W 5 k X 2 N h d G V n b 3 J p Z X N f Q H N 0 Y X R l c y 9 B d X R v U m V t b 3 Z l Z E N v b H V t b n M x L n s x M D B r L T E g b W l s b G l v b i w 0 f S Z x d W 9 0 O y w m c X V v d D t T Z W N 0 a W 9 u M S 9 h a X J w b 3 J 0 c 1 9 h b m R f Y 2 F 0 Z W d v c m l l c 1 9 A c 3 R h d G V z L 0 F 1 d G 9 S Z W 1 v d m V k Q 2 9 s d W 1 u c z E u e z E w a y 0 x M D B r L D V 9 J n F 1 b 3 Q 7 L C Z x d W 9 0 O 1 N l Y 3 R p b 2 4 x L 2 F p c n B v c n R z X 2 F u Z F 9 j Y X R l Z 2 9 y a W V z X 0 B z d G F 0 Z X M v Q X V 0 b 1 J l b W 9 2 Z W R D b 2 x 1 b W 5 z M S 5 7 b G V z c y B 0 a G F u I D E w a y w 2 f S Z x d W 9 0 O 1 0 s J n F 1 b 3 Q 7 Q 2 9 s d W 1 u Q 2 9 1 b n Q m c X V v d D s 6 N y w m c X V v d D t L Z X l D b 2 x 1 b W 5 O Y W 1 l c y Z x d W 9 0 O z p b X S w m c X V v d D t D b 2 x 1 b W 5 J Z G V u d G l 0 a W V z J n F 1 b 3 Q 7 O l s m c X V v d D t T Z W N 0 a W 9 u M S 9 h a X J w b 3 J 0 c 1 9 h b m R f Y 2 F 0 Z W d v c m l l c 1 9 A c 3 R h d G V z L 0 F 1 d G 9 S Z W 1 v d m V k Q 2 9 s d W 1 u c z E u e 3 N 0 Y X R l L D B 9 J n F 1 b 3 Q 7 L C Z x d W 9 0 O 1 N l Y 3 R p b 2 4 x L 2 F p c n B v c n R z X 2 F u Z F 9 j Y X R l Z 2 9 y a W V z X 0 B z d G F 0 Z X M v Q X V 0 b 1 J l b W 9 2 Z W R D b 2 x 1 b W 5 z M S 5 7 Y W l y c G 9 y d F 9 j b 3 V u d C w x f S Z x d W 9 0 O y w m c X V v d D t T Z W N 0 a W 9 u M S 9 h a X J w b 3 J 0 c 1 9 h b m R f Y 2 F 0 Z W d v c m l l c 1 9 A c 3 R h d G V z L 0 F 1 d G 9 S Z W 1 v d m V k Q 2 9 s d W 1 u c z E u e 2 1 v c m U g d G h h b i A 1 I G 1 p b G x p b 2 4 s M n 0 m c X V v d D s s J n F 1 b 3 Q 7 U 2 V j d G l v b j E v Y W l y c G 9 y d H N f Y W 5 k X 2 N h d G V n b 3 J p Z X N f Q H N 0 Y X R l c y 9 B d X R v U m V t b 3 Z l Z E N v b H V t b n M x L n s x L T U g b W l s b G l v b i w z f S Z x d W 9 0 O y w m c X V v d D t T Z W N 0 a W 9 u M S 9 h a X J w b 3 J 0 c 1 9 h b m R f Y 2 F 0 Z W d v c m l l c 1 9 A c 3 R h d G V z L 0 F 1 d G 9 S Z W 1 v d m V k Q 2 9 s d W 1 u c z E u e z E w M G s t M S B t a W x s a W 9 u L D R 9 J n F 1 b 3 Q 7 L C Z x d W 9 0 O 1 N l Y 3 R p b 2 4 x L 2 F p c n B v c n R z X 2 F u Z F 9 j Y X R l Z 2 9 y a W V z X 0 B z d G F 0 Z X M v Q X V 0 b 1 J l b W 9 2 Z W R D b 2 x 1 b W 5 z M S 5 7 M T B r L T E w M G s s N X 0 m c X V v d D s s J n F 1 b 3 Q 7 U 2 V j d G l v b j E v Y W l y c G 9 y d H N f Y W 5 k X 2 N h d G V n b 3 J p Z X N f Q H N 0 Y X R l c y 9 B d X R v U m V t b 3 Z l Z E N v b H V t b n M x L n t s Z X N z I H R o Y W 4 g M T B r L D Z 9 J n F 1 b 3 Q 7 X S w m c X V v d D t S Z W x h d G l v b n N o a X B J b m Z v J n F 1 b 3 Q 7 O l t d f S I g L z 4 8 L 1 N 0 Y W J s Z U V u d H J p Z X M + P C 9 J d G V t P j x J d G V t P j x J d G V t T G 9 j Y X R p b 2 4 + P E l 0 Z W 1 U e X B l P k Z v c m 1 1 b G E 8 L 0 l 0 Z W 1 U e X B l P j x J d G V t U G F 0 a D 5 T Z W N 0 a W 9 u M S 9 h a X J w b 3 J 0 c 1 9 h b m R f Y 2 F 0 Z W d v c m l l c 1 8 l N D B z d G F 0 Z X M v U 2 9 1 c m N l P C 9 J d G V t U G F 0 a D 4 8 L 0 l 0 Z W 1 M b 2 N h d G l v b j 4 8 U 3 R h Y m x l R W 5 0 c m l l c y A v P j w v S X R l b T 4 8 S X R l b T 4 8 S X R l b U x v Y 2 F 0 a W 9 u P j x J d G V t V H l w Z T 5 G b 3 J t d W x h P C 9 J d G V t V H l w Z T 4 8 S X R l b V B h d G g + U 2 V j d G l v b j E v Y W l y c G 9 y d H N f Y W 5 k X 2 N h d G V n b 3 J p Z X N f J T Q w c 3 R h d G V z L 1 B y b 2 1 v d G V k J T I w S G V h Z G V y c z w v S X R l b V B h d G g + P C 9 J d G V t T G 9 j Y X R p b 2 4 + P F N 0 Y W J s Z U V u d H J p Z X M g L z 4 8 L 0 l 0 Z W 0 + P E l 0 Z W 0 + P E l 0 Z W 1 M b 2 N h d G l v b j 4 8 S X R l b V R 5 c G U + R m 9 y b X V s Y T w v S X R l b V R 5 c G U + P E l 0 Z W 1 Q Y X R o P l N l Y 3 R p b 2 4 x L 2 F p c n B v c n R z X 2 F u Z F 9 j Y X R l Z 2 9 y a W V z X y U 0 M H N 0 Y X R l c y 9 D a G F u Z 2 V k J T I w V H l w Z T w v S X R l b V B h d G g + P C 9 J d G V t T G 9 j Y X R p b 2 4 + P F N 0 Y W J s Z U V u d H J p Z X M g L z 4 8 L 0 l 0 Z W 0 + P E l 0 Z W 0 + P E l 0 Z W 1 M b 2 N h d G l v b j 4 8 S X R l b V R 5 c G U + R m 9 y b X V s Y T w v S X R l b V R 5 c G U + P E l 0 Z W 1 Q Y X R o P l N l Y 3 R p b 2 4 x L 2 N h d F 9 j b 3 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j Y X R f Y 2 9 1 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Y t M D V U M D I 6 M D M 6 M D U u M z A 5 N T Q 3 M l o i I C 8 + P E V u d H J 5 I F R 5 c G U 9 I k Z p b G x D b 2 x 1 b W 5 U e X B l c y I g V m F s d W U 9 I n N C Z 0 0 9 I i A v P j x F b n R y e S B U e X B l P S J G a W x s Q 2 9 s d W 1 u T m F t Z X M i I F Z h b H V l P S J z W y Z x d W 9 0 O 2 N h d G V n b 3 J 5 J n F 1 b 3 Q 7 L C Z x d W 9 0 O 2 N v d 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2 F 0 X 2 N v d W 5 0 c y 9 B d X R v U m V t b 3 Z l Z E N v b H V t b n M x L n t j Y X R l Z 2 9 y e S w w f S Z x d W 9 0 O y w m c X V v d D t T Z W N 0 a W 9 u M S 9 j Y X R f Y 2 9 1 b n R z L 0 F 1 d G 9 S Z W 1 v d m V k Q 2 9 s d W 1 u c z E u e 2 N v d W 5 0 L D F 9 J n F 1 b 3 Q 7 X S w m c X V v d D t D b 2 x 1 b W 5 D b 3 V u d C Z x d W 9 0 O z o y L C Z x d W 9 0 O 0 t l e U N v b H V t b k 5 h b W V z J n F 1 b 3 Q 7 O l t d L C Z x d W 9 0 O 0 N v b H V t b k l k Z W 5 0 a X R p Z X M m c X V v d D s 6 W y Z x d W 9 0 O 1 N l Y 3 R p b 2 4 x L 2 N h d F 9 j b 3 V u d H M v Q X V 0 b 1 J l b W 9 2 Z W R D b 2 x 1 b W 5 z M S 5 7 Y 2 F 0 Z W d v c n k s M H 0 m c X V v d D s s J n F 1 b 3 Q 7 U 2 V j d G l v b j E v Y 2 F 0 X 2 N v d W 5 0 c y 9 B d X R v U m V t b 3 Z l Z E N v b H V t b n M x L n t j b 3 V u d C w x f S Z x d W 9 0 O 1 0 s J n F 1 b 3 Q 7 U m V s Y X R p b 2 5 z a G l w S W 5 m b y Z x d W 9 0 O z p b X X 0 i I C 8 + P C 9 T d G F i b G V F b n R y a W V z P j w v S X R l b T 4 8 S X R l b T 4 8 S X R l b U x v Y 2 F 0 a W 9 u P j x J d G V t V H l w Z T 5 G b 3 J t d W x h P C 9 J d G V t V H l w Z T 4 8 S X R l b V B h d G g + U 2 V j d G l v b j E v Y 2 F 0 X 2 N v d W 5 0 c y 9 T b 3 V y Y 2 U 8 L 0 l 0 Z W 1 Q Y X R o P j w v S X R l b U x v Y 2 F 0 a W 9 u P j x T d G F i b G V F b n R y a W V z I C 8 + P C 9 J d G V t P j x J d G V t P j x J d G V t T G 9 j Y X R p b 2 4 + P E l 0 Z W 1 U e X B l P k Z v c m 1 1 b G E 8 L 0 l 0 Z W 1 U e X B l P j x J d G V t U G F 0 a D 5 T Z W N 0 a W 9 u M S 9 j Y X R f Y 2 9 1 b n R z L 1 B y b 2 1 v d G V k J T I w S G V h Z G V y c z w v S X R l b V B h d G g + P C 9 J d G V t T G 9 j Y X R p b 2 4 + P F N 0 Y W J s Z U V u d H J p Z X M g L z 4 8 L 0 l 0 Z W 0 + P E l 0 Z W 0 + P E l 0 Z W 1 M b 2 N h d G l v b j 4 8 S X R l b V R 5 c G U + R m 9 y b X V s Y T w v S X R l b V R 5 c G U + P E l 0 Z W 1 Q Y X R o P l N l Y 3 R p b 2 4 x L 2 N h d F 9 j b 3 V u d H M v Q 2 h h b m d l Z C U y M F R 5 c G U 8 L 0 l 0 Z W 1 Q Y X R o P j w v S X R l b U x v Y 2 F 0 a W 9 u P j x T d G F i b G V F b n R y a W V z I C 8 + P C 9 J d G V t P j x J d G V t P j x J d G V t T G 9 j Y X R p b 2 4 + P E l 0 Z W 1 U e X B l P k Z v c m 1 1 b G E 8 L 0 l 0 Z W 1 U e X B l P j x J d G V t U G F 0 a D 5 T Z W N 0 a W 9 u M S 9 h a X J w b 3 J 0 c 1 9 h b m R f Y 2 F 0 X 2 N o Y W 5 n Z X N f J T Q w c 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Y W l y c G 9 y d H N f Y W 5 k X 2 N h d F 9 j a G F u Z 2 V z X 1 9 z d G F 0 Z X M 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Y t M D V U M D I 6 M D M 6 M z I u O T M 3 M z Y 1 M l o i I C 8 + P E V u d H J 5 I F R 5 c G U 9 I k Z p b G x D b 2 x 1 b W 5 U e X B l c y I g V m F s d W U 9 I n N C Z 0 1 E Q X d N R E F 3 T U R B d 0 1 E I i A v P j x F b n R y e S B U e X B l P S J G a W x s Q 2 9 s d W 1 u T m F t Z X M i I F Z h b H V l P S J z W y Z x d W 9 0 O 3 N 0 Y X R l J n F 1 b 3 Q 7 L C Z x d W 9 0 O 2 F p c n B v c n R f Y 2 9 1 b n Q m c X V v d D s s J n F 1 b 3 Q 7 Y X Q g b G V h c 3 Q g L T M w J S Z x d W 9 0 O y w m c X V v d D t h d C B s Z W F z d C A t M j A l J n F 1 b 3 Q 7 L C Z x d W 9 0 O 2 F 0 I G x l Y X N 0 I C 0 x M C U m c X V v d D s s J n F 1 b 3 Q 7 b G V z c y B 0 a G F u I C 0 x M C U m c X V v d D s s J n F 1 b 3 Q 7 b G V z c y B 0 a G F u I D E w J S Z x d W 9 0 O y w m c X V v d D t h d C B s Z W F z d C A x M C U m c X V v d D s s J n F 1 b 3 Q 7 Y X Q g b G V h c 3 Q g M j A l J n F 1 b 3 Q 7 L C Z x d W 9 0 O 2 F 0 I G x l Y X N 0 I D M w J S Z x d W 9 0 O y w m c X V v d D t v d G h l c i Z x d W 9 0 O y w m c X V v d D t 1 b m N o Y W 5 n Z W 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Y W l y c G 9 y d H N f Y W 5 k X 2 N h d F 9 j a G F u Z 2 V z X 0 B z d G F 0 Z X M v Q X V 0 b 1 J l b W 9 2 Z W R D b 2 x 1 b W 5 z M S 5 7 c 3 R h d G U s M H 0 m c X V v d D s s J n F 1 b 3 Q 7 U 2 V j d G l v b j E v Y W l y c G 9 y d H N f Y W 5 k X 2 N h d F 9 j a G F u Z 2 V z X 0 B z d G F 0 Z X M v Q X V 0 b 1 J l b W 9 2 Z W R D b 2 x 1 b W 5 z M S 5 7 Y W l y c G 9 y d F 9 j b 3 V u d C w x f S Z x d W 9 0 O y w m c X V v d D t T Z W N 0 a W 9 u M S 9 h a X J w b 3 J 0 c 1 9 h b m R f Y 2 F 0 X 2 N o Y W 5 n Z X N f Q H N 0 Y X R l c y 9 B d X R v U m V t b 3 Z l Z E N v b H V t b n M x L n t h d C B s Z W F z d C A t M z A l L D J 9 J n F 1 b 3 Q 7 L C Z x d W 9 0 O 1 N l Y 3 R p b 2 4 x L 2 F p c n B v c n R z X 2 F u Z F 9 j Y X R f Y 2 h h b m d l c 1 9 A c 3 R h d G V z L 0 F 1 d G 9 S Z W 1 v d m V k Q 2 9 s d W 1 u c z E u e 2 F 0 I G x l Y X N 0 I C 0 y M C U s M 3 0 m c X V v d D s s J n F 1 b 3 Q 7 U 2 V j d G l v b j E v Y W l y c G 9 y d H N f Y W 5 k X 2 N h d F 9 j a G F u Z 2 V z X 0 B z d G F 0 Z X M v Q X V 0 b 1 J l b W 9 2 Z W R D b 2 x 1 b W 5 z M S 5 7 Y X Q g b G V h c 3 Q g L T E w J S w 0 f S Z x d W 9 0 O y w m c X V v d D t T Z W N 0 a W 9 u M S 9 h a X J w b 3 J 0 c 1 9 h b m R f Y 2 F 0 X 2 N o Y W 5 n Z X N f Q H N 0 Y X R l c y 9 B d X R v U m V t b 3 Z l Z E N v b H V t b n M x L n t s Z X N z I H R o Y W 4 g L T E w J S w 1 f S Z x d W 9 0 O y w m c X V v d D t T Z W N 0 a W 9 u M S 9 h a X J w b 3 J 0 c 1 9 h b m R f Y 2 F 0 X 2 N o Y W 5 n Z X N f Q H N 0 Y X R l c y 9 B d X R v U m V t b 3 Z l Z E N v b H V t b n M x L n t s Z X N z I H R o Y W 4 g M T A l L D Z 9 J n F 1 b 3 Q 7 L C Z x d W 9 0 O 1 N l Y 3 R p b 2 4 x L 2 F p c n B v c n R z X 2 F u Z F 9 j Y X R f Y 2 h h b m d l c 1 9 A c 3 R h d G V z L 0 F 1 d G 9 S Z W 1 v d m V k Q 2 9 s d W 1 u c z E u e 2 F 0 I G x l Y X N 0 I D E w J S w 3 f S Z x d W 9 0 O y w m c X V v d D t T Z W N 0 a W 9 u M S 9 h a X J w b 3 J 0 c 1 9 h b m R f Y 2 F 0 X 2 N o Y W 5 n Z X N f Q H N 0 Y X R l c y 9 B d X R v U m V t b 3 Z l Z E N v b H V t b n M x L n t h d C B s Z W F z d C A y M C U s O H 0 m c X V v d D s s J n F 1 b 3 Q 7 U 2 V j d G l v b j E v Y W l y c G 9 y d H N f Y W 5 k X 2 N h d F 9 j a G F u Z 2 V z X 0 B z d G F 0 Z X M v Q X V 0 b 1 J l b W 9 2 Z W R D b 2 x 1 b W 5 z M S 5 7 Y X Q g b G V h c 3 Q g M z A l L D l 9 J n F 1 b 3 Q 7 L C Z x d W 9 0 O 1 N l Y 3 R p b 2 4 x L 2 F p c n B v c n R z X 2 F u Z F 9 j Y X R f Y 2 h h b m d l c 1 9 A c 3 R h d G V z L 0 F 1 d G 9 S Z W 1 v d m V k Q 2 9 s d W 1 u c z E u e 2 9 0 a G V y L D E w f S Z x d W 9 0 O y w m c X V v d D t T Z W N 0 a W 9 u M S 9 h a X J w b 3 J 0 c 1 9 h b m R f Y 2 F 0 X 2 N o Y W 5 n Z X N f Q H N 0 Y X R l c y 9 B d X R v U m V t b 3 Z l Z E N v b H V t b n M x L n t 1 b m N o Y W 5 n Z W Q s M T F 9 J n F 1 b 3 Q 7 X S w m c X V v d D t D b 2 x 1 b W 5 D b 3 V u d C Z x d W 9 0 O z o x M i w m c X V v d D t L Z X l D b 2 x 1 b W 5 O Y W 1 l c y Z x d W 9 0 O z p b X S w m c X V v d D t D b 2 x 1 b W 5 J Z G V u d G l 0 a W V z J n F 1 b 3 Q 7 O l s m c X V v d D t T Z W N 0 a W 9 u M S 9 h a X J w b 3 J 0 c 1 9 h b m R f Y 2 F 0 X 2 N o Y W 5 n Z X N f Q H N 0 Y X R l c y 9 B d X R v U m V t b 3 Z l Z E N v b H V t b n M x L n t z d G F 0 Z S w w f S Z x d W 9 0 O y w m c X V v d D t T Z W N 0 a W 9 u M S 9 h a X J w b 3 J 0 c 1 9 h b m R f Y 2 F 0 X 2 N o Y W 5 n Z X N f Q H N 0 Y X R l c y 9 B d X R v U m V t b 3 Z l Z E N v b H V t b n M x L n t h a X J w b 3 J 0 X 2 N v d W 5 0 L D F 9 J n F 1 b 3 Q 7 L C Z x d W 9 0 O 1 N l Y 3 R p b 2 4 x L 2 F p c n B v c n R z X 2 F u Z F 9 j Y X R f Y 2 h h b m d l c 1 9 A c 3 R h d G V z L 0 F 1 d G 9 S Z W 1 v d m V k Q 2 9 s d W 1 u c z E u e 2 F 0 I G x l Y X N 0 I C 0 z M C U s M n 0 m c X V v d D s s J n F 1 b 3 Q 7 U 2 V j d G l v b j E v Y W l y c G 9 y d H N f Y W 5 k X 2 N h d F 9 j a G F u Z 2 V z X 0 B z d G F 0 Z X M v Q X V 0 b 1 J l b W 9 2 Z W R D b 2 x 1 b W 5 z M S 5 7 Y X Q g b G V h c 3 Q g L T I w J S w z f S Z x d W 9 0 O y w m c X V v d D t T Z W N 0 a W 9 u M S 9 h a X J w b 3 J 0 c 1 9 h b m R f Y 2 F 0 X 2 N o Y W 5 n Z X N f Q H N 0 Y X R l c y 9 B d X R v U m V t b 3 Z l Z E N v b H V t b n M x L n t h d C B s Z W F z d C A t M T A l L D R 9 J n F 1 b 3 Q 7 L C Z x d W 9 0 O 1 N l Y 3 R p b 2 4 x L 2 F p c n B v c n R z X 2 F u Z F 9 j Y X R f Y 2 h h b m d l c 1 9 A c 3 R h d G V z L 0 F 1 d G 9 S Z W 1 v d m V k Q 2 9 s d W 1 u c z E u e 2 x l c 3 M g d G h h b i A t M T A l L D V 9 J n F 1 b 3 Q 7 L C Z x d W 9 0 O 1 N l Y 3 R p b 2 4 x L 2 F p c n B v c n R z X 2 F u Z F 9 j Y X R f Y 2 h h b m d l c 1 9 A c 3 R h d G V z L 0 F 1 d G 9 S Z W 1 v d m V k Q 2 9 s d W 1 u c z E u e 2 x l c 3 M g d G h h b i A x M C U s N n 0 m c X V v d D s s J n F 1 b 3 Q 7 U 2 V j d G l v b j E v Y W l y c G 9 y d H N f Y W 5 k X 2 N h d F 9 j a G F u Z 2 V z X 0 B z d G F 0 Z X M v Q X V 0 b 1 J l b W 9 2 Z W R D b 2 x 1 b W 5 z M S 5 7 Y X Q g b G V h c 3 Q g M T A l L D d 9 J n F 1 b 3 Q 7 L C Z x d W 9 0 O 1 N l Y 3 R p b 2 4 x L 2 F p c n B v c n R z X 2 F u Z F 9 j Y X R f Y 2 h h b m d l c 1 9 A c 3 R h d G V z L 0 F 1 d G 9 S Z W 1 v d m V k Q 2 9 s d W 1 u c z E u e 2 F 0 I G x l Y X N 0 I D I w J S w 4 f S Z x d W 9 0 O y w m c X V v d D t T Z W N 0 a W 9 u M S 9 h a X J w b 3 J 0 c 1 9 h b m R f Y 2 F 0 X 2 N o Y W 5 n Z X N f Q H N 0 Y X R l c y 9 B d X R v U m V t b 3 Z l Z E N v b H V t b n M x L n t h d C B s Z W F z d C A z M C U s O X 0 m c X V v d D s s J n F 1 b 3 Q 7 U 2 V j d G l v b j E v Y W l y c G 9 y d H N f Y W 5 k X 2 N h d F 9 j a G F u Z 2 V z X 0 B z d G F 0 Z X M v Q X V 0 b 1 J l b W 9 2 Z W R D b 2 x 1 b W 5 z M S 5 7 b 3 R o Z X I s M T B 9 J n F 1 b 3 Q 7 L C Z x d W 9 0 O 1 N l Y 3 R p b 2 4 x L 2 F p c n B v c n R z X 2 F u Z F 9 j Y X R f Y 2 h h b m d l c 1 9 A c 3 R h d G V z L 0 F 1 d G 9 S Z W 1 v d m V k Q 2 9 s d W 1 u c z E u e 3 V u Y 2 h h b m d l Z C w x M X 0 m c X V v d D t d L C Z x d W 9 0 O 1 J l b G F 0 a W 9 u c 2 h p c E l u Z m 8 m c X V v d D s 6 W 1 1 9 I i A v P j w v U 3 R h Y m x l R W 5 0 c m l l c z 4 8 L 0 l 0 Z W 0 + P E l 0 Z W 0 + P E l 0 Z W 1 M b 2 N h d G l v b j 4 8 S X R l b V R 5 c G U + R m 9 y b X V s Y T w v S X R l b V R 5 c G U + P E l 0 Z W 1 Q Y X R o P l N l Y 3 R p b 2 4 x L 2 F p c n B v c n R z X 2 F u Z F 9 j Y X R f Y 2 h h b m d l c 1 8 l N D B z d G F 0 Z X M v U 2 9 1 c m N l P C 9 J d G V t U G F 0 a D 4 8 L 0 l 0 Z W 1 M b 2 N h d G l v b j 4 8 U 3 R h Y m x l R W 5 0 c m l l c y A v P j w v S X R l b T 4 8 S X R l b T 4 8 S X R l b U x v Y 2 F 0 a W 9 u P j x J d G V t V H l w Z T 5 G b 3 J t d W x h P C 9 J d G V t V H l w Z T 4 8 S X R l b V B h d G g + U 2 V j d G l v b j E v Y W l y c G 9 y d H N f Y W 5 k X 2 N h d F 9 j a G F u Z 2 V z X y U 0 M H N 0 Y X R l c y 9 Q c m 9 t b 3 R l Z C U y M E h l Y W R l c n M 8 L 0 l 0 Z W 1 Q Y X R o P j w v S X R l b U x v Y 2 F 0 a W 9 u P j x T d G F i b G V F b n R y a W V z I C 8 + P C 9 J d G V t P j x J d G V t P j x J d G V t T G 9 j Y X R p b 2 4 + P E l 0 Z W 1 U e X B l P k Z v c m 1 1 b G E 8 L 0 l 0 Z W 1 U e X B l P j x J d G V t U G F 0 a D 5 T Z W N 0 a W 9 u M S 9 h a X J w b 3 J 0 c 1 9 h b m R f Y 2 F 0 X 2 N o Y W 5 n Z X N f J T Q w c 3 R h d G V z L 0 N o Y W 5 n Z W Q l M j B U e X B l P C 9 J d G V t U G F 0 a D 4 8 L 0 l 0 Z W 1 M b 2 N h d G l v b j 4 8 U 3 R h Y m x l R W 5 0 c m l l c y A v P j w v S X R l b T 4 8 S X R l b T 4 8 S X R l b U x v Y 2 F 0 a W 9 u P j x J d G V t V H l w Z T 5 G b 3 J t d W x h P C 9 J d G V t V H l w Z T 4 8 S X R l b V B h d G g + U 2 V j d G l v b j E v Y W 5 u d W F s X 2 R l c H N f Y 2 x 1 c 3 R l c n N f Y W J v d m U x M E 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b m 5 1 Y W x f Z G V w c 1 9 j b H V z d G V y c 1 9 h Y m 9 2 Z T E w S y I g L z 4 8 R W 5 0 c n k g V H l w Z T 0 i R m l s b G V k Q 2 9 t c G x l d G V S Z X N 1 b H R U b 1 d v c m t z a G V l d C I g V m F s d W U 9 I m w x I i A v P j x F b n R y e S B U e X B l P S J B Z G R l Z F R v R G F 0 Y U 1 v Z G V s I i B W Y W x 1 Z T 0 i b D A i I C 8 + P E V u d H J 5 I F R 5 c G U 9 I k Z p b G x D b 3 V u d C I g V m F s d W U 9 I m w z N T Q i I C 8 + P E V u d H J 5 I F R 5 c G U 9 I k Z p b G x F c n J v c k N v Z G U i I F Z h b H V l P S J z V W 5 r b m 9 3 b i I g L z 4 8 R W 5 0 c n k g V H l w Z T 0 i R m l s b E V y c m 9 y Q 2 9 1 b n Q i I F Z h b H V l P S J s M C I g L z 4 8 R W 5 0 c n k g V H l w Z T 0 i R m l s b E x h c 3 R V c G R h d G V k I i B W Y W x 1 Z T 0 i Z D I w M j M t M D Y t M D V U M D I 6 M D U 6 M D U u M D Q 5 M D Y 3 N F o i I C 8 + P E V u d H J 5 I F R 5 c G U 9 I k Z p b G x D b 2 x 1 b W 5 U e X B l c y I g V m F s d W U 9 I n N B d 0 1 H Q m d Z R 0 J n W U d C U V l E Q X d N R C I g L z 4 8 R W 5 0 c n k g V H l w Z T 0 i R m l s b E N v b H V t b k 5 h b W V z I i B W Y W x 1 Z T 0 i c 1 s m c X V v d D t D b 2 x 1 b W 4 x J n F 1 b 3 Q 7 L C 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3 R v d G F s X z I w M T k m c X V v d D s s J n F 1 b 3 Q 7 d G 9 0 Y W x f M j A y M C Z x d W 9 0 O y w m c X V v d D t 0 b 3 R h b F 8 y M D I x J n F 1 b 3 Q 7 L C Z x d W 9 0 O 3 R v d G F s X z I w M j 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W 5 u d W F s X 2 R l c H N f Y 2 x 1 c 3 R l c n N f Y W J v d m U x M E s v Q X V 0 b 1 J l b W 9 2 Z W R D b 2 x 1 b W 5 z M S 5 7 Q 2 9 s d W 1 u M S w w f S Z x d W 9 0 O y w m c X V v d D t T Z W N 0 a W 9 u M S 9 h b m 5 1 Y W x f Z G V w c 1 9 j b H V z d G V y c 1 9 h Y m 9 2 Z T E w S y 9 B d X R v U m V t b 3 Z l Z E N v b H V t b n M x L n t P U k l H S U 5 f Q U l S U E 9 S V F 9 J R C w x f S Z x d W 9 0 O y w m c X V v d D t T Z W N 0 a W 9 u M S 9 h b m 5 1 Y W x f Z G V w c 1 9 j b H V z d G V y c 1 9 h Y m 9 2 Z T E w S y 9 B d X R v U m V t b 3 Z l Z E N v b H V t b n M x L n t D T 0 R F L D J 9 J n F 1 b 3 Q 7 L C Z x d W 9 0 O 1 N l Y 3 R p b 2 4 x L 2 F u b n V h b F 9 k Z X B z X 2 N s d X N 0 Z X J z X 2 F i b 3 Z l M T B L L 0 F 1 d G 9 S Z W 1 v d m V k Q 2 9 s d W 1 u c z E u e 0 9 S S U d J T l 9 T V E F U R V 9 B Q l I s M 3 0 m c X V v d D s s J n F 1 b 3 Q 7 U 2 V j d G l v b j E v Y W 5 u d W F s X 2 R l c H N f Y 2 x 1 c 3 R l c n N f Y W J v d m U x M E s v Q X V 0 b 1 J l b W 9 2 Z W R D b 2 x 1 b W 5 z M S 5 7 T k F N R S w 0 f S Z x d W 9 0 O y w m c X V v d D t T Z W N 0 a W 9 u M S 9 h b m 5 1 Y W x f Z G V w c 1 9 j b H V z d G V y c 1 9 h Y m 9 2 Z T E w S y 9 B d X R v U m V t b 3 Z l Z E N v b H V t b n M x L n t M T 0 N B V E l P T i w 1 f S Z x d W 9 0 O y w m c X V v d D t T Z W N 0 a W 9 u M S 9 h b m 5 1 Y W x f Z G V w c 1 9 j b H V z d G V y c 1 9 h Y m 9 2 Z T E w S y 9 B d X R v U m V t b 3 Z l Z E N v b H V t b n M x L n t j Y X R l Z 2 9 y e S w 2 f S Z x d W 9 0 O y w m c X V v d D t T Z W N 0 a W 9 u M S 9 h b m 5 1 Y W x f Z G V w c 1 9 j b H V z d G V y c 1 9 h Y m 9 2 Z T E w S y 9 B d X R v U m V t b 3 Z l Z E N v b H V t b n M x L n t F Q V M s N 3 0 m c X V v d D s s J n F 1 b 3 Q 7 U 2 V j d G l v b j E v Y W 5 u d W F s X 2 R l c H N f Y 2 x 1 c 3 R l c n N f Y W J v d m U x M E s v Q X V 0 b 1 J l b W 9 2 Z W R D b 2 x 1 b W 5 z M S 5 7 Z G l m Z i w 4 f S Z x d W 9 0 O y w m c X V v d D t T Z W N 0 a W 9 u M S 9 h b m 5 1 Y W x f Z G V w c 1 9 j b H V z d G V y c 1 9 h Y m 9 2 Z T E w S y 9 B d X R v U m V t b 3 Z l Z E N v b H V t b n M x L n t w Y 3 R f Y 2 h h b m d l L D l 9 J n F 1 b 3 Q 7 L C Z x d W 9 0 O 1 N l Y 3 R p b 2 4 x L 2 F u b n V h b F 9 k Z X B z X 2 N s d X N 0 Z X J z X 2 F i b 3 Z l M T B L L 0 F 1 d G 9 S Z W 1 v d m V k Q 2 9 s d W 1 u c z E u e 2 N o Y W 5 n Z V 9 j Y X R l Z 2 9 y e S w x M H 0 m c X V v d D s s J n F 1 b 3 Q 7 U 2 V j d G l v b j E v Y W 5 u d W F s X 2 R l c H N f Y 2 x 1 c 3 R l c n N f Y W J v d m U x M E s v Q X V 0 b 1 J l b W 9 2 Z W R D b 2 x 1 b W 5 z M S 5 7 d G 9 0 Y W x f M j A x O S w x M X 0 m c X V v d D s s J n F 1 b 3 Q 7 U 2 V j d G l v b j E v Y W 5 u d W F s X 2 R l c H N f Y 2 x 1 c 3 R l c n N f Y W J v d m U x M E s v Q X V 0 b 1 J l b W 9 2 Z W R D b 2 x 1 b W 5 z M S 5 7 d G 9 0 Y W x f M j A y M C w x M n 0 m c X V v d D s s J n F 1 b 3 Q 7 U 2 V j d G l v b j E v Y W 5 u d W F s X 2 R l c H N f Y 2 x 1 c 3 R l c n N f Y W J v d m U x M E s v Q X V 0 b 1 J l b W 9 2 Z W R D b 2 x 1 b W 5 z M S 5 7 d G 9 0 Y W x f M j A y M S w x M 3 0 m c X V v d D s s J n F 1 b 3 Q 7 U 2 V j d G l v b j E v Y W 5 u d W F s X 2 R l c H N f Y 2 x 1 c 3 R l c n N f Y W J v d m U x M E s v Q X V 0 b 1 J l b W 9 2 Z W R D b 2 x 1 b W 5 z M S 5 7 d G 9 0 Y W x f M j A y M i w x N H 0 m c X V v d D t d L C Z x d W 9 0 O 0 N v b H V t b k N v d W 5 0 J n F 1 b 3 Q 7 O j E 1 L C Z x d W 9 0 O 0 t l e U N v b H V t b k 5 h b W V z J n F 1 b 3 Q 7 O l t d L C Z x d W 9 0 O 0 N v b H V t b k l k Z W 5 0 a X R p Z X M m c X V v d D s 6 W y Z x d W 9 0 O 1 N l Y 3 R p b 2 4 x L 2 F u b n V h b F 9 k Z X B z X 2 N s d X N 0 Z X J z X 2 F i b 3 Z l M T B L L 0 F 1 d G 9 S Z W 1 v d m V k Q 2 9 s d W 1 u c z E u e 0 N v b H V t b j E s M H 0 m c X V v d D s s J n F 1 b 3 Q 7 U 2 V j d G l v b j E v Y W 5 u d W F s X 2 R l c H N f Y 2 x 1 c 3 R l c n N f Y W J v d m U x M E s v Q X V 0 b 1 J l b W 9 2 Z W R D b 2 x 1 b W 5 z M S 5 7 T 1 J J R 0 l O X 0 F J U l B P U l R f S U Q s M X 0 m c X V v d D s s J n F 1 b 3 Q 7 U 2 V j d G l v b j E v Y W 5 u d W F s X 2 R l c H N f Y 2 x 1 c 3 R l c n N f Y W J v d m U x M E s v Q X V 0 b 1 J l b W 9 2 Z W R D b 2 x 1 b W 5 z M S 5 7 Q 0 9 E R S w y f S Z x d W 9 0 O y w m c X V v d D t T Z W N 0 a W 9 u M S 9 h b m 5 1 Y W x f Z G V w c 1 9 j b H V z d G V y c 1 9 h Y m 9 2 Z T E w S y 9 B d X R v U m V t b 3 Z l Z E N v b H V t b n M x L n t P U k l H S U 5 f U 1 R B V E V f Q U J S L D N 9 J n F 1 b 3 Q 7 L C Z x d W 9 0 O 1 N l Y 3 R p b 2 4 x L 2 F u b n V h b F 9 k Z X B z X 2 N s d X N 0 Z X J z X 2 F i b 3 Z l M T B L L 0 F 1 d G 9 S Z W 1 v d m V k Q 2 9 s d W 1 u c z E u e 0 5 B T U U s N H 0 m c X V v d D s s J n F 1 b 3 Q 7 U 2 V j d G l v b j E v Y W 5 u d W F s X 2 R l c H N f Y 2 x 1 c 3 R l c n N f Y W J v d m U x M E s v Q X V 0 b 1 J l b W 9 2 Z W R D b 2 x 1 b W 5 z M S 5 7 T E 9 D Q V R J T 0 4 s N X 0 m c X V v d D s s J n F 1 b 3 Q 7 U 2 V j d G l v b j E v Y W 5 u d W F s X 2 R l c H N f Y 2 x 1 c 3 R l c n N f Y W J v d m U x M E s v Q X V 0 b 1 J l b W 9 2 Z W R D b 2 x 1 b W 5 z M S 5 7 Y 2 F 0 Z W d v c n k s N n 0 m c X V v d D s s J n F 1 b 3 Q 7 U 2 V j d G l v b j E v Y W 5 u d W F s X 2 R l c H N f Y 2 x 1 c 3 R l c n N f Y W J v d m U x M E s v Q X V 0 b 1 J l b W 9 2 Z W R D b 2 x 1 b W 5 z M S 5 7 R U F T L D d 9 J n F 1 b 3 Q 7 L C Z x d W 9 0 O 1 N l Y 3 R p b 2 4 x L 2 F u b n V h b F 9 k Z X B z X 2 N s d X N 0 Z X J z X 2 F i b 3 Z l M T B L L 0 F 1 d G 9 S Z W 1 v d m V k Q 2 9 s d W 1 u c z E u e 2 R p Z m Y s O H 0 m c X V v d D s s J n F 1 b 3 Q 7 U 2 V j d G l v b j E v Y W 5 u d W F s X 2 R l c H N f Y 2 x 1 c 3 R l c n N f Y W J v d m U x M E s v Q X V 0 b 1 J l b W 9 2 Z W R D b 2 x 1 b W 5 z M S 5 7 c G N 0 X 2 N o Y W 5 n Z S w 5 f S Z x d W 9 0 O y w m c X V v d D t T Z W N 0 a W 9 u M S 9 h b m 5 1 Y W x f Z G V w c 1 9 j b H V z d G V y c 1 9 h Y m 9 2 Z T E w S y 9 B d X R v U m V t b 3 Z l Z E N v b H V t b n M x L n t j a G F u Z 2 V f Y 2 F 0 Z W d v c n k s M T B 9 J n F 1 b 3 Q 7 L C Z x d W 9 0 O 1 N l Y 3 R p b 2 4 x L 2 F u b n V h b F 9 k Z X B z X 2 N s d X N 0 Z X J z X 2 F i b 3 Z l M T B L L 0 F 1 d G 9 S Z W 1 v d m V k Q 2 9 s d W 1 u c z E u e 3 R v d G F s X z I w M T k s M T F 9 J n F 1 b 3 Q 7 L C Z x d W 9 0 O 1 N l Y 3 R p b 2 4 x L 2 F u b n V h b F 9 k Z X B z X 2 N s d X N 0 Z X J z X 2 F i b 3 Z l M T B L L 0 F 1 d G 9 S Z W 1 v d m V k Q 2 9 s d W 1 u c z E u e 3 R v d G F s X z I w M j A s M T J 9 J n F 1 b 3 Q 7 L C Z x d W 9 0 O 1 N l Y 3 R p b 2 4 x L 2 F u b n V h b F 9 k Z X B z X 2 N s d X N 0 Z X J z X 2 F i b 3 Z l M T B L L 0 F 1 d G 9 S Z W 1 v d m V k Q 2 9 s d W 1 u c z E u e 3 R v d G F s X z I w M j E s M T N 9 J n F 1 b 3 Q 7 L C Z x d W 9 0 O 1 N l Y 3 R p b 2 4 x L 2 F u b n V h b F 9 k Z X B z X 2 N s d X N 0 Z X J z X 2 F i b 3 Z l M T B L L 0 F 1 d G 9 S Z W 1 v d m V k Q 2 9 s d W 1 u c z E u e 3 R v d G F s X z I w M j I s M T R 9 J n F 1 b 3 Q 7 X S w m c X V v d D t S Z W x h d G l v b n N o a X B J b m Z v J n F 1 b 3 Q 7 O l t d f S I g L z 4 8 L 1 N 0 Y W J s Z U V u d H J p Z X M + P C 9 J d G V t P j x J d G V t P j x J d G V t T G 9 j Y X R p b 2 4 + P E l 0 Z W 1 U e X B l P k Z v c m 1 1 b G E 8 L 0 l 0 Z W 1 U e X B l P j x J d G V t U G F 0 a D 5 T Z W N 0 a W 9 u M S 9 h b m 5 1 Y W x f Z G V w c 1 9 j b H V z d G V y c 1 9 h Y m 9 2 Z T E w S y 9 T b 3 V y Y 2 U 8 L 0 l 0 Z W 1 Q Y X R o P j w v S X R l b U x v Y 2 F 0 a W 9 u P j x T d G F i b G V F b n R y a W V z I C 8 + P C 9 J d G V t P j x J d G V t P j x J d G V t T G 9 j Y X R p b 2 4 + P E l 0 Z W 1 U e X B l P k Z v c m 1 1 b G E 8 L 0 l 0 Z W 1 U e X B l P j x J d G V t U G F 0 a D 5 T Z W N 0 a W 9 u M S 9 h b m 5 1 Y W x f Z G V w c 1 9 j b H V z d G V y c 1 9 h Y m 9 2 Z T E w S y 9 Q c m 9 t b 3 R l Z C U y M E h l Y W R l c n M 8 L 0 l 0 Z W 1 Q Y X R o P j w v S X R l b U x v Y 2 F 0 a W 9 u P j x T d G F i b G V F b n R y a W V z I C 8 + P C 9 J d G V t P j x J d G V t P j x J d G V t T G 9 j Y X R p b 2 4 + P E l 0 Z W 1 U e X B l P k Z v c m 1 1 b G E 8 L 0 l 0 Z W 1 U e X B l P j x J d G V t U G F 0 a D 5 T Z W N 0 a W 9 u M S 9 h b m 5 1 Y W x f Z G V w c 1 9 j b H V z d G V y c 1 9 h Y m 9 2 Z T E w S y 9 D a G F u Z 2 V k J T I w V H l w Z T w v S X R l b V B h d G g + P C 9 J d G V t T G 9 j Y X R p b 2 4 + P F N 0 Y W J s Z U V u d H J p Z X M g L z 4 8 L 0 l 0 Z W 0 + P E l 0 Z W 0 + P E l 0 Z W 1 M b 2 N h d G l v b j 4 8 S X R l b V R 5 c G U + R m 9 y b X V s Y T w v S X R l b V R 5 c G U + P E l 0 Z W 1 Q Y X R o P l N l Y 3 R p b 2 4 x L 2 F u b n V h b F 9 w Y X h f Y 2 x 1 c 3 R l c n N f Y W J v d m U x M E s 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h b m 5 1 Y W x f c G F 4 X 2 N s d X N 0 Z X J z X 2 F i b 3 Z l M T B L 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w M j o y N j o x N S 4 3 O D I 5 M T E 0 W i I g L z 4 8 R W 5 0 c n k g V H l w Z T 0 i R m l s b E N v b H V t b l R 5 c G V z I i B W Y W x 1 Z T 0 i c 0 F 3 W U d C Z 1 l H Q m d Z R k J n T U R B d 0 0 9 I i A v P j x F b n R y e S B U e X B l P S J G a W x s Q 2 9 s d W 1 u T m F t Z X M i I F Z h b H V l P S J z W y 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3 R v d G F s X z I w M T k m c X V v d D s s J n F 1 b 3 Q 7 d G 9 0 Y W x f M j A y M C Z x d W 9 0 O y w m c X V v d D t 0 b 3 R h b F 8 y M D I x J n F 1 b 3 Q 7 L C Z x d W 9 0 O 3 R v d G F s X z I w M j I 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Y W 5 u d W F s X 3 B h e F 9 j b H V z d G V y c 1 9 h Y m 9 2 Z T E w S y 9 B d X R v U m V t b 3 Z l Z E N v b H V t b n M x L n t P U k l H S U 5 f Q U l S U E 9 S V F 9 J R C w w f S Z x d W 9 0 O y w m c X V v d D t T Z W N 0 a W 9 u M S 9 h b m 5 1 Y W x f c G F 4 X 2 N s d X N 0 Z X J z X 2 F i b 3 Z l M T B L L 0 F 1 d G 9 S Z W 1 v d m V k Q 2 9 s d W 1 u c z E u e 0 N P R E U s M X 0 m c X V v d D s s J n F 1 b 3 Q 7 U 2 V j d G l v b j E v Y W 5 u d W F s X 3 B h e F 9 j b H V z d G V y c 1 9 h Y m 9 2 Z T E w S y 9 B d X R v U m V t b 3 Z l Z E N v b H V t b n M x L n t P U k l H S U 5 f U 1 R B V E V f Q U J S L D J 9 J n F 1 b 3 Q 7 L C Z x d W 9 0 O 1 N l Y 3 R p b 2 4 x L 2 F u b n V h b F 9 w Y X h f Y 2 x 1 c 3 R l c n N f Y W J v d m U x M E s v Q X V 0 b 1 J l b W 9 2 Z W R D b 2 x 1 b W 5 z M S 5 7 T k F N R S w z f S Z x d W 9 0 O y w m c X V v d D t T Z W N 0 a W 9 u M S 9 h b m 5 1 Y W x f c G F 4 X 2 N s d X N 0 Z X J z X 2 F i b 3 Z l M T B L L 0 F 1 d G 9 S Z W 1 v d m V k Q 2 9 s d W 1 u c z E u e 0 x P Q 0 F U S U 9 O L D R 9 J n F 1 b 3 Q 7 L C Z x d W 9 0 O 1 N l Y 3 R p b 2 4 x L 2 F u b n V h b F 9 w Y X h f Y 2 x 1 c 3 R l c n N f Y W J v d m U x M E s v Q X V 0 b 1 J l b W 9 2 Z W R D b 2 x 1 b W 5 z M S 5 7 Y 2 F 0 Z W d v c n k s N X 0 m c X V v d D s s J n F 1 b 3 Q 7 U 2 V j d G l v b j E v Y W 5 u d W F s X 3 B h e F 9 j b H V z d G V y c 1 9 h Y m 9 2 Z T E w S y 9 B d X R v U m V t b 3 Z l Z E N v b H V t b n M x L n t F Q V M s N n 0 m c X V v d D s s J n F 1 b 3 Q 7 U 2 V j d G l v b j E v Y W 5 u d W F s X 3 B h e F 9 j b H V z d G V y c 1 9 h Y m 9 2 Z T E w S y 9 B d X R v U m V t b 3 Z l Z E N v b H V t b n M x L n t k a W Z m L D d 9 J n F 1 b 3 Q 7 L C Z x d W 9 0 O 1 N l Y 3 R p b 2 4 x L 2 F u b n V h b F 9 w Y X h f Y 2 x 1 c 3 R l c n N f Y W J v d m U x M E s v Q X V 0 b 1 J l b W 9 2 Z W R D b 2 x 1 b W 5 z M S 5 7 c G N 0 X 2 N o Y W 5 n Z S w 4 f S Z x d W 9 0 O y w m c X V v d D t T Z W N 0 a W 9 u M S 9 h b m 5 1 Y W x f c G F 4 X 2 N s d X N 0 Z X J z X 2 F i b 3 Z l M T B L L 0 F 1 d G 9 S Z W 1 v d m V k Q 2 9 s d W 1 u c z E u e 2 N o Y W 5 n Z V 9 j Y X R l Z 2 9 y e S w 5 f S Z x d W 9 0 O y w m c X V v d D t T Z W N 0 a W 9 u M S 9 h b m 5 1 Y W x f c G F 4 X 2 N s d X N 0 Z X J z X 2 F i b 3 Z l M T B L L 0 F 1 d G 9 S Z W 1 v d m V k Q 2 9 s d W 1 u c z E u e 3 R v d G F s X z I w M T k s M T B 9 J n F 1 b 3 Q 7 L C Z x d W 9 0 O 1 N l Y 3 R p b 2 4 x L 2 F u b n V h b F 9 w Y X h f Y 2 x 1 c 3 R l c n N f Y W J v d m U x M E s v Q X V 0 b 1 J l b W 9 2 Z W R D b 2 x 1 b W 5 z M S 5 7 d G 9 0 Y W x f M j A y M C w x M X 0 m c X V v d D s s J n F 1 b 3 Q 7 U 2 V j d G l v b j E v Y W 5 u d W F s X 3 B h e F 9 j b H V z d G V y c 1 9 h Y m 9 2 Z T E w S y 9 B d X R v U m V t b 3 Z l Z E N v b H V t b n M x L n t 0 b 3 R h b F 8 y M D I x L D E y f S Z x d W 9 0 O y w m c X V v d D t T Z W N 0 a W 9 u M S 9 h b m 5 1 Y W x f c G F 4 X 2 N s d X N 0 Z X J z X 2 F i b 3 Z l M T B L L 0 F 1 d G 9 S Z W 1 v d m V k Q 2 9 s d W 1 u c z E u e 3 R v d G F s X z I w M j I s M T N 9 J n F 1 b 3 Q 7 X S w m c X V v d D t D b 2 x 1 b W 5 D b 3 V u d C Z x d W 9 0 O z o x N C w m c X V v d D t L Z X l D b 2 x 1 b W 5 O Y W 1 l c y Z x d W 9 0 O z p b X S w m c X V v d D t D b 2 x 1 b W 5 J Z G V u d G l 0 a W V z J n F 1 b 3 Q 7 O l s m c X V v d D t T Z W N 0 a W 9 u M S 9 h b m 5 1 Y W x f c G F 4 X 2 N s d X N 0 Z X J z X 2 F i b 3 Z l M T B L L 0 F 1 d G 9 S Z W 1 v d m V k Q 2 9 s d W 1 u c z E u e 0 9 S S U d J T l 9 B S V J Q T 1 J U X 0 l E L D B 9 J n F 1 b 3 Q 7 L C Z x d W 9 0 O 1 N l Y 3 R p b 2 4 x L 2 F u b n V h b F 9 w Y X h f Y 2 x 1 c 3 R l c n N f Y W J v d m U x M E s v Q X V 0 b 1 J l b W 9 2 Z W R D b 2 x 1 b W 5 z M S 5 7 Q 0 9 E R S w x f S Z x d W 9 0 O y w m c X V v d D t T Z W N 0 a W 9 u M S 9 h b m 5 1 Y W x f c G F 4 X 2 N s d X N 0 Z X J z X 2 F i b 3 Z l M T B L L 0 F 1 d G 9 S Z W 1 v d m V k Q 2 9 s d W 1 u c z E u e 0 9 S S U d J T l 9 T V E F U R V 9 B Q l I s M n 0 m c X V v d D s s J n F 1 b 3 Q 7 U 2 V j d G l v b j E v Y W 5 u d W F s X 3 B h e F 9 j b H V z d G V y c 1 9 h Y m 9 2 Z T E w S y 9 B d X R v U m V t b 3 Z l Z E N v b H V t b n M x L n t O Q U 1 F L D N 9 J n F 1 b 3 Q 7 L C Z x d W 9 0 O 1 N l Y 3 R p b 2 4 x L 2 F u b n V h b F 9 w Y X h f Y 2 x 1 c 3 R l c n N f Y W J v d m U x M E s v Q X V 0 b 1 J l b W 9 2 Z W R D b 2 x 1 b W 5 z M S 5 7 T E 9 D Q V R J T 0 4 s N H 0 m c X V v d D s s J n F 1 b 3 Q 7 U 2 V j d G l v b j E v Y W 5 u d W F s X 3 B h e F 9 j b H V z d G V y c 1 9 h Y m 9 2 Z T E w S y 9 B d X R v U m V t b 3 Z l Z E N v b H V t b n M x L n t j Y X R l Z 2 9 y e S w 1 f S Z x d W 9 0 O y w m c X V v d D t T Z W N 0 a W 9 u M S 9 h b m 5 1 Y W x f c G F 4 X 2 N s d X N 0 Z X J z X 2 F i b 3 Z l M T B L L 0 F 1 d G 9 S Z W 1 v d m V k Q 2 9 s d W 1 u c z E u e 0 V B U y w 2 f S Z x d W 9 0 O y w m c X V v d D t T Z W N 0 a W 9 u M S 9 h b m 5 1 Y W x f c G F 4 X 2 N s d X N 0 Z X J z X 2 F i b 3 Z l M T B L L 0 F 1 d G 9 S Z W 1 v d m V k Q 2 9 s d W 1 u c z E u e 2 R p Z m Y s N 3 0 m c X V v d D s s J n F 1 b 3 Q 7 U 2 V j d G l v b j E v Y W 5 u d W F s X 3 B h e F 9 j b H V z d G V y c 1 9 h Y m 9 2 Z T E w S y 9 B d X R v U m V t b 3 Z l Z E N v b H V t b n M x L n t w Y 3 R f Y 2 h h b m d l L D h 9 J n F 1 b 3 Q 7 L C Z x d W 9 0 O 1 N l Y 3 R p b 2 4 x L 2 F u b n V h b F 9 w Y X h f Y 2 x 1 c 3 R l c n N f Y W J v d m U x M E s v Q X V 0 b 1 J l b W 9 2 Z W R D b 2 x 1 b W 5 z M S 5 7 Y 2 h h b m d l X 2 N h d G V n b 3 J 5 L D l 9 J n F 1 b 3 Q 7 L C Z x d W 9 0 O 1 N l Y 3 R p b 2 4 x L 2 F u b n V h b F 9 w Y X h f Y 2 x 1 c 3 R l c n N f Y W J v d m U x M E s v Q X V 0 b 1 J l b W 9 2 Z W R D b 2 x 1 b W 5 z M S 5 7 d G 9 0 Y W x f M j A x O S w x M H 0 m c X V v d D s s J n F 1 b 3 Q 7 U 2 V j d G l v b j E v Y W 5 u d W F s X 3 B h e F 9 j b H V z d G V y c 1 9 h Y m 9 2 Z T E w S y 9 B d X R v U m V t b 3 Z l Z E N v b H V t b n M x L n t 0 b 3 R h b F 8 y M D I w L D E x f S Z x d W 9 0 O y w m c X V v d D t T Z W N 0 a W 9 u M S 9 h b m 5 1 Y W x f c G F 4 X 2 N s d X N 0 Z X J z X 2 F i b 3 Z l M T B L L 0 F 1 d G 9 S Z W 1 v d m V k Q 2 9 s d W 1 u c z E u e 3 R v d G F s X z I w M j E s M T J 9 J n F 1 b 3 Q 7 L C Z x d W 9 0 O 1 N l Y 3 R p b 2 4 x L 2 F u b n V h b F 9 w Y X h f Y 2 x 1 c 3 R l c n N f Y W J v d m U x M E s v Q X V 0 b 1 J l b W 9 2 Z W R D b 2 x 1 b W 5 z M S 5 7 d G 9 0 Y W x f M j A y M i w x M 3 0 m c X V v d D t d L C Z x d W 9 0 O 1 J l b G F 0 a W 9 u c 2 h p c E l u Z m 8 m c X V v d D s 6 W 1 1 9 I i A v P j w v U 3 R h Y m x l R W 5 0 c m l l c z 4 8 L 0 l 0 Z W 0 + P E l 0 Z W 0 + P E l 0 Z W 1 M b 2 N h d G l v b j 4 8 S X R l b V R 5 c G U + R m 9 y b X V s Y T w v S X R l b V R 5 c G U + P E l 0 Z W 1 Q Y X R o P l N l Y 3 R p b 2 4 x L 2 F u b n V h b F 9 w Y X h f Y 2 x 1 c 3 R l c n N f Y W J v d m U x M E s v U 2 9 1 c m N l P C 9 J d G V t U G F 0 a D 4 8 L 0 l 0 Z W 1 M b 2 N h d G l v b j 4 8 U 3 R h Y m x l R W 5 0 c m l l c y A v P j w v S X R l b T 4 8 S X R l b T 4 8 S X R l b U x v Y 2 F 0 a W 9 u P j x J d G V t V H l w Z T 5 G b 3 J t d W x h P C 9 J d G V t V H l w Z T 4 8 S X R l b V B h d G g + U 2 V j d G l v b j E v Y W 5 u d W F s X 3 B h e F 9 j b H V z d G V y c 1 9 h Y m 9 2 Z T E w S y 9 Q c m 9 t b 3 R l Z C U y M E h l Y W R l c n M 8 L 0 l 0 Z W 1 Q Y X R o P j w v S X R l b U x v Y 2 F 0 a W 9 u P j x T d G F i b G V F b n R y a W V z I C 8 + P C 9 J d G V t P j x J d G V t P j x J d G V t T G 9 j Y X R p b 2 4 + P E l 0 Z W 1 U e X B l P k Z v c m 1 1 b G E 8 L 0 l 0 Z W 1 U e X B l P j x J d G V t U G F 0 a D 5 T Z W N 0 a W 9 u M S 9 h b m 5 1 Y W x f c G F 4 X 2 N s d X N 0 Z X J z X 2 F i b 3 Z l M T B L L 0 N o Y W 5 n Z W Q l M j B U e X B l P C 9 J d G V t U G F 0 a D 4 8 L 0 l 0 Z W 1 M b 2 N h d G l v b j 4 8 U 3 R h Y m x l R W 5 0 c m l l c y A v P j w v S X R l b T 4 8 S X R l b T 4 8 S X R l b U x v Y 2 F 0 a W 9 u P j x J d G V t V H l w Z T 5 G b 3 J t d W x h P C 9 J d G V t V H l w Z T 4 8 S X R l b V B h d G g + U 2 V j d G l v b j E v R V J K J T I 2 Q 1 J K X 2 N o Y W 5 n Z V 8 l N D B 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y N D U i I C 8 + P E V u d H J 5 I F R 5 c G U 9 I k Z p b G x F c n J v c k N v Z G U i I F Z h b H V l P S J z V W 5 r b m 9 3 b i I g L z 4 8 R W 5 0 c n k g V H l w Z T 0 i R m l s b E V y c m 9 y Q 2 9 1 b n Q i I F Z h b H V l P S J s M C I g L z 4 8 R W 5 0 c n k g V H l w Z T 0 i R m l s b E x h c 3 R V c G R h d G V k I i B W Y W x 1 Z T 0 i Z D I w M j M t M D Y t M D V U M D I 6 M j k 6 M j k u M z g y O T M x N F o i I C 8 + P E V u d H J 5 I F R 5 c G U 9 I k Z p b G x D b 2 x 1 b W 5 U e X B l c y I g V m F s d W U 9 I n N C Z 1 l H Q m d Z R 0 J n W U d C Z 1 l H Q X d N R E F 3 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V J K X H U w M D I 2 Q 1 J K X 2 N o Y W 5 n Z V 9 A Y W J v d m U x M E s v Q X V 0 b 1 J l b W 9 2 Z W R D b 2 x 1 b W 5 z M S 5 7 Q 2 9 s d W 1 u M S w w f S Z x d W 9 0 O y w m c X V v d D t T Z W N 0 a W 9 u M S 9 F U k p c d T A w M j Z D U k p f Y 2 h h b m d l X 0 B h Y m 9 2 Z T E w S y 9 B d X R v U m V t b 3 Z l Z E N v b H V t b n M x L n t D b 2 x 1 b W 4 y L D F 9 J n F 1 b 3 Q 7 L C Z x d W 9 0 O 1 N l Y 3 R p b 2 4 x L 0 V S S l x 1 M D A y N k N S S l 9 j a G F u Z 2 V f Q G F i b 3 Z l M T B L L 0 F 1 d G 9 S Z W 1 v d m V k Q 2 9 s d W 1 u c z E u e 0 N v b H V t b j M s M n 0 m c X V v d D s s J n F 1 b 3 Q 7 U 2 V j d G l v b j E v R V J K X H U w M D I 2 Q 1 J K X 2 N o Y W 5 n Z V 9 A Y W J v d m U x M E s v Q X V 0 b 1 J l b W 9 2 Z W R D b 2 x 1 b W 5 z M S 5 7 Q 2 9 s d W 1 u N C w z f S Z x d W 9 0 O y w m c X V v d D t T Z W N 0 a W 9 u M S 9 F U k p c d T A w M j Z D U k p f Y 2 h h b m d l X 0 B h Y m 9 2 Z T E w S y 9 B d X R v U m V t b 3 Z l Z E N v b H V t b n M x L n t D b 2 x 1 b W 4 1 L D R 9 J n F 1 b 3 Q 7 L C Z x d W 9 0 O 1 N l Y 3 R p b 2 4 x L 0 V S S l x 1 M D A y N k N S S l 9 j a G F u Z 2 V f Q G F i b 3 Z l M T B L L 0 F 1 d G 9 S Z W 1 v d m V k Q 2 9 s d W 1 u c z E u e 0 N v b H V t b j Y s N X 0 m c X V v d D s s J n F 1 b 3 Q 7 U 2 V j d G l v b j E v R V J K X H U w M D I 2 Q 1 J K X 2 N o Y W 5 n Z V 9 A Y W J v d m U x M E s v Q X V 0 b 1 J l b W 9 2 Z W R D b 2 x 1 b W 5 z M S 5 7 Q 2 9 s d W 1 u N y w 2 f S Z x d W 9 0 O y w m c X V v d D t T Z W N 0 a W 9 u M S 9 F U k p c d T A w M j Z D U k p f Y 2 h h b m d l X 0 B h Y m 9 2 Z T E w S y 9 B d X R v U m V t b 3 Z l Z E N v b H V t b n M x L n t D b 2 x 1 b W 4 4 L D d 9 J n F 1 b 3 Q 7 L C Z x d W 9 0 O 1 N l Y 3 R p b 2 4 x L 0 V S S l x 1 M D A y N k N S S l 9 j a G F u Z 2 V f Q G F i b 3 Z l M T B L L 0 F 1 d G 9 S Z W 1 v d m V k Q 2 9 s d W 1 u c z E u e 0 N v b H V t b j k s O H 0 m c X V v d D s s J n F 1 b 3 Q 7 U 2 V j d G l v b j E v R V J K X H U w M D I 2 Q 1 J K X 2 N o Y W 5 n Z V 9 A Y W J v d m U x M E s v Q X V 0 b 1 J l b W 9 2 Z W R D b 2 x 1 b W 5 z M S 5 7 Q 2 9 s d W 1 u M T A s O X 0 m c X V v d D s s J n F 1 b 3 Q 7 U 2 V j d G l v b j E v R V J K X H U w M D I 2 Q 1 J K X 2 N o Y W 5 n Z V 9 A Y W J v d m U x M E s v Q X V 0 b 1 J l b W 9 2 Z W R D b 2 x 1 b W 5 z M S 5 7 Q 2 9 s d W 1 u M T E s M T B 9 J n F 1 b 3 Q 7 L C Z x d W 9 0 O 1 N l Y 3 R p b 2 4 x L 0 V S S l x 1 M D A y N k N S S l 9 j a G F u Z 2 V f Q G F i b 3 Z l M T B L L 0 F 1 d G 9 S Z W 1 v d m V k Q 2 9 s d W 1 u c z E u e 0 N v b H V t b j E y L D E x f S Z x d W 9 0 O y w m c X V v d D t T Z W N 0 a W 9 u M S 9 F U k p c d T A w M j Z D U k p f Y 2 h h b m d l X 0 B h Y m 9 2 Z T E w S y 9 B d X R v U m V t b 3 Z l Z E N v b H V t b n M x L n t D b 2 x 1 b W 4 x M y w x M n 0 m c X V v d D s s J n F 1 b 3 Q 7 U 2 V j d G l v b j E v R V J K X H U w M D I 2 Q 1 J K X 2 N o Y W 5 n Z V 9 A Y W J v d m U x M E s v Q X V 0 b 1 J l b W 9 2 Z W R D b 2 x 1 b W 5 z M S 5 7 Q 2 9 s d W 1 u M T Q s M T N 9 J n F 1 b 3 Q 7 L C Z x d W 9 0 O 1 N l Y 3 R p b 2 4 x L 0 V S S l x 1 M D A y N k N S S l 9 j a G F u Z 2 V f Q G F i b 3 Z l M T B L L 0 F 1 d G 9 S Z W 1 v d m V k Q 2 9 s d W 1 u c z E u e 0 N v b H V t b j E 1 L D E 0 f S Z x d W 9 0 O y w m c X V v d D t T Z W N 0 a W 9 u M S 9 F U k p c d T A w M j Z D U k p f Y 2 h h b m d l X 0 B h Y m 9 2 Z T E w S y 9 B d X R v U m V t b 3 Z l Z E N v b H V t b n M x L n t D b 2 x 1 b W 4 x N i w x N X 0 m c X V v d D t d L C Z x d W 9 0 O 0 N v b H V t b k N v d W 5 0 J n F 1 b 3 Q 7 O j E 2 L C Z x d W 9 0 O 0 t l e U N v b H V t b k 5 h b W V z J n F 1 b 3 Q 7 O l t d L C Z x d W 9 0 O 0 N v b H V t b k l k Z W 5 0 a X R p Z X M m c X V v d D s 6 W y Z x d W 9 0 O 1 N l Y 3 R p b 2 4 x L 0 V S S l x 1 M D A y N k N S S l 9 j a G F u Z 2 V f Q G F i b 3 Z l M T B L L 0 F 1 d G 9 S Z W 1 v d m V k Q 2 9 s d W 1 u c z E u e 0 N v b H V t b j E s M H 0 m c X V v d D s s J n F 1 b 3 Q 7 U 2 V j d G l v b j E v R V J K X H U w M D I 2 Q 1 J K X 2 N o Y W 5 n Z V 9 A Y W J v d m U x M E s v Q X V 0 b 1 J l b W 9 2 Z W R D b 2 x 1 b W 5 z M S 5 7 Q 2 9 s d W 1 u M i w x f S Z x d W 9 0 O y w m c X V v d D t T Z W N 0 a W 9 u M S 9 F U k p c d T A w M j Z D U k p f Y 2 h h b m d l X 0 B h Y m 9 2 Z T E w S y 9 B d X R v U m V t b 3 Z l Z E N v b H V t b n M x L n t D b 2 x 1 b W 4 z L D J 9 J n F 1 b 3 Q 7 L C Z x d W 9 0 O 1 N l Y 3 R p b 2 4 x L 0 V S S l x 1 M D A y N k N S S l 9 j a G F u Z 2 V f Q G F i b 3 Z l M T B L L 0 F 1 d G 9 S Z W 1 v d m V k Q 2 9 s d W 1 u c z E u e 0 N v b H V t b j Q s M 3 0 m c X V v d D s s J n F 1 b 3 Q 7 U 2 V j d G l v b j E v R V J K X H U w M D I 2 Q 1 J K X 2 N o Y W 5 n Z V 9 A Y W J v d m U x M E s v Q X V 0 b 1 J l b W 9 2 Z W R D b 2 x 1 b W 5 z M S 5 7 Q 2 9 s d W 1 u N S w 0 f S Z x d W 9 0 O y w m c X V v d D t T Z W N 0 a W 9 u M S 9 F U k p c d T A w M j Z D U k p f Y 2 h h b m d l X 0 B h Y m 9 2 Z T E w S y 9 B d X R v U m V t b 3 Z l Z E N v b H V t b n M x L n t D b 2 x 1 b W 4 2 L D V 9 J n F 1 b 3 Q 7 L C Z x d W 9 0 O 1 N l Y 3 R p b 2 4 x L 0 V S S l x 1 M D A y N k N S S l 9 j a G F u Z 2 V f Q G F i b 3 Z l M T B L L 0 F 1 d G 9 S Z W 1 v d m V k Q 2 9 s d W 1 u c z E u e 0 N v b H V t b j c s N n 0 m c X V v d D s s J n F 1 b 3 Q 7 U 2 V j d G l v b j E v R V J K X H U w M D I 2 Q 1 J K X 2 N o Y W 5 n Z V 9 A Y W J v d m U x M E s v Q X V 0 b 1 J l b W 9 2 Z W R D b 2 x 1 b W 5 z M S 5 7 Q 2 9 s d W 1 u O C w 3 f S Z x d W 9 0 O y w m c X V v d D t T Z W N 0 a W 9 u M S 9 F U k p c d T A w M j Z D U k p f Y 2 h h b m d l X 0 B h Y m 9 2 Z T E w S y 9 B d X R v U m V t b 3 Z l Z E N v b H V t b n M x L n t D b 2 x 1 b W 4 5 L D h 9 J n F 1 b 3 Q 7 L C Z x d W 9 0 O 1 N l Y 3 R p b 2 4 x L 0 V S S l x 1 M D A y N k N S S l 9 j a G F u Z 2 V f Q G F i b 3 Z l M T B L L 0 F 1 d G 9 S Z W 1 v d m V k Q 2 9 s d W 1 u c z E u e 0 N v b H V t b j E w L D l 9 J n F 1 b 3 Q 7 L C Z x d W 9 0 O 1 N l Y 3 R p b 2 4 x L 0 V S S l x 1 M D A y N k N S S l 9 j a G F u Z 2 V f Q G F i b 3 Z l M T B L L 0 F 1 d G 9 S Z W 1 v d m V k Q 2 9 s d W 1 u c z E u e 0 N v b H V t b j E x L D E w f S Z x d W 9 0 O y w m c X V v d D t T Z W N 0 a W 9 u M S 9 F U k p c d T A w M j Z D U k p f Y 2 h h b m d l X 0 B h Y m 9 2 Z T E w S y 9 B d X R v U m V t b 3 Z l Z E N v b H V t b n M x L n t D b 2 x 1 b W 4 x M i w x M X 0 m c X V v d D s s J n F 1 b 3 Q 7 U 2 V j d G l v b j E v R V J K X H U w M D I 2 Q 1 J K X 2 N o Y W 5 n Z V 9 A Y W J v d m U x M E s v Q X V 0 b 1 J l b W 9 2 Z W R D b 2 x 1 b W 5 z M S 5 7 Q 2 9 s d W 1 u M T M s M T J 9 J n F 1 b 3 Q 7 L C Z x d W 9 0 O 1 N l Y 3 R p b 2 4 x L 0 V S S l x 1 M D A y N k N S S l 9 j a G F u Z 2 V f Q G F i b 3 Z l M T B L L 0 F 1 d G 9 S Z W 1 v d m V k Q 2 9 s d W 1 u c z E u e 0 N v b H V t b j E 0 L D E z f S Z x d W 9 0 O y w m c X V v d D t T Z W N 0 a W 9 u M S 9 F U k p c d T A w M j Z D U k p f Y 2 h h b m d l X 0 B h Y m 9 2 Z T E w S y 9 B d X R v U m V t b 3 Z l Z E N v b H V t b n M x L n t D b 2 x 1 b W 4 x N S w x N H 0 m c X V v d D s s J n F 1 b 3 Q 7 U 2 V j d G l v b j E v R V J K X H U w M D I 2 Q 1 J K X 2 N o Y W 5 n Z V 9 A Y W J v d m U x M E s v Q X V 0 b 1 J l b W 9 2 Z W R D b 2 x 1 b W 5 z M S 5 7 Q 2 9 s d W 1 u M T Y s M T V 9 J n F 1 b 3 Q 7 X S w m c X V v d D t S Z W x h d G l v b n N o a X B J b m Z v J n F 1 b 3 Q 7 O l t d f S I g L z 4 8 L 1 N 0 Y W J s Z U V u d H J p Z X M + P C 9 J d G V t P j x J d G V t P j x J d G V t T G 9 j Y X R p b 2 4 + P E l 0 Z W 1 U e X B l P k Z v c m 1 1 b G E 8 L 0 l 0 Z W 1 U e X B l P j x J d G V t U G F 0 a D 5 T Z W N 0 a W 9 u M S 9 F U k o l M j Z D U k p f Y 2 h h b m d l X y U 0 M G F i b 3 Z l M T B L L 1 N v d X J j Z T w v S X R l b V B h d G g + P C 9 J d G V t T G 9 j Y X R p b 2 4 + P F N 0 Y W J s Z U V u d H J p Z X M g L z 4 8 L 0 l 0 Z W 0 + P E l 0 Z W 0 + P E l 0 Z W 1 M b 2 N h d G l v b j 4 8 S X R l b V R 5 c G U + R m 9 y b X V s Y T w v S X R l b V R 5 c G U + P E l 0 Z W 1 Q Y X R o P l N l Y 3 R p b 2 4 x L 0 V S S i U y N k N S S l 9 j a G F u Z 2 V f J T Q w Y W J v d m U x M E s v Q 2 h h b m d l Z C U y M F R 5 c G U 8 L 0 l 0 Z W 1 Q Y X R o P j w v S X R l b U x v Y 2 F 0 a W 9 u P j x T d G F i b G V F b n R y a W V z I C 8 + P C 9 J d G V t P j x J d G V t P j x J d G V t T G 9 j Y X R p b 2 4 + P E l 0 Z W 1 U e X B l P k Z v c m 1 1 b G E 8 L 0 l 0 Z W 1 U e X B l P j x J d G V t U G F 0 a D 5 T Z W N 0 a W 9 u M S 9 F U k o l M j Z D U k p f Y 2 h h b m d l X y U 0 M G F i b 3 Z l M T B 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y N D Q i I C 8 + P E V u d H J 5 I F R 5 c G U 9 I k Z p b G x F c n J v c k N v Z G U i I F Z h b H V l P S J z V W 5 r b m 9 3 b i I g L z 4 8 R W 5 0 c n k g V H l w Z T 0 i R m l s b E V y c m 9 y Q 2 9 1 b n Q i I F Z h b H V l P S J s M C I g L z 4 8 R W 5 0 c n k g V H l w Z T 0 i R m l s b E x h c 3 R V c G R h d G V k I i B W Y W x 1 Z T 0 i Z D I w M j M t M D Y t M D V U M D I 6 M z A 6 M D g u N D k 3 O T g 2 O V o i I C 8 + P E V u d H J 5 I F R 5 c G U 9 I k Z p b G x D b 2 x 1 b W 5 U e X B l c y I g V m F s d W U 9 I n N B d 1 l H Q m d Z R 0 J n W U Z C Z 0 1 H Q X d N R E F 3 P T 0 i I C 8 + P E V u d H J 5 I F R 5 c G U 9 I k Z p b G x D b 2 x 1 b W 5 O Y W 1 l c y I g V m F s d W U 9 I n N b 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Q U l S Q 1 J B R l R f V F l Q R S Z x d W 9 0 O y w m c X V v d D t E Z X N j c m l w d G l v b i Z x d W 9 0 O y w m c X V v d D s y M D E 5 J n F 1 b 3 Q 7 L C Z x d W 9 0 O z I w M j A m c X V v d D s s J n F 1 b 3 Q 7 M j A y M S Z x d W 9 0 O y w m c X V v d D s y M D I 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V S S l x 1 M D A y N k N S S l 9 j a G F u Z 2 V f Q G F i b 3 Z l M T B L I C g y K S 9 B d X R v U m V t b 3 Z l Z E N v b H V t b n M x L n t P U k l H S U 5 f Q U l S U E 9 S V F 9 J R C w w f S Z x d W 9 0 O y w m c X V v d D t T Z W N 0 a W 9 u M S 9 F U k p c d T A w M j Z D U k p f Y 2 h h b m d l X 0 B h Y m 9 2 Z T E w S y A o M i k v Q X V 0 b 1 J l b W 9 2 Z W R D b 2 x 1 b W 5 z M S 5 7 Q 0 9 E R S w x f S Z x d W 9 0 O y w m c X V v d D t T Z W N 0 a W 9 u M S 9 F U k p c d T A w M j Z D U k p f Y 2 h h b m d l X 0 B h Y m 9 2 Z T E w S y A o M i k v Q X V 0 b 1 J l b W 9 2 Z W R D b 2 x 1 b W 5 z M S 5 7 T 1 J J R 0 l O X 1 N U Q V R F X 0 F C U i w y f S Z x d W 9 0 O y w m c X V v d D t T Z W N 0 a W 9 u M S 9 F U k p c d T A w M j Z D U k p f Y 2 h h b m d l X 0 B h Y m 9 2 Z T E w S y A o M i k v Q X V 0 b 1 J l b W 9 2 Z W R D b 2 x 1 b W 5 z M S 5 7 T k F N R S w z f S Z x d W 9 0 O y w m c X V v d D t T Z W N 0 a W 9 u M S 9 F U k p c d T A w M j Z D U k p f Y 2 h h b m d l X 0 B h Y m 9 2 Z T E w S y A o M i k v Q X V 0 b 1 J l b W 9 2 Z W R D b 2 x 1 b W 5 z M S 5 7 T E 9 D Q V R J T 0 4 s N H 0 m c X V v d D s s J n F 1 b 3 Q 7 U 2 V j d G l v b j E v R V J K X H U w M D I 2 Q 1 J K X 2 N o Y W 5 n Z V 9 A Y W J v d m U x M E s g K D I p L 0 F 1 d G 9 S Z W 1 v d m V k Q 2 9 s d W 1 u c z E u e 2 N h d G V n b 3 J 5 L D V 9 J n F 1 b 3 Q 7 L C Z x d W 9 0 O 1 N l Y 3 R p b 2 4 x L 0 V S S l x 1 M D A y N k N S S l 9 j a G F u Z 2 V f Q G F i b 3 Z l M T B L I C g y K S 9 B d X R v U m V t b 3 Z l Z E N v b H V t b n M x L n t F Q V M s N n 0 m c X V v d D s s J n F 1 b 3 Q 7 U 2 V j d G l v b j E v R V J K X H U w M D I 2 Q 1 J K X 2 N o Y W 5 n Z V 9 A Y W J v d m U x M E s g K D I p L 0 F 1 d G 9 S Z W 1 v d m V k Q 2 9 s d W 1 u c z E u e 2 R p Z m Y s N 3 0 m c X V v d D s s J n F 1 b 3 Q 7 U 2 V j d G l v b j E v R V J K X H U w M D I 2 Q 1 J K X 2 N o Y W 5 n Z V 9 A Y W J v d m U x M E s g K D I p L 0 F 1 d G 9 S Z W 1 v d m V k Q 2 9 s d W 1 u c z E u e 3 B j d F 9 j a G F u Z 2 U s O H 0 m c X V v d D s s J n F 1 b 3 Q 7 U 2 V j d G l v b j E v R V J K X H U w M D I 2 Q 1 J K X 2 N o Y W 5 n Z V 9 A Y W J v d m U x M E s g K D I p L 0 F 1 d G 9 S Z W 1 v d m V k Q 2 9 s d W 1 u c z E u e 2 N o Y W 5 n Z V 9 j Y X R l Z 2 9 y e S w 5 f S Z x d W 9 0 O y w m c X V v d D t T Z W N 0 a W 9 u M S 9 F U k p c d T A w M j Z D U k p f Y 2 h h b m d l X 0 B h Y m 9 2 Z T E w S y A o M i k v Q X V 0 b 1 J l b W 9 2 Z W R D b 2 x 1 b W 5 z M S 5 7 Q U l S Q 1 J B R l R f V F l Q R S w x M H 0 m c X V v d D s s J n F 1 b 3 Q 7 U 2 V j d G l v b j E v R V J K X H U w M D I 2 Q 1 J K X 2 N o Y W 5 n Z V 9 A Y W J v d m U x M E s g K D I p L 0 F 1 d G 9 S Z W 1 v d m V k Q 2 9 s d W 1 u c z E u e 0 R l c 2 N y a X B 0 a W 9 u L D E x f S Z x d W 9 0 O y w m c X V v d D t T Z W N 0 a W 9 u M S 9 F U k p c d T A w M j Z D U k p f Y 2 h h b m d l X 0 B h Y m 9 2 Z T E w S y A o M i k v Q X V 0 b 1 J l b W 9 2 Z W R D b 2 x 1 b W 5 z M S 5 7 M j A x O S w x M n 0 m c X V v d D s s J n F 1 b 3 Q 7 U 2 V j d G l v b j E v R V J K X H U w M D I 2 Q 1 J K X 2 N o Y W 5 n Z V 9 A Y W J v d m U x M E s g K D I p L 0 F 1 d G 9 S Z W 1 v d m V k Q 2 9 s d W 1 u c z E u e z I w M j A s M T N 9 J n F 1 b 3 Q 7 L C Z x d W 9 0 O 1 N l Y 3 R p b 2 4 x L 0 V S S l x 1 M D A y N k N S S l 9 j a G F u Z 2 V f Q G F i b 3 Z l M T B L I C g y K S 9 B d X R v U m V t b 3 Z l Z E N v b H V t b n M x L n s y M D I x L D E 0 f S Z x d W 9 0 O y w m c X V v d D t T Z W N 0 a W 9 u M S 9 F U k p c d T A w M j Z D U k p f Y 2 h h b m d l X 0 B h Y m 9 2 Z T E w S y A o M i k v Q X V 0 b 1 J l b W 9 2 Z W R D b 2 x 1 b W 5 z M S 5 7 M j A y M i w x N X 0 m c X V v d D t d L C Z x d W 9 0 O 0 N v b H V t b k N v d W 5 0 J n F 1 b 3 Q 7 O j E 2 L C Z x d W 9 0 O 0 t l e U N v b H V t b k 5 h b W V z J n F 1 b 3 Q 7 O l t d L C Z x d W 9 0 O 0 N v b H V t b k l k Z W 5 0 a X R p Z X M m c X V v d D s 6 W y Z x d W 9 0 O 1 N l Y 3 R p b 2 4 x L 0 V S S l x 1 M D A y N k N S S l 9 j a G F u Z 2 V f Q G F i b 3 Z l M T B L I C g y K S 9 B d X R v U m V t b 3 Z l Z E N v b H V t b n M x L n t P U k l H S U 5 f Q U l S U E 9 S V F 9 J R C w w f S Z x d W 9 0 O y w m c X V v d D t T Z W N 0 a W 9 u M S 9 F U k p c d T A w M j Z D U k p f Y 2 h h b m d l X 0 B h Y m 9 2 Z T E w S y A o M i k v Q X V 0 b 1 J l b W 9 2 Z W R D b 2 x 1 b W 5 z M S 5 7 Q 0 9 E R S w x f S Z x d W 9 0 O y w m c X V v d D t T Z W N 0 a W 9 u M S 9 F U k p c d T A w M j Z D U k p f Y 2 h h b m d l X 0 B h Y m 9 2 Z T E w S y A o M i k v Q X V 0 b 1 J l b W 9 2 Z W R D b 2 x 1 b W 5 z M S 5 7 T 1 J J R 0 l O X 1 N U Q V R F X 0 F C U i w y f S Z x d W 9 0 O y w m c X V v d D t T Z W N 0 a W 9 u M S 9 F U k p c d T A w M j Z D U k p f Y 2 h h b m d l X 0 B h Y m 9 2 Z T E w S y A o M i k v Q X V 0 b 1 J l b W 9 2 Z W R D b 2 x 1 b W 5 z M S 5 7 T k F N R S w z f S Z x d W 9 0 O y w m c X V v d D t T Z W N 0 a W 9 u M S 9 F U k p c d T A w M j Z D U k p f Y 2 h h b m d l X 0 B h Y m 9 2 Z T E w S y A o M i k v Q X V 0 b 1 J l b W 9 2 Z W R D b 2 x 1 b W 5 z M S 5 7 T E 9 D Q V R J T 0 4 s N H 0 m c X V v d D s s J n F 1 b 3 Q 7 U 2 V j d G l v b j E v R V J K X H U w M D I 2 Q 1 J K X 2 N o Y W 5 n Z V 9 A Y W J v d m U x M E s g K D I p L 0 F 1 d G 9 S Z W 1 v d m V k Q 2 9 s d W 1 u c z E u e 2 N h d G V n b 3 J 5 L D V 9 J n F 1 b 3 Q 7 L C Z x d W 9 0 O 1 N l Y 3 R p b 2 4 x L 0 V S S l x 1 M D A y N k N S S l 9 j a G F u Z 2 V f Q G F i b 3 Z l M T B L I C g y K S 9 B d X R v U m V t b 3 Z l Z E N v b H V t b n M x L n t F Q V M s N n 0 m c X V v d D s s J n F 1 b 3 Q 7 U 2 V j d G l v b j E v R V J K X H U w M D I 2 Q 1 J K X 2 N o Y W 5 n Z V 9 A Y W J v d m U x M E s g K D I p L 0 F 1 d G 9 S Z W 1 v d m V k Q 2 9 s d W 1 u c z E u e 2 R p Z m Y s N 3 0 m c X V v d D s s J n F 1 b 3 Q 7 U 2 V j d G l v b j E v R V J K X H U w M D I 2 Q 1 J K X 2 N o Y W 5 n Z V 9 A Y W J v d m U x M E s g K D I p L 0 F 1 d G 9 S Z W 1 v d m V k Q 2 9 s d W 1 u c z E u e 3 B j d F 9 j a G F u Z 2 U s O H 0 m c X V v d D s s J n F 1 b 3 Q 7 U 2 V j d G l v b j E v R V J K X H U w M D I 2 Q 1 J K X 2 N o Y W 5 n Z V 9 A Y W J v d m U x M E s g K D I p L 0 F 1 d G 9 S Z W 1 v d m V k Q 2 9 s d W 1 u c z E u e 2 N o Y W 5 n Z V 9 j Y X R l Z 2 9 y e S w 5 f S Z x d W 9 0 O y w m c X V v d D t T Z W N 0 a W 9 u M S 9 F U k p c d T A w M j Z D U k p f Y 2 h h b m d l X 0 B h Y m 9 2 Z T E w S y A o M i k v Q X V 0 b 1 J l b W 9 2 Z W R D b 2 x 1 b W 5 z M S 5 7 Q U l S Q 1 J B R l R f V F l Q R S w x M H 0 m c X V v d D s s J n F 1 b 3 Q 7 U 2 V j d G l v b j E v R V J K X H U w M D I 2 Q 1 J K X 2 N o Y W 5 n Z V 9 A Y W J v d m U x M E s g K D I p L 0 F 1 d G 9 S Z W 1 v d m V k Q 2 9 s d W 1 u c z E u e 0 R l c 2 N y a X B 0 a W 9 u L D E x f S Z x d W 9 0 O y w m c X V v d D t T Z W N 0 a W 9 u M S 9 F U k p c d T A w M j Z D U k p f Y 2 h h b m d l X 0 B h Y m 9 2 Z T E w S y A o M i k v Q X V 0 b 1 J l b W 9 2 Z W R D b 2 x 1 b W 5 z M S 5 7 M j A x O S w x M n 0 m c X V v d D s s J n F 1 b 3 Q 7 U 2 V j d G l v b j E v R V J K X H U w M D I 2 Q 1 J K X 2 N o Y W 5 n Z V 9 A Y W J v d m U x M E s g K D I p L 0 F 1 d G 9 S Z W 1 v d m V k Q 2 9 s d W 1 u c z E u e z I w M j A s M T N 9 J n F 1 b 3 Q 7 L C Z x d W 9 0 O 1 N l Y 3 R p b 2 4 x L 0 V S S l x 1 M D A y N k N S S l 9 j a G F u Z 2 V f Q G F i b 3 Z l M T B L I C g y K S 9 B d X R v U m V t b 3 Z l Z E N v b H V t b n M x L n s y M D I x L D E 0 f S Z x d W 9 0 O y w m c X V v d D t T Z W N 0 a W 9 u M S 9 F U k p c d T A w M j Z D U k p f Y 2 h h b m d l X 0 B h Y m 9 2 Z T E w S y A o M i k v Q X V 0 b 1 J l b W 9 2 Z W R D b 2 x 1 b W 5 z M S 5 7 M j A y M i w x N X 0 m c X V v d D t d L C Z x d W 9 0 O 1 J l b G F 0 a W 9 u c 2 h p c E l u Z m 8 m c X V v d D s 6 W 1 1 9 I i A v P j w v U 3 R h Y m x l R W 5 0 c m l l c z 4 8 L 0 l 0 Z W 0 + P E l 0 Z W 0 + P E l 0 Z W 1 M b 2 N h d G l v b j 4 8 S X R l b V R 5 c G U + R m 9 y b X V s Y T w v S X R l b V R 5 c G U + P E l 0 Z W 1 Q Y X R o P l N l Y 3 R p b 2 4 x L 0 V S S i U y N k N S S l 9 j a G F u Z 2 V f J T Q w Y W J v d m U x M E s l M j A o M i k v U 2 9 1 c m N l P C 9 J d G V t U G F 0 a D 4 8 L 0 l 0 Z W 1 M b 2 N h d G l v b j 4 8 U 3 R h Y m x l R W 5 0 c m l l c y A v P j w v S X R l b T 4 8 S X R l b T 4 8 S X R l b U x v Y 2 F 0 a W 9 u P j x J d G V t V H l w Z T 5 G b 3 J t d W x h P C 9 J d G V t V H l w Z T 4 8 S X R l b V B h d G g + U 2 V j d G l v b j E v R V J K J T I 2 Q 1 J K X 2 N o Y W 5 n Z V 8 l N D B h Y m 9 2 Z T E w S y U y M C g y K S 9 D a G F u Z 2 V k J T I w V H l w Z T w v S X R l b V B h d G g + P C 9 J d G V t T G 9 j Y X R p b 2 4 + P F N 0 Y W J s Z U V u d H J p Z X M g L z 4 8 L 0 l 0 Z W 0 + P E l 0 Z W 0 + P E l 0 Z W 1 M b 2 N h d G l v b j 4 8 S X R l b V R 5 c G U + R m 9 y b X V s Y T w v S X R l b V R 5 c G U + P E l 0 Z W 1 Q Y X R o P l N l Y 3 R p b 2 4 x L 0 V S S i U y N k N S S l 9 j a G F u Z 2 V f J T Q w Y W J v d m U x M E s l M j A o M i k v U H J v b W 9 0 Z W Q l M j B I Z W F k Z X J z P C 9 J d G V t U G F 0 a D 4 8 L 0 l 0 Z W 1 M b 2 N h d G l v b j 4 8 U 3 R h Y m x l R W 5 0 c m l l c y A v P j w v S X R l b T 4 8 S X R l b T 4 8 S X R l b U x v Y 2 F 0 a W 9 u P j x J d G V t V H l w Z T 5 G b 3 J t d W x h P C 9 J d G V t V H l w Z T 4 8 S X R l b V B h d G g + U 2 V j d G l v b j E v R V J K J T I 2 Q 1 J K X 2 N o Y W 5 n Z V 8 l N D B h Y m 9 2 Z T E w S y U y M C g y K S 9 D a G F u Z 2 V k J T I w V H l w Z T E 8 L 0 l 0 Z W 1 Q Y X R o P j w v S X R l b U x v Y 2 F 0 a W 9 u P j x T d G F i b G V F b n R y a W V z I C 8 + P C 9 J d G V t P j x J d G V t P j x J d G V t T G 9 j Y X R p b 2 4 + P E l 0 Z W 1 U e X B l P k Z v c m 1 1 b G E 8 L 0 l 0 Z W 1 U e X B l P j x J d G V t U G F 0 a D 5 T Z W N 0 a W 9 u M S 9 h b m 5 1 Y W x f Z G V w c 1 9 j b H V z d G V y c 1 9 h Y m 9 2 Z T E w S 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x M D o 0 M j o z M S 4 x M D U 4 M D k 0 W i I g L z 4 8 R W 5 0 c n k g V H l w Z T 0 i R m l s b E N v b H V t b l R 5 c G V z I i B W Y W x 1 Z T 0 i c 0 F 3 T U d C Z 1 l H Q m d Z R 0 J R W U R B d 0 1 E 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d G 9 0 Y W x f M j A x O S Z x d W 9 0 O y w m c X V v d D t 0 b 3 R h b F 8 y M D I w J n F 1 b 3 Q 7 L C Z x d W 9 0 O 3 R v d G F s X z I w M j E m c X V v d D s s J n F 1 b 3 Q 7 d G 9 0 Y W x f M j A y M 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m 5 1 Y W x f Z G V w c 1 9 j b H V z d G V y c 1 9 h Y m 9 2 Z T E w S y A o M i k v Q X V 0 b 1 J l b W 9 2 Z W R D b 2 x 1 b W 5 z M S 5 7 Q 2 9 s d W 1 u M S w w f S Z x d W 9 0 O y w m c X V v d D t T Z W N 0 a W 9 u M S 9 h b m 5 1 Y W x f Z G V w c 1 9 j b H V z d G V y c 1 9 h Y m 9 2 Z T E w S y A o M i k v Q X V 0 b 1 J l b W 9 2 Z W R D b 2 x 1 b W 5 z M S 5 7 T 1 J J R 0 l O X 0 F J U l B P U l R f S U Q s M X 0 m c X V v d D s s J n F 1 b 3 Q 7 U 2 V j d G l v b j E v Y W 5 u d W F s X 2 R l c H N f Y 2 x 1 c 3 R l c n N f Y W J v d m U x M E s g K D I p L 0 F 1 d G 9 S Z W 1 v d m V k Q 2 9 s d W 1 u c z E u e 0 N P R E U s M n 0 m c X V v d D s s J n F 1 b 3 Q 7 U 2 V j d G l v b j E v Y W 5 u d W F s X 2 R l c H N f Y 2 x 1 c 3 R l c n N f Y W J v d m U x M E s g K D I p L 0 F 1 d G 9 S Z W 1 v d m V k Q 2 9 s d W 1 u c z E u e 0 9 S S U d J T l 9 T V E F U R V 9 B Q l I s M 3 0 m c X V v d D s s J n F 1 b 3 Q 7 U 2 V j d G l v b j E v Y W 5 u d W F s X 2 R l c H N f Y 2 x 1 c 3 R l c n N f Y W J v d m U x M E s g K D I p L 0 F 1 d G 9 S Z W 1 v d m V k Q 2 9 s d W 1 u c z E u e 0 5 B T U U s N H 0 m c X V v d D s s J n F 1 b 3 Q 7 U 2 V j d G l v b j E v Y W 5 u d W F s X 2 R l c H N f Y 2 x 1 c 3 R l c n N f Y W J v d m U x M E s g K D I p L 0 F 1 d G 9 S Z W 1 v d m V k Q 2 9 s d W 1 u c z E u e 0 x P Q 0 F U S U 9 O L D V 9 J n F 1 b 3 Q 7 L C Z x d W 9 0 O 1 N l Y 3 R p b 2 4 x L 2 F u b n V h b F 9 k Z X B z X 2 N s d X N 0 Z X J z X 2 F i b 3 Z l M T B L I C g y K S 9 B d X R v U m V t b 3 Z l Z E N v b H V t b n M x L n t j Y X R l Z 2 9 y e S w 2 f S Z x d W 9 0 O y w m c X V v d D t T Z W N 0 a W 9 u M S 9 h b m 5 1 Y W x f Z G V w c 1 9 j b H V z d G V y c 1 9 h Y m 9 2 Z T E w S y A o M i k v Q X V 0 b 1 J l b W 9 2 Z W R D b 2 x 1 b W 5 z M S 5 7 R U F T L D d 9 J n F 1 b 3 Q 7 L C Z x d W 9 0 O 1 N l Y 3 R p b 2 4 x L 2 F u b n V h b F 9 k Z X B z X 2 N s d X N 0 Z X J z X 2 F i b 3 Z l M T B L I C g y K S 9 B d X R v U m V t b 3 Z l Z E N v b H V t b n M x L n t k a W Z m L D h 9 J n F 1 b 3 Q 7 L C Z x d W 9 0 O 1 N l Y 3 R p b 2 4 x L 2 F u b n V h b F 9 k Z X B z X 2 N s d X N 0 Z X J z X 2 F i b 3 Z l M T B L I C g y K S 9 B d X R v U m V t b 3 Z l Z E N v b H V t b n M x L n t w Y 3 R f Y 2 h h b m d l L D l 9 J n F 1 b 3 Q 7 L C Z x d W 9 0 O 1 N l Y 3 R p b 2 4 x L 2 F u b n V h b F 9 k Z X B z X 2 N s d X N 0 Z X J z X 2 F i b 3 Z l M T B L I C g y K S 9 B d X R v U m V t b 3 Z l Z E N v b H V t b n M x L n t j a G F u Z 2 V f Y 2 F 0 Z W d v c n k s M T B 9 J n F 1 b 3 Q 7 L C Z x d W 9 0 O 1 N l Y 3 R p b 2 4 x L 2 F u b n V h b F 9 k Z X B z X 2 N s d X N 0 Z X J z X 2 F i b 3 Z l M T B L I C g y K S 9 B d X R v U m V t b 3 Z l Z E N v b H V t b n M x L n t 0 b 3 R h b F 8 y M D E 5 L D E x f S Z x d W 9 0 O y w m c X V v d D t T Z W N 0 a W 9 u M S 9 h b m 5 1 Y W x f Z G V w c 1 9 j b H V z d G V y c 1 9 h Y m 9 2 Z T E w S y A o M i k v Q X V 0 b 1 J l b W 9 2 Z W R D b 2 x 1 b W 5 z M S 5 7 d G 9 0 Y W x f M j A y M C w x M n 0 m c X V v d D s s J n F 1 b 3 Q 7 U 2 V j d G l v b j E v Y W 5 u d W F s X 2 R l c H N f Y 2 x 1 c 3 R l c n N f Y W J v d m U x M E s g K D I p L 0 F 1 d G 9 S Z W 1 v d m V k Q 2 9 s d W 1 u c z E u e 3 R v d G F s X z I w M j E s M T N 9 J n F 1 b 3 Q 7 L C Z x d W 9 0 O 1 N l Y 3 R p b 2 4 x L 2 F u b n V h b F 9 k Z X B z X 2 N s d X N 0 Z X J z X 2 F i b 3 Z l M T B L I C g y K S 9 B d X R v U m V t b 3 Z l Z E N v b H V t b n M x L n t 0 b 3 R h b F 8 y M D I y L D E 0 f S Z x d W 9 0 O 1 0 s J n F 1 b 3 Q 7 Q 2 9 s d W 1 u Q 2 9 1 b n Q m c X V v d D s 6 M T U s J n F 1 b 3 Q 7 S 2 V 5 Q 2 9 s d W 1 u T m F t Z X M m c X V v d D s 6 W 1 0 s J n F 1 b 3 Q 7 Q 2 9 s d W 1 u S W R l b n R p d G l l c y Z x d W 9 0 O z p b J n F 1 b 3 Q 7 U 2 V j d G l v b j E v Y W 5 u d W F s X 2 R l c H N f Y 2 x 1 c 3 R l c n N f Y W J v d m U x M E s g K D I p L 0 F 1 d G 9 S Z W 1 v d m V k Q 2 9 s d W 1 u c z E u e 0 N v b H V t b j E s M H 0 m c X V v d D s s J n F 1 b 3 Q 7 U 2 V j d G l v b j E v Y W 5 u d W F s X 2 R l c H N f Y 2 x 1 c 3 R l c n N f Y W J v d m U x M E s g K D I p L 0 F 1 d G 9 S Z W 1 v d m V k Q 2 9 s d W 1 u c z E u e 0 9 S S U d J T l 9 B S V J Q T 1 J U X 0 l E L D F 9 J n F 1 b 3 Q 7 L C Z x d W 9 0 O 1 N l Y 3 R p b 2 4 x L 2 F u b n V h b F 9 k Z X B z X 2 N s d X N 0 Z X J z X 2 F i b 3 Z l M T B L I C g y K S 9 B d X R v U m V t b 3 Z l Z E N v b H V t b n M x L n t D T 0 R F L D J 9 J n F 1 b 3 Q 7 L C Z x d W 9 0 O 1 N l Y 3 R p b 2 4 x L 2 F u b n V h b F 9 k Z X B z X 2 N s d X N 0 Z X J z X 2 F i b 3 Z l M T B L I C g y K S 9 B d X R v U m V t b 3 Z l Z E N v b H V t b n M x L n t P U k l H S U 5 f U 1 R B V E V f Q U J S L D N 9 J n F 1 b 3 Q 7 L C Z x d W 9 0 O 1 N l Y 3 R p b 2 4 x L 2 F u b n V h b F 9 k Z X B z X 2 N s d X N 0 Z X J z X 2 F i b 3 Z l M T B L I C g y K S 9 B d X R v U m V t b 3 Z l Z E N v b H V t b n M x L n t O Q U 1 F L D R 9 J n F 1 b 3 Q 7 L C Z x d W 9 0 O 1 N l Y 3 R p b 2 4 x L 2 F u b n V h b F 9 k Z X B z X 2 N s d X N 0 Z X J z X 2 F i b 3 Z l M T B L I C g y K S 9 B d X R v U m V t b 3 Z l Z E N v b H V t b n M x L n t M T 0 N B V E l P T i w 1 f S Z x d W 9 0 O y w m c X V v d D t T Z W N 0 a W 9 u M S 9 h b m 5 1 Y W x f Z G V w c 1 9 j b H V z d G V y c 1 9 h Y m 9 2 Z T E w S y A o M i k v Q X V 0 b 1 J l b W 9 2 Z W R D b 2 x 1 b W 5 z M S 5 7 Y 2 F 0 Z W d v c n k s N n 0 m c X V v d D s s J n F 1 b 3 Q 7 U 2 V j d G l v b j E v Y W 5 u d W F s X 2 R l c H N f Y 2 x 1 c 3 R l c n N f Y W J v d m U x M E s g K D I p L 0 F 1 d G 9 S Z W 1 v d m V k Q 2 9 s d W 1 u c z E u e 0 V B U y w 3 f S Z x d W 9 0 O y w m c X V v d D t T Z W N 0 a W 9 u M S 9 h b m 5 1 Y W x f Z G V w c 1 9 j b H V z d G V y c 1 9 h Y m 9 2 Z T E w S y A o M i k v Q X V 0 b 1 J l b W 9 2 Z W R D b 2 x 1 b W 5 z M S 5 7 Z G l m Z i w 4 f S Z x d W 9 0 O y w m c X V v d D t T Z W N 0 a W 9 u M S 9 h b m 5 1 Y W x f Z G V w c 1 9 j b H V z d G V y c 1 9 h Y m 9 2 Z T E w S y A o M i k v Q X V 0 b 1 J l b W 9 2 Z W R D b 2 x 1 b W 5 z M S 5 7 c G N 0 X 2 N o Y W 5 n Z S w 5 f S Z x d W 9 0 O y w m c X V v d D t T Z W N 0 a W 9 u M S 9 h b m 5 1 Y W x f Z G V w c 1 9 j b H V z d G V y c 1 9 h Y m 9 2 Z T E w S y A o M i k v Q X V 0 b 1 J l b W 9 2 Z W R D b 2 x 1 b W 5 z M S 5 7 Y 2 h h b m d l X 2 N h d G V n b 3 J 5 L D E w f S Z x d W 9 0 O y w m c X V v d D t T Z W N 0 a W 9 u M S 9 h b m 5 1 Y W x f Z G V w c 1 9 j b H V z d G V y c 1 9 h Y m 9 2 Z T E w S y A o M i k v Q X V 0 b 1 J l b W 9 2 Z W R D b 2 x 1 b W 5 z M S 5 7 d G 9 0 Y W x f M j A x O S w x M X 0 m c X V v d D s s J n F 1 b 3 Q 7 U 2 V j d G l v b j E v Y W 5 u d W F s X 2 R l c H N f Y 2 x 1 c 3 R l c n N f Y W J v d m U x M E s g K D I p L 0 F 1 d G 9 S Z W 1 v d m V k Q 2 9 s d W 1 u c z E u e 3 R v d G F s X z I w M j A s M T J 9 J n F 1 b 3 Q 7 L C Z x d W 9 0 O 1 N l Y 3 R p b 2 4 x L 2 F u b n V h b F 9 k Z X B z X 2 N s d X N 0 Z X J z X 2 F i b 3 Z l M T B L I C g y K S 9 B d X R v U m V t b 3 Z l Z E N v b H V t b n M x L n t 0 b 3 R h b F 8 y M D I x L D E z f S Z x d W 9 0 O y w m c X V v d D t T Z W N 0 a W 9 u M S 9 h b m 5 1 Y W x f Z G V w c 1 9 j b H V z d G V y c 1 9 h Y m 9 2 Z T E w S y A o M i k v Q X V 0 b 1 J l b W 9 2 Z W R D b 2 x 1 b W 5 z M S 5 7 d G 9 0 Y W x f M j A y M i w x N H 0 m c X V v d D t d L C Z x d W 9 0 O 1 J l b G F 0 a W 9 u c 2 h p c E l u Z m 8 m c X V v d D s 6 W 1 1 9 I i A v P j w v U 3 R h Y m x l R W 5 0 c m l l c z 4 8 L 0 l 0 Z W 0 + P E l 0 Z W 0 + P E l 0 Z W 1 M b 2 N h d G l v b j 4 8 S X R l b V R 5 c G U + R m 9 y b X V s Y T w v S X R l b V R 5 c G U + P E l 0 Z W 1 Q Y X R o P l N l Y 3 R p b 2 4 x L 2 F u b n V h b F 9 k Z X B z X 2 N s d X N 0 Z X J z X 2 F i b 3 Z l M T B L J T I w K D I p L 1 N v d X J j Z T w v S X R l b V B h d G g + P C 9 J d G V t T G 9 j Y X R p b 2 4 + P F N 0 Y W J s Z U V u d H J p Z X M g L z 4 8 L 0 l 0 Z W 0 + P E l 0 Z W 0 + P E l 0 Z W 1 M b 2 N h d G l v b j 4 8 S X R l b V R 5 c G U + R m 9 y b X V s Y T w v S X R l b V R 5 c G U + P E l 0 Z W 1 Q Y X R o P l N l Y 3 R p b 2 4 x L 2 F u b n V h b F 9 k Z X B z X 2 N s d X N 0 Z X J z X 2 F i b 3 Z l M T B L J T I w K D I p L 1 B y b 2 1 v d G V k J T I w S G V h Z G V y c z w v S X R l b V B h d G g + P C 9 J d G V t T G 9 j Y X R p b 2 4 + P F N 0 Y W J s Z U V u d H J p Z X M g L z 4 8 L 0 l 0 Z W 0 + P E l 0 Z W 0 + P E l 0 Z W 1 M b 2 N h d G l v b j 4 8 S X R l b V R 5 c G U + R m 9 y b X V s Y T w v S X R l b V R 5 c G U + P E l 0 Z W 1 Q Y X R o P l N l Y 3 R p b 2 4 x L 2 F u b n V h b F 9 k Z X B z X 2 N s d X N 0 Z X J z X 2 F i b 3 Z l M T B L J T I w K D I p L 0 N o Y W 5 n Z W Q l M j B U e X B l P C 9 J d G V t U G F 0 a D 4 8 L 0 l 0 Z W 1 M b 2 N h d G l v b j 4 8 U 3 R h Y m x l R W 5 0 c m l l c y A v P j w v S X R l b T 4 8 S X R l b T 4 8 S X R l b U x v Y 2 F 0 a W 9 u P j x J d G V t V H l w Z T 5 G b 3 J t d W x h P C 9 J d G V t V H l w Z T 4 8 S X R l b V B h d G g + U 2 V j d G l v b j E v Y W 5 u d W F s X 3 R p b W V f c 2 V y a W V z X 2 F j d H l w Z V 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k 4 I i A v P j x F b n R y e S B U e X B l P S J G a W x s R X J y b 3 J D b 2 R l I i B W Y W x 1 Z T 0 i c 1 V u a 2 5 v d 2 4 i I C 8 + P E V u d H J 5 I F R 5 c G U 9 I k Z p b G x F c n J v c k N v d W 5 0 I i B W Y W x 1 Z T 0 i b D A i I C 8 + P E V u d H J 5 I F R 5 c G U 9 I k Z p b G x M Y X N 0 V X B k Y X R l Z C I g V m F s d W U 9 I m Q y M D I z L T A 2 L T A 1 V D E w O j Q 0 O j I 1 L j M 2 N z g z N j R a I i A v P j x F b n R y e S B U e X B l P S J G a W x s Q 2 9 s d W 1 u V H l w Z X M i I F Z h b H V l P S J z Q X d Z R 0 J n W U d C Z 1 l G Q m d N R 0 F 3 T U R B d z 0 9 I i A v P j x F b n R y e S B U e X B l P S J G a W x s Q 2 9 s d W 1 u T m F t Z X M i I F Z h b H V l P S J z W y Z x d W 9 0 O 0 9 S S U d J T l 9 B S V J Q T 1 J U X 0 l E J n F 1 b 3 Q 7 L C Z x d W 9 0 O 0 N P R E U m c X V v d D s s J n F 1 b 3 Q 7 T 1 J J R 0 l O X 1 N U Q V R F X 0 F C U i Z x d W 9 0 O y w m c X V v d D t O Q U 1 F J n F 1 b 3 Q 7 L C Z x d W 9 0 O 0 x P Q 0 F U S U 9 O J n F 1 b 3 Q 7 L C Z x d W 9 0 O 2 N h d G V n b 3 J 5 J n F 1 b 3 Q 7 L C Z x d W 9 0 O 0 V B U y Z x d W 9 0 O y w m c X V v d D t k a W Z m J n F 1 b 3 Q 7 L C Z x d W 9 0 O 3 B j d F 9 j a G F u Z 2 U m c X V v d D s s J n F 1 b 3 Q 7 Y 2 h h b m d l X 2 N h d G V n b 3 J 5 J n F 1 b 3 Q 7 L C Z x d W 9 0 O 0 F J U k N S Q U Z U X 1 R Z U E U m c X V v d D s s J n F 1 b 3 Q 7 R G V z Y 3 J p c H R p b 2 4 m c X V v d D s s J n F 1 b 3 Q 7 M j A x O S Z x d W 9 0 O y w m c X V v d D s y M D I w J n F 1 b 3 Q 7 L C Z x d W 9 0 O z I w M j E m c X V v d D s s J n F 1 b 3 Q 7 M j A y M 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m 5 1 Y W x f d G l t Z V 9 z Z X J p Z X N f Y W N 0 e X B l X 2 F i b 3 Z l M T B L L 0 F 1 d G 9 S Z W 1 v d m V k Q 2 9 s d W 1 u c z E u e 0 9 S S U d J T l 9 B S V J Q T 1 J U X 0 l E L D B 9 J n F 1 b 3 Q 7 L C Z x d W 9 0 O 1 N l Y 3 R p b 2 4 x L 2 F u b n V h b F 9 0 a W 1 l X 3 N l c m l l c 1 9 h Y 3 R 5 c G V f Y W J v d m U x M E s v Q X V 0 b 1 J l b W 9 2 Z W R D b 2 x 1 b W 5 z M S 5 7 Q 0 9 E R S w x f S Z x d W 9 0 O y w m c X V v d D t T Z W N 0 a W 9 u M S 9 h b m 5 1 Y W x f d G l t Z V 9 z Z X J p Z X N f Y W N 0 e X B l X 2 F i b 3 Z l M T B L L 0 F 1 d G 9 S Z W 1 v d m V k Q 2 9 s d W 1 u c z E u e 0 9 S S U d J T l 9 T V E F U R V 9 B Q l I s M n 0 m c X V v d D s s J n F 1 b 3 Q 7 U 2 V j d G l v b j E v Y W 5 u d W F s X 3 R p b W V f c 2 V y a W V z X 2 F j d H l w Z V 9 h Y m 9 2 Z T E w S y 9 B d X R v U m V t b 3 Z l Z E N v b H V t b n M x L n t O Q U 1 F L D N 9 J n F 1 b 3 Q 7 L C Z x d W 9 0 O 1 N l Y 3 R p b 2 4 x L 2 F u b n V h b F 9 0 a W 1 l X 3 N l c m l l c 1 9 h Y 3 R 5 c G V f Y W J v d m U x M E s v Q X V 0 b 1 J l b W 9 2 Z W R D b 2 x 1 b W 5 z M S 5 7 T E 9 D Q V R J T 0 4 s N H 0 m c X V v d D s s J n F 1 b 3 Q 7 U 2 V j d G l v b j E v Y W 5 u d W F s X 3 R p b W V f c 2 V y a W V z X 2 F j d H l w Z V 9 h Y m 9 2 Z T E w S y 9 B d X R v U m V t b 3 Z l Z E N v b H V t b n M x L n t j Y X R l Z 2 9 y e S w 1 f S Z x d W 9 0 O y w m c X V v d D t T Z W N 0 a W 9 u M S 9 h b m 5 1 Y W x f d G l t Z V 9 z Z X J p Z X N f Y W N 0 e X B l X 2 F i b 3 Z l M T B L L 0 F 1 d G 9 S Z W 1 v d m V k Q 2 9 s d W 1 u c z E u e 0 V B U y w 2 f S Z x d W 9 0 O y w m c X V v d D t T Z W N 0 a W 9 u M S 9 h b m 5 1 Y W x f d G l t Z V 9 z Z X J p Z X N f Y W N 0 e X B l X 2 F i b 3 Z l M T B L L 0 F 1 d G 9 S Z W 1 v d m V k Q 2 9 s d W 1 u c z E u e 2 R p Z m Y s N 3 0 m c X V v d D s s J n F 1 b 3 Q 7 U 2 V j d G l v b j E v Y W 5 u d W F s X 3 R p b W V f c 2 V y a W V z X 2 F j d H l w Z V 9 h Y m 9 2 Z T E w S y 9 B d X R v U m V t b 3 Z l Z E N v b H V t b n M x L n t w Y 3 R f Y 2 h h b m d l L D h 9 J n F 1 b 3 Q 7 L C Z x d W 9 0 O 1 N l Y 3 R p b 2 4 x L 2 F u b n V h b F 9 0 a W 1 l X 3 N l c m l l c 1 9 h Y 3 R 5 c G V f Y W J v d m U x M E s v Q X V 0 b 1 J l b W 9 2 Z W R D b 2 x 1 b W 5 z M S 5 7 Y 2 h h b m d l X 2 N h d G V n b 3 J 5 L D l 9 J n F 1 b 3 Q 7 L C Z x d W 9 0 O 1 N l Y 3 R p b 2 4 x L 2 F u b n V h b F 9 0 a W 1 l X 3 N l c m l l c 1 9 h Y 3 R 5 c G V f Y W J v d m U x M E s v Q X V 0 b 1 J l b W 9 2 Z W R D b 2 x 1 b W 5 z M S 5 7 Q U l S Q 1 J B R l R f V F l Q R S w x M H 0 m c X V v d D s s J n F 1 b 3 Q 7 U 2 V j d G l v b j E v Y W 5 u d W F s X 3 R p b W V f c 2 V y a W V z X 2 F j d H l w Z V 9 h Y m 9 2 Z T E w S y 9 B d X R v U m V t b 3 Z l Z E N v b H V t b n M x L n t E Z X N j c m l w d G l v b i w x M X 0 m c X V v d D s s J n F 1 b 3 Q 7 U 2 V j d G l v b j E v Y W 5 u d W F s X 3 R p b W V f c 2 V y a W V z X 2 F j d H l w Z V 9 h Y m 9 2 Z T E w S y 9 B d X R v U m V t b 3 Z l Z E N v b H V t b n M x L n s y M D E 5 L D E y f S Z x d W 9 0 O y w m c X V v d D t T Z W N 0 a W 9 u M S 9 h b m 5 1 Y W x f d G l t Z V 9 z Z X J p Z X N f Y W N 0 e X B l X 2 F i b 3 Z l M T B L L 0 F 1 d G 9 S Z W 1 v d m V k Q 2 9 s d W 1 u c z E u e z I w M j A s M T N 9 J n F 1 b 3 Q 7 L C Z x d W 9 0 O 1 N l Y 3 R p b 2 4 x L 2 F u b n V h b F 9 0 a W 1 l X 3 N l c m l l c 1 9 h Y 3 R 5 c G V f Y W J v d m U x M E s v Q X V 0 b 1 J l b W 9 2 Z W R D b 2 x 1 b W 5 z M S 5 7 M j A y M S w x N H 0 m c X V v d D s s J n F 1 b 3 Q 7 U 2 V j d G l v b j E v Y W 5 u d W F s X 3 R p b W V f c 2 V y a W V z X 2 F j d H l w Z V 9 h Y m 9 2 Z T E w S y 9 B d X R v U m V t b 3 Z l Z E N v b H V t b n M x L n s y M D I y L D E 1 f S Z x d W 9 0 O 1 0 s J n F 1 b 3 Q 7 Q 2 9 s d W 1 u Q 2 9 1 b n Q m c X V v d D s 6 M T Y s J n F 1 b 3 Q 7 S 2 V 5 Q 2 9 s d W 1 u T m F t Z X M m c X V v d D s 6 W 1 0 s J n F 1 b 3 Q 7 Q 2 9 s d W 1 u S W R l b n R p d G l l c y Z x d W 9 0 O z p b J n F 1 b 3 Q 7 U 2 V j d G l v b j E v Y W 5 u d W F s X 3 R p b W V f c 2 V y a W V z X 2 F j d H l w Z V 9 h Y m 9 2 Z T E w S y 9 B d X R v U m V t b 3 Z l Z E N v b H V t b n M x L n t P U k l H S U 5 f Q U l S U E 9 S V F 9 J R C w w f S Z x d W 9 0 O y w m c X V v d D t T Z W N 0 a W 9 u M S 9 h b m 5 1 Y W x f d G l t Z V 9 z Z X J p Z X N f Y W N 0 e X B l X 2 F i b 3 Z l M T B L L 0 F 1 d G 9 S Z W 1 v d m V k Q 2 9 s d W 1 u c z E u e 0 N P R E U s M X 0 m c X V v d D s s J n F 1 b 3 Q 7 U 2 V j d G l v b j E v Y W 5 u d W F s X 3 R p b W V f c 2 V y a W V z X 2 F j d H l w Z V 9 h Y m 9 2 Z T E w S y 9 B d X R v U m V t b 3 Z l Z E N v b H V t b n M x L n t P U k l H S U 5 f U 1 R B V E V f Q U J S L D J 9 J n F 1 b 3 Q 7 L C Z x d W 9 0 O 1 N l Y 3 R p b 2 4 x L 2 F u b n V h b F 9 0 a W 1 l X 3 N l c m l l c 1 9 h Y 3 R 5 c G V f Y W J v d m U x M E s v Q X V 0 b 1 J l b W 9 2 Z W R D b 2 x 1 b W 5 z M S 5 7 T k F N R S w z f S Z x d W 9 0 O y w m c X V v d D t T Z W N 0 a W 9 u M S 9 h b m 5 1 Y W x f d G l t Z V 9 z Z X J p Z X N f Y W N 0 e X B l X 2 F i b 3 Z l M T B L L 0 F 1 d G 9 S Z W 1 v d m V k Q 2 9 s d W 1 u c z E u e 0 x P Q 0 F U S U 9 O L D R 9 J n F 1 b 3 Q 7 L C Z x d W 9 0 O 1 N l Y 3 R p b 2 4 x L 2 F u b n V h b F 9 0 a W 1 l X 3 N l c m l l c 1 9 h Y 3 R 5 c G V f Y W J v d m U x M E s v Q X V 0 b 1 J l b W 9 2 Z W R D b 2 x 1 b W 5 z M S 5 7 Y 2 F 0 Z W d v c n k s N X 0 m c X V v d D s s J n F 1 b 3 Q 7 U 2 V j d G l v b j E v Y W 5 u d W F s X 3 R p b W V f c 2 V y a W V z X 2 F j d H l w Z V 9 h Y m 9 2 Z T E w S y 9 B d X R v U m V t b 3 Z l Z E N v b H V t b n M x L n t F Q V M s N n 0 m c X V v d D s s J n F 1 b 3 Q 7 U 2 V j d G l v b j E v Y W 5 u d W F s X 3 R p b W V f c 2 V y a W V z X 2 F j d H l w Z V 9 h Y m 9 2 Z T E w S y 9 B d X R v U m V t b 3 Z l Z E N v b H V t b n M x L n t k a W Z m L D d 9 J n F 1 b 3 Q 7 L C Z x d W 9 0 O 1 N l Y 3 R p b 2 4 x L 2 F u b n V h b F 9 0 a W 1 l X 3 N l c m l l c 1 9 h Y 3 R 5 c G V f Y W J v d m U x M E s v Q X V 0 b 1 J l b W 9 2 Z W R D b 2 x 1 b W 5 z M S 5 7 c G N 0 X 2 N o Y W 5 n Z S w 4 f S Z x d W 9 0 O y w m c X V v d D t T Z W N 0 a W 9 u M S 9 h b m 5 1 Y W x f d G l t Z V 9 z Z X J p Z X N f Y W N 0 e X B l X 2 F i b 3 Z l M T B L L 0 F 1 d G 9 S Z W 1 v d m V k Q 2 9 s d W 1 u c z E u e 2 N o Y W 5 n Z V 9 j Y X R l Z 2 9 y e S w 5 f S Z x d W 9 0 O y w m c X V v d D t T Z W N 0 a W 9 u M S 9 h b m 5 1 Y W x f d G l t Z V 9 z Z X J p Z X N f Y W N 0 e X B l X 2 F i b 3 Z l M T B L L 0 F 1 d G 9 S Z W 1 v d m V k Q 2 9 s d W 1 u c z E u e 0 F J U k N S Q U Z U X 1 R Z U E U s M T B 9 J n F 1 b 3 Q 7 L C Z x d W 9 0 O 1 N l Y 3 R p b 2 4 x L 2 F u b n V h b F 9 0 a W 1 l X 3 N l c m l l c 1 9 h Y 3 R 5 c G V f Y W J v d m U x M E s v Q X V 0 b 1 J l b W 9 2 Z W R D b 2 x 1 b W 5 z M S 5 7 R G V z Y 3 J p c H R p b 2 4 s M T F 9 J n F 1 b 3 Q 7 L C Z x d W 9 0 O 1 N l Y 3 R p b 2 4 x L 2 F u b n V h b F 9 0 a W 1 l X 3 N l c m l l c 1 9 h Y 3 R 5 c G V f Y W J v d m U x M E s v Q X V 0 b 1 J l b W 9 2 Z W R D b 2 x 1 b W 5 z M S 5 7 M j A x O S w x M n 0 m c X V v d D s s J n F 1 b 3 Q 7 U 2 V j d G l v b j E v Y W 5 u d W F s X 3 R p b W V f c 2 V y a W V z X 2 F j d H l w Z V 9 h Y m 9 2 Z T E w S y 9 B d X R v U m V t b 3 Z l Z E N v b H V t b n M x L n s y M D I w L D E z f S Z x d W 9 0 O y w m c X V v d D t T Z W N 0 a W 9 u M S 9 h b m 5 1 Y W x f d G l t Z V 9 z Z X J p Z X N f Y W N 0 e X B l X 2 F i b 3 Z l M T B L L 0 F 1 d G 9 S Z W 1 v d m V k Q 2 9 s d W 1 u c z E u e z I w M j E s M T R 9 J n F 1 b 3 Q 7 L C Z x d W 9 0 O 1 N l Y 3 R p b 2 4 x L 2 F u b n V h b F 9 0 a W 1 l X 3 N l c m l l c 1 9 h Y 3 R 5 c G V f Y W J v d m U x M E s v Q X V 0 b 1 J l b W 9 2 Z W R D b 2 x 1 b W 5 z M S 5 7 M j A y M i w x N X 0 m c X V v d D t d L C Z x d W 9 0 O 1 J l b G F 0 a W 9 u c 2 h p c E l u Z m 8 m c X V v d D s 6 W 1 1 9 I i A v P j w v U 3 R h Y m x l R W 5 0 c m l l c z 4 8 L 0 l 0 Z W 0 + P E l 0 Z W 0 + P E l 0 Z W 1 M b 2 N h d G l v b j 4 8 S X R l b V R 5 c G U + R m 9 y b X V s Y T w v S X R l b V R 5 c G U + P E l 0 Z W 1 Q Y X R o P l N l Y 3 R p b 2 4 x L 2 F u b n V h b F 9 0 a W 1 l X 3 N l c m l l c 1 9 h Y 3 R 5 c G V f Y W J v d m U x M E s v U 2 9 1 c m N l P C 9 J d G V t U G F 0 a D 4 8 L 0 l 0 Z W 1 M b 2 N h d G l v b j 4 8 U 3 R h Y m x l R W 5 0 c m l l c y A v P j w v S X R l b T 4 8 S X R l b T 4 8 S X R l b U x v Y 2 F 0 a W 9 u P j x J d G V t V H l w Z T 5 G b 3 J t d W x h P C 9 J d G V t V H l w Z T 4 8 S X R l b V B h d G g + U 2 V j d G l v b j E v Y W 5 u d W F s X 3 R p b W V f c 2 V y a W V z X 2 F j d H l w Z V 9 h Y m 9 2 Z T E w S y 9 D a G F u Z 2 V k J T I w V H l w Z T w v S X R l b V B h d G g + P C 9 J d G V t T G 9 j Y X R p b 2 4 + P F N 0 Y W J s Z U V u d H J p Z X M g L z 4 8 L 0 l 0 Z W 0 + P E l 0 Z W 0 + P E l 0 Z W 1 M b 2 N h d G l v b j 4 8 S X R l b V R 5 c G U + R m 9 y b X V s Y T w v S X R l b V R 5 c G U + P E l 0 Z W 1 Q Y X R o P l N l Y 3 R p b 2 4 x L 2 F u b n V h b F 9 0 a W 1 l X 3 N l c m l l c 1 9 h Y 3 R 5 c G V f Y W J v d m U x M E s v U H J v b W 9 0 Z W Q l M j B I Z W F k Z X J z P C 9 J d G V t U G F 0 a D 4 8 L 0 l 0 Z W 1 M b 2 N h d G l v b j 4 8 U 3 R h Y m x l R W 5 0 c m l l c y A v P j w v S X R l b T 4 8 S X R l b T 4 8 S X R l b U x v Y 2 F 0 a W 9 u P j x J d G V t V H l w Z T 5 G b 3 J t d W x h P C 9 J d G V t V H l w Z T 4 8 S X R l b V B h d G g + U 2 V j d G l v b j E v Y W 5 u d W F s X 3 R p b W V f c 2 V y a W V z X 2 F j d H l w Z V 9 h Y m 9 2 Z T E w S y 9 D a G F u Z 2 V k J T I w V H l w Z T E 8 L 0 l 0 Z W 1 Q Y X R o P j w v S X R l b U x v Y 2 F 0 a W 9 u P j x T d G F i b G V F b n R y a W V z I C 8 + P C 9 J d G V t P j x J d G V t P j x J d G V t T G 9 j Y X R p b 2 4 + P E l 0 Z W 1 U e X B l P k Z v c m 1 1 b G E 8 L 0 l 0 Z W 1 U e X B l P j x J d G V t U G F 0 a D 5 T Z W N 0 a W 9 u M S 9 x d W F y d G V y b H l f Z G V w c 1 9 j b H V z d G V y c 1 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N C I g L z 4 8 R W 5 0 c n k g V H l w Z T 0 i R m l s b E V y c m 9 y Q 2 9 k Z S I g V m F s d W U 9 I n N V b m t u b 3 d u I i A v P j x F b n R y e S B U e X B l P S J G a W x s R X J y b 3 J D b 3 V u d C I g V m F s d W U 9 I m w w I i A v P j x F b n R y e S B U e X B l P S J G a W x s T G F z d F V w Z G F 0 Z W Q i I F Z h b H V l P S J k M j A y M y 0 w N i 0 w N V Q x M z o 1 O T o 1 O S 4 3 N j A 3 N D Y w W i I g L z 4 8 R W 5 0 c n k g V H l w Z T 0 i R m l s b E N v b H V t b l R 5 c G V z I i B W Y W x 1 Z T 0 i c 0 F 3 W U d C Z 1 l H Q m d Z R k J n T U R B d 0 1 E Q X d N R E F 3 T U R B d 0 1 E Q X d N P S I g L z 4 8 R W 5 0 c n k g V H l w Z T 0 i R m l s b E N v b H V t b k 5 h b W V z I i B W Y W x 1 Z T 0 i c 1 s m c X V v d D t P U k l H S U 5 f Q U l S U E 9 S V F 9 J R C Z x d W 9 0 O y w m c X V v d D t D T 0 R F J n F 1 b 3 Q 7 L C Z x d W 9 0 O 0 9 S S U d J T l 9 T V E F U R V 9 B Q l I m c X V v d D s s J n F 1 b 3 Q 7 T k F N R S Z x d W 9 0 O y w m c X V v d D t M T 0 N B V E l P T i Z x d W 9 0 O y w m c X V v d D t j Y X R l Z 2 9 y e S Z x d W 9 0 O y w m c X V v d D t F Q V M m c X V v d D s s J n F 1 b 3 Q 7 Z G l m Z i Z x d W 9 0 O y w m c X V v d D t w Y 3 R f Y 2 h h b m d l J n F 1 b 3 Q 7 L C Z x d W 9 0 O 2 N o Y W 5 n Z V 9 j Y X R l Z 2 9 y e S 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c X V h c n R l c m x 5 X 2 R l c H N f Y 2 x 1 c 3 R l c n N f Y W J v d m U x M E s v Q X V 0 b 1 J l b W 9 2 Z W R D b 2 x 1 b W 5 z M S 5 7 T 1 J J R 0 l O X 0 F J U l B P U l R f S U Q s M H 0 m c X V v d D s s J n F 1 b 3 Q 7 U 2 V j d G l v b j E v c X V h c n R l c m x 5 X 2 R l c H N f Y 2 x 1 c 3 R l c n N f Y W J v d m U x M E s v Q X V 0 b 1 J l b W 9 2 Z W R D b 2 x 1 b W 5 z M S 5 7 Q 0 9 E R S w x f S Z x d W 9 0 O y w m c X V v d D t T Z W N 0 a W 9 u M S 9 x d W F y d G V y b H l f Z G V w c 1 9 j b H V z d G V y c 1 9 h Y m 9 2 Z T E w S y 9 B d X R v U m V t b 3 Z l Z E N v b H V t b n M x L n t P U k l H S U 5 f U 1 R B V E V f Q U J S L D J 9 J n F 1 b 3 Q 7 L C Z x d W 9 0 O 1 N l Y 3 R p b 2 4 x L 3 F 1 Y X J 0 Z X J s e V 9 k Z X B z X 2 N s d X N 0 Z X J z X 2 F i b 3 Z l M T B L L 0 F 1 d G 9 S Z W 1 v d m V k Q 2 9 s d W 1 u c z E u e 0 5 B T U U s M 3 0 m c X V v d D s s J n F 1 b 3 Q 7 U 2 V j d G l v b j E v c X V h c n R l c m x 5 X 2 R l c H N f Y 2 x 1 c 3 R l c n N f Y W J v d m U x M E s v Q X V 0 b 1 J l b W 9 2 Z W R D b 2 x 1 b W 5 z M S 5 7 T E 9 D Q V R J T 0 4 s N H 0 m c X V v d D s s J n F 1 b 3 Q 7 U 2 V j d G l v b j E v c X V h c n R l c m x 5 X 2 R l c H N f Y 2 x 1 c 3 R l c n N f Y W J v d m U x M E s v Q X V 0 b 1 J l b W 9 2 Z W R D b 2 x 1 b W 5 z M S 5 7 Y 2 F 0 Z W d v c n k s N X 0 m c X V v d D s s J n F 1 b 3 Q 7 U 2 V j d G l v b j E v c X V h c n R l c m x 5 X 2 R l c H N f Y 2 x 1 c 3 R l c n N f Y W J v d m U x M E s v Q X V 0 b 1 J l b W 9 2 Z W R D b 2 x 1 b W 5 z M S 5 7 R U F T L D Z 9 J n F 1 b 3 Q 7 L C Z x d W 9 0 O 1 N l Y 3 R p b 2 4 x L 3 F 1 Y X J 0 Z X J s e V 9 k Z X B z X 2 N s d X N 0 Z X J z X 2 F i b 3 Z l M T B L L 0 F 1 d G 9 S Z W 1 v d m V k Q 2 9 s d W 1 u c z E u e 2 R p Z m Y s N 3 0 m c X V v d D s s J n F 1 b 3 Q 7 U 2 V j d G l v b j E v c X V h c n R l c m x 5 X 2 R l c H N f Y 2 x 1 c 3 R l c n N f Y W J v d m U x M E s v Q X V 0 b 1 J l b W 9 2 Z W R D b 2 x 1 b W 5 z M S 5 7 c G N 0 X 2 N o Y W 5 n Z S w 4 f S Z x d W 9 0 O y w m c X V v d D t T Z W N 0 a W 9 u M S 9 x d W F y d G V y b H l f Z G V w c 1 9 j b H V z d G V y c 1 9 h Y m 9 2 Z T E w S y 9 B d X R v U m V t b 3 Z l Z E N v b H V t b n M x L n t j a G F u Z 2 V f Y 2 F 0 Z W d v c n k s O X 0 m c X V v d D s s J n F 1 b 3 Q 7 U 2 V j d G l v b j E v c X V h c n R l c m x 5 X 2 R l c H N f Y 2 x 1 c 3 R l c n N f Y W J v d m U x M E s v Q X V 0 b 1 J l b W 9 2 Z W R D b 2 x 1 b W 5 z M S 5 7 M V E y M D E 5 L D E w f S Z x d W 9 0 O y w m c X V v d D t T Z W N 0 a W 9 u M S 9 x d W F y d G V y b H l f Z G V w c 1 9 j b H V z d G V y c 1 9 h Y m 9 2 Z T E w S y 9 B d X R v U m V t b 3 Z l Z E N v b H V t b n M x L n s y U T I w M T k s M T F 9 J n F 1 b 3 Q 7 L C Z x d W 9 0 O 1 N l Y 3 R p b 2 4 x L 3 F 1 Y X J 0 Z X J s e V 9 k Z X B z X 2 N s d X N 0 Z X J z X 2 F i b 3 Z l M T B L L 0 F 1 d G 9 S Z W 1 v d m V k Q 2 9 s d W 1 u c z E u e z N R M j A x O S w x M n 0 m c X V v d D s s J n F 1 b 3 Q 7 U 2 V j d G l v b j E v c X V h c n R l c m x 5 X 2 R l c H N f Y 2 x 1 c 3 R l c n N f Y W J v d m U x M E s v Q X V 0 b 1 J l b W 9 2 Z W R D b 2 x 1 b W 5 z M S 5 7 N F E y M D E 5 L D E z f S Z x d W 9 0 O y w m c X V v d D t T Z W N 0 a W 9 u M S 9 x d W F y d G V y b H l f Z G V w c 1 9 j b H V z d G V y c 1 9 h Y m 9 2 Z T E w S y 9 B d X R v U m V t b 3 Z l Z E N v b H V t b n M x L n s x U T I w M j A s M T R 9 J n F 1 b 3 Q 7 L C Z x d W 9 0 O 1 N l Y 3 R p b 2 4 x L 3 F 1 Y X J 0 Z X J s e V 9 k Z X B z X 2 N s d X N 0 Z X J z X 2 F i b 3 Z l M T B L L 0 F 1 d G 9 S Z W 1 v d m V k Q 2 9 s d W 1 u c z E u e z J R M j A y M C w x N X 0 m c X V v d D s s J n F 1 b 3 Q 7 U 2 V j d G l v b j E v c X V h c n R l c m x 5 X 2 R l c H N f Y 2 x 1 c 3 R l c n N f Y W J v d m U x M E s v Q X V 0 b 1 J l b W 9 2 Z W R D b 2 x 1 b W 5 z M S 5 7 M 1 E y M D I w L D E 2 f S Z x d W 9 0 O y w m c X V v d D t T Z W N 0 a W 9 u M S 9 x d W F y d G V y b H l f Z G V w c 1 9 j b H V z d G V y c 1 9 h Y m 9 2 Z T E w S y 9 B d X R v U m V t b 3 Z l Z E N v b H V t b n M x L n s 0 U T I w M j A s M T d 9 J n F 1 b 3 Q 7 L C Z x d W 9 0 O 1 N l Y 3 R p b 2 4 x L 3 F 1 Y X J 0 Z X J s e V 9 k Z X B z X 2 N s d X N 0 Z X J z X 2 F i b 3 Z l M T B L L 0 F 1 d G 9 S Z W 1 v d m V k Q 2 9 s d W 1 u c z E u e z F R M j A y M S w x O H 0 m c X V v d D s s J n F 1 b 3 Q 7 U 2 V j d G l v b j E v c X V h c n R l c m x 5 X 2 R l c H N f Y 2 x 1 c 3 R l c n N f Y W J v d m U x M E s v Q X V 0 b 1 J l b W 9 2 Z W R D b 2 x 1 b W 5 z M S 5 7 M l E y M D I x L D E 5 f S Z x d W 9 0 O y w m c X V v d D t T Z W N 0 a W 9 u M S 9 x d W F y d G V y b H l f Z G V w c 1 9 j b H V z d G V y c 1 9 h Y m 9 2 Z T E w S y 9 B d X R v U m V t b 3 Z l Z E N v b H V t b n M x L n s z U T I w M j E s M j B 9 J n F 1 b 3 Q 7 L C Z x d W 9 0 O 1 N l Y 3 R p b 2 4 x L 3 F 1 Y X J 0 Z X J s e V 9 k Z X B z X 2 N s d X N 0 Z X J z X 2 F i b 3 Z l M T B L L 0 F 1 d G 9 S Z W 1 v d m V k Q 2 9 s d W 1 u c z E u e z R R M j A y M S w y M X 0 m c X V v d D s s J n F 1 b 3 Q 7 U 2 V j d G l v b j E v c X V h c n R l c m x 5 X 2 R l c H N f Y 2 x 1 c 3 R l c n N f Y W J v d m U x M E s v Q X V 0 b 1 J l b W 9 2 Z W R D b 2 x 1 b W 5 z M S 5 7 M V E y M D I y L D I y f S Z x d W 9 0 O y w m c X V v d D t T Z W N 0 a W 9 u M S 9 x d W F y d G V y b H l f Z G V w c 1 9 j b H V z d G V y c 1 9 h Y m 9 2 Z T E w S y 9 B d X R v U m V t b 3 Z l Z E N v b H V t b n M x L n s y U T I w M j I s M j N 9 J n F 1 b 3 Q 7 L C Z x d W 9 0 O 1 N l Y 3 R p b 2 4 x L 3 F 1 Y X J 0 Z X J s e V 9 k Z X B z X 2 N s d X N 0 Z X J z X 2 F i b 3 Z l M T B L L 0 F 1 d G 9 S Z W 1 v d m V k Q 2 9 s d W 1 u c z E u e z N R M j A y M i w y N H 0 m c X V v d D s s J n F 1 b 3 Q 7 U 2 V j d G l v b j E v c X V h c n R l c m x 5 X 2 R l c H N f Y 2 x 1 c 3 R l c n N f Y W J v d m U x M E s v Q X V 0 b 1 J l b W 9 2 Z W R D b 2 x 1 b W 5 z M S 5 7 N F E y M D I y L D I 1 f S Z x d W 9 0 O 1 0 s J n F 1 b 3 Q 7 Q 2 9 s d W 1 u Q 2 9 1 b n Q m c X V v d D s 6 M j Y s J n F 1 b 3 Q 7 S 2 V 5 Q 2 9 s d W 1 u T m F t Z X M m c X V v d D s 6 W 1 0 s J n F 1 b 3 Q 7 Q 2 9 s d W 1 u S W R l b n R p d G l l c y Z x d W 9 0 O z p b J n F 1 b 3 Q 7 U 2 V j d G l v b j E v c X V h c n R l c m x 5 X 2 R l c H N f Y 2 x 1 c 3 R l c n N f Y W J v d m U x M E s v Q X V 0 b 1 J l b W 9 2 Z W R D b 2 x 1 b W 5 z M S 5 7 T 1 J J R 0 l O X 0 F J U l B P U l R f S U Q s M H 0 m c X V v d D s s J n F 1 b 3 Q 7 U 2 V j d G l v b j E v c X V h c n R l c m x 5 X 2 R l c H N f Y 2 x 1 c 3 R l c n N f Y W J v d m U x M E s v Q X V 0 b 1 J l b W 9 2 Z W R D b 2 x 1 b W 5 z M S 5 7 Q 0 9 E R S w x f S Z x d W 9 0 O y w m c X V v d D t T Z W N 0 a W 9 u M S 9 x d W F y d G V y b H l f Z G V w c 1 9 j b H V z d G V y c 1 9 h Y m 9 2 Z T E w S y 9 B d X R v U m V t b 3 Z l Z E N v b H V t b n M x L n t P U k l H S U 5 f U 1 R B V E V f Q U J S L D J 9 J n F 1 b 3 Q 7 L C Z x d W 9 0 O 1 N l Y 3 R p b 2 4 x L 3 F 1 Y X J 0 Z X J s e V 9 k Z X B z X 2 N s d X N 0 Z X J z X 2 F i b 3 Z l M T B L L 0 F 1 d G 9 S Z W 1 v d m V k Q 2 9 s d W 1 u c z E u e 0 5 B T U U s M 3 0 m c X V v d D s s J n F 1 b 3 Q 7 U 2 V j d G l v b j E v c X V h c n R l c m x 5 X 2 R l c H N f Y 2 x 1 c 3 R l c n N f Y W J v d m U x M E s v Q X V 0 b 1 J l b W 9 2 Z W R D b 2 x 1 b W 5 z M S 5 7 T E 9 D Q V R J T 0 4 s N H 0 m c X V v d D s s J n F 1 b 3 Q 7 U 2 V j d G l v b j E v c X V h c n R l c m x 5 X 2 R l c H N f Y 2 x 1 c 3 R l c n N f Y W J v d m U x M E s v Q X V 0 b 1 J l b W 9 2 Z W R D b 2 x 1 b W 5 z M S 5 7 Y 2 F 0 Z W d v c n k s N X 0 m c X V v d D s s J n F 1 b 3 Q 7 U 2 V j d G l v b j E v c X V h c n R l c m x 5 X 2 R l c H N f Y 2 x 1 c 3 R l c n N f Y W J v d m U x M E s v Q X V 0 b 1 J l b W 9 2 Z W R D b 2 x 1 b W 5 z M S 5 7 R U F T L D Z 9 J n F 1 b 3 Q 7 L C Z x d W 9 0 O 1 N l Y 3 R p b 2 4 x L 3 F 1 Y X J 0 Z X J s e V 9 k Z X B z X 2 N s d X N 0 Z X J z X 2 F i b 3 Z l M T B L L 0 F 1 d G 9 S Z W 1 v d m V k Q 2 9 s d W 1 u c z E u e 2 R p Z m Y s N 3 0 m c X V v d D s s J n F 1 b 3 Q 7 U 2 V j d G l v b j E v c X V h c n R l c m x 5 X 2 R l c H N f Y 2 x 1 c 3 R l c n N f Y W J v d m U x M E s v Q X V 0 b 1 J l b W 9 2 Z W R D b 2 x 1 b W 5 z M S 5 7 c G N 0 X 2 N o Y W 5 n Z S w 4 f S Z x d W 9 0 O y w m c X V v d D t T Z W N 0 a W 9 u M S 9 x d W F y d G V y b H l f Z G V w c 1 9 j b H V z d G V y c 1 9 h Y m 9 2 Z T E w S y 9 B d X R v U m V t b 3 Z l Z E N v b H V t b n M x L n t j a G F u Z 2 V f Y 2 F 0 Z W d v c n k s O X 0 m c X V v d D s s J n F 1 b 3 Q 7 U 2 V j d G l v b j E v c X V h c n R l c m x 5 X 2 R l c H N f Y 2 x 1 c 3 R l c n N f Y W J v d m U x M E s v Q X V 0 b 1 J l b W 9 2 Z W R D b 2 x 1 b W 5 z M S 5 7 M V E y M D E 5 L D E w f S Z x d W 9 0 O y w m c X V v d D t T Z W N 0 a W 9 u M S 9 x d W F y d G V y b H l f Z G V w c 1 9 j b H V z d G V y c 1 9 h Y m 9 2 Z T E w S y 9 B d X R v U m V t b 3 Z l Z E N v b H V t b n M x L n s y U T I w M T k s M T F 9 J n F 1 b 3 Q 7 L C Z x d W 9 0 O 1 N l Y 3 R p b 2 4 x L 3 F 1 Y X J 0 Z X J s e V 9 k Z X B z X 2 N s d X N 0 Z X J z X 2 F i b 3 Z l M T B L L 0 F 1 d G 9 S Z W 1 v d m V k Q 2 9 s d W 1 u c z E u e z N R M j A x O S w x M n 0 m c X V v d D s s J n F 1 b 3 Q 7 U 2 V j d G l v b j E v c X V h c n R l c m x 5 X 2 R l c H N f Y 2 x 1 c 3 R l c n N f Y W J v d m U x M E s v Q X V 0 b 1 J l b W 9 2 Z W R D b 2 x 1 b W 5 z M S 5 7 N F E y M D E 5 L D E z f S Z x d W 9 0 O y w m c X V v d D t T Z W N 0 a W 9 u M S 9 x d W F y d G V y b H l f Z G V w c 1 9 j b H V z d G V y c 1 9 h Y m 9 2 Z T E w S y 9 B d X R v U m V t b 3 Z l Z E N v b H V t b n M x L n s x U T I w M j A s M T R 9 J n F 1 b 3 Q 7 L C Z x d W 9 0 O 1 N l Y 3 R p b 2 4 x L 3 F 1 Y X J 0 Z X J s e V 9 k Z X B z X 2 N s d X N 0 Z X J z X 2 F i b 3 Z l M T B L L 0 F 1 d G 9 S Z W 1 v d m V k Q 2 9 s d W 1 u c z E u e z J R M j A y M C w x N X 0 m c X V v d D s s J n F 1 b 3 Q 7 U 2 V j d G l v b j E v c X V h c n R l c m x 5 X 2 R l c H N f Y 2 x 1 c 3 R l c n N f Y W J v d m U x M E s v Q X V 0 b 1 J l b W 9 2 Z W R D b 2 x 1 b W 5 z M S 5 7 M 1 E y M D I w L D E 2 f S Z x d W 9 0 O y w m c X V v d D t T Z W N 0 a W 9 u M S 9 x d W F y d G V y b H l f Z G V w c 1 9 j b H V z d G V y c 1 9 h Y m 9 2 Z T E w S y 9 B d X R v U m V t b 3 Z l Z E N v b H V t b n M x L n s 0 U T I w M j A s M T d 9 J n F 1 b 3 Q 7 L C Z x d W 9 0 O 1 N l Y 3 R p b 2 4 x L 3 F 1 Y X J 0 Z X J s e V 9 k Z X B z X 2 N s d X N 0 Z X J z X 2 F i b 3 Z l M T B L L 0 F 1 d G 9 S Z W 1 v d m V k Q 2 9 s d W 1 u c z E u e z F R M j A y M S w x O H 0 m c X V v d D s s J n F 1 b 3 Q 7 U 2 V j d G l v b j E v c X V h c n R l c m x 5 X 2 R l c H N f Y 2 x 1 c 3 R l c n N f Y W J v d m U x M E s v Q X V 0 b 1 J l b W 9 2 Z W R D b 2 x 1 b W 5 z M S 5 7 M l E y M D I x L D E 5 f S Z x d W 9 0 O y w m c X V v d D t T Z W N 0 a W 9 u M S 9 x d W F y d G V y b H l f Z G V w c 1 9 j b H V z d G V y c 1 9 h Y m 9 2 Z T E w S y 9 B d X R v U m V t b 3 Z l Z E N v b H V t b n M x L n s z U T I w M j E s M j B 9 J n F 1 b 3 Q 7 L C Z x d W 9 0 O 1 N l Y 3 R p b 2 4 x L 3 F 1 Y X J 0 Z X J s e V 9 k Z X B z X 2 N s d X N 0 Z X J z X 2 F i b 3 Z l M T B L L 0 F 1 d G 9 S Z W 1 v d m V k Q 2 9 s d W 1 u c z E u e z R R M j A y M S w y M X 0 m c X V v d D s s J n F 1 b 3 Q 7 U 2 V j d G l v b j E v c X V h c n R l c m x 5 X 2 R l c H N f Y 2 x 1 c 3 R l c n N f Y W J v d m U x M E s v Q X V 0 b 1 J l b W 9 2 Z W R D b 2 x 1 b W 5 z M S 5 7 M V E y M D I y L D I y f S Z x d W 9 0 O y w m c X V v d D t T Z W N 0 a W 9 u M S 9 x d W F y d G V y b H l f Z G V w c 1 9 j b H V z d G V y c 1 9 h Y m 9 2 Z T E w S y 9 B d X R v U m V t b 3 Z l Z E N v b H V t b n M x L n s y U T I w M j I s M j N 9 J n F 1 b 3 Q 7 L C Z x d W 9 0 O 1 N l Y 3 R p b 2 4 x L 3 F 1 Y X J 0 Z X J s e V 9 k Z X B z X 2 N s d X N 0 Z X J z X 2 F i b 3 Z l M T B L L 0 F 1 d G 9 S Z W 1 v d m V k Q 2 9 s d W 1 u c z E u e z N R M j A y M i w y N H 0 m c X V v d D s s J n F 1 b 3 Q 7 U 2 V j d G l v b j E v c X V h c n R l c m x 5 X 2 R l c H N f Y 2 x 1 c 3 R l c n N f Y W J v d m U x M E s v Q X V 0 b 1 J l b W 9 2 Z W R D b 2 x 1 b W 5 z M S 5 7 N F E y M D I y L D I 1 f S Z x d W 9 0 O 1 0 s J n F 1 b 3 Q 7 U m V s Y X R p b 2 5 z a G l w S W 5 m b y Z x d W 9 0 O z p b X X 0 i I C 8 + P C 9 T d G F i b G V F b n R y a W V z P j w v S X R l b T 4 8 S X R l b T 4 8 S X R l b U x v Y 2 F 0 a W 9 u P j x J d G V t V H l w Z T 5 G b 3 J t d W x h P C 9 J d G V t V H l w Z T 4 8 S X R l b V B h d G g + U 2 V j d G l v b j E v c X V h c n R l c m x 5 X 2 R l c H N f Y 2 x 1 c 3 R l c n N f Y W J v d m U x M E s v U 2 9 1 c m N l P C 9 J d G V t U G F 0 a D 4 8 L 0 l 0 Z W 1 M b 2 N h d G l v b j 4 8 U 3 R h Y m x l R W 5 0 c m l l c y A v P j w v S X R l b T 4 8 S X R l b T 4 8 S X R l b U x v Y 2 F 0 a W 9 u P j x J d G V t V H l w Z T 5 G b 3 J t d W x h P C 9 J d G V t V H l w Z T 4 8 S X R l b V B h d G g + U 2 V j d G l v b j E v c X V h c n R l c m x 5 X 2 R l c H N f Y 2 x 1 c 3 R l c n N f Y W J v d m U x M E s v U H J v b W 9 0 Z W Q l M j B I Z W F k Z X J z P C 9 J d G V t U G F 0 a D 4 8 L 0 l 0 Z W 1 M b 2 N h d G l v b j 4 8 U 3 R h Y m x l R W 5 0 c m l l c y A v P j w v S X R l b T 4 8 S X R l b T 4 8 S X R l b U x v Y 2 F 0 a W 9 u P j x J d G V t V H l w Z T 5 G b 3 J t d W x h P C 9 J d G V t V H l w Z T 4 8 S X R l b V B h d G g + U 2 V j d G l v b j E v c X V h c n R l c m x 5 X 2 R l c H N f Y 2 x 1 c 3 R l c n N f Y W J v d m U x M E s v Q 2 h h b m d l Z C U y M F R 5 c G U 8 L 0 l 0 Z W 1 Q Y X R o P j w v S X R l b U x v Y 2 F 0 a W 9 u P j x T d G F i b G V F b n R y a W V z I C 8 + P C 9 J d G V t P j x J d G V t P j x J d G V t T G 9 j Y X R p b 2 4 + P E l 0 Z W 1 U e X B l P k Z v c m 1 1 b G E 8 L 0 l 0 Z W 1 U e X B l P j x J d G V t U G F 0 a D 5 T Z W N 0 a W 9 u M S 9 x d W F y d G V y b H l f c G F 4 X 2 N s d X N 0 Z X J z X 2 F i b 3 Z l M T B 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0 I i A v P j x F b n R y e S B U e X B l P S J G a W x s R X J y b 3 J D b 2 R l I i B W Y W x 1 Z T 0 i c 1 V u a 2 5 v d 2 4 i I C 8 + P E V u d H J 5 I F R 5 c G U 9 I k Z p b G x F c n J v c k N v d W 5 0 I i B W Y W x 1 Z T 0 i b D A i I C 8 + P E V u d H J 5 I F R 5 c G U 9 I k Z p b G x M Y X N 0 V X B k Y X R l Z C I g V m F s d W U 9 I m Q y M D I z L T A 2 L T A 1 V D E 0 O j A w O j U 4 L j U 2 N z A x N z R a I i A v P j x F b n R y e S B U e X B l P S J G a W x s Q 2 9 s d W 1 u V H l w Z X M i I F Z h b H V l P S J z Q X d N R 0 J n W U d C Z 1 l H Q l F Z R E F 3 T U R B d 0 1 E Q X d N R E F 3 T U R B d 0 1 E 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M V E y M D E 5 J n F 1 b 3 Q 7 L C Z x d W 9 0 O z J R M j A x O S Z x d W 9 0 O y w m c X V v d D s z U T I w M T k m c X V v d D s s J n F 1 b 3 Q 7 N F E y M D E 5 J n F 1 b 3 Q 7 L C Z x d W 9 0 O z F R M j A y M C Z x d W 9 0 O y w m c X V v d D s y U T I w M j A m c X V v d D s s J n F 1 b 3 Q 7 M 1 E y M D I w J n F 1 b 3 Q 7 L C Z x d W 9 0 O z R R M j A y M C Z x d W 9 0 O y w m c X V v d D s x U T I w M j E m c X V v d D s s J n F 1 b 3 Q 7 M l E y M D I x J n F 1 b 3 Q 7 L C Z x d W 9 0 O z N R M j A y M S Z x d W 9 0 O y w m c X V v d D s 0 U T I w M j E m c X V v d D s s J n F 1 b 3 Q 7 M V E y M D I y J n F 1 b 3 Q 7 L C Z x d W 9 0 O z J R M j A y M i Z x d W 9 0 O y w m c X V v d D s z U T I w M j I m c X V v d D s s J n F 1 b 3 Q 7 N F E y M D I y 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3 F 1 Y X J 0 Z X J s e V 9 w Y X h f Y 2 x 1 c 3 R l c n N f Y W J v d m U x M E s v Q X V 0 b 1 J l b W 9 2 Z W R D b 2 x 1 b W 5 z M S 5 7 Q 2 9 s d W 1 u M S w w f S Z x d W 9 0 O y w m c X V v d D t T Z W N 0 a W 9 u M S 9 x d W F y d G V y b H l f c G F 4 X 2 N s d X N 0 Z X J z X 2 F i b 3 Z l M T B L L 0 F 1 d G 9 S Z W 1 v d m V k Q 2 9 s d W 1 u c z E u e 0 9 S S U d J T l 9 B S V J Q T 1 J U X 0 l E L D F 9 J n F 1 b 3 Q 7 L C Z x d W 9 0 O 1 N l Y 3 R p b 2 4 x L 3 F 1 Y X J 0 Z X J s e V 9 w Y X h f Y 2 x 1 c 3 R l c n N f Y W J v d m U x M E s v Q X V 0 b 1 J l b W 9 2 Z W R D b 2 x 1 b W 5 z M S 5 7 Q 0 9 E R S w y f S Z x d W 9 0 O y w m c X V v d D t T Z W N 0 a W 9 u M S 9 x d W F y d G V y b H l f c G F 4 X 2 N s d X N 0 Z X J z X 2 F i b 3 Z l M T B L L 0 F 1 d G 9 S Z W 1 v d m V k Q 2 9 s d W 1 u c z E u e 0 9 S S U d J T l 9 T V E F U R V 9 B Q l I s M 3 0 m c X V v d D s s J n F 1 b 3 Q 7 U 2 V j d G l v b j E v c X V h c n R l c m x 5 X 3 B h e F 9 j b H V z d G V y c 1 9 h Y m 9 2 Z T E w S y 9 B d X R v U m V t b 3 Z l Z E N v b H V t b n M x L n t O Q U 1 F L D R 9 J n F 1 b 3 Q 7 L C Z x d W 9 0 O 1 N l Y 3 R p b 2 4 x L 3 F 1 Y X J 0 Z X J s e V 9 w Y X h f Y 2 x 1 c 3 R l c n N f Y W J v d m U x M E s v Q X V 0 b 1 J l b W 9 2 Z W R D b 2 x 1 b W 5 z M S 5 7 T E 9 D Q V R J T 0 4 s N X 0 m c X V v d D s s J n F 1 b 3 Q 7 U 2 V j d G l v b j E v c X V h c n R l c m x 5 X 3 B h e F 9 j b H V z d G V y c 1 9 h Y m 9 2 Z T E w S y 9 B d X R v U m V t b 3 Z l Z E N v b H V t b n M x L n t j Y X R l Z 2 9 y e S w 2 f S Z x d W 9 0 O y w m c X V v d D t T Z W N 0 a W 9 u M S 9 x d W F y d G V y b H l f c G F 4 X 2 N s d X N 0 Z X J z X 2 F i b 3 Z l M T B L L 0 F 1 d G 9 S Z W 1 v d m V k Q 2 9 s d W 1 u c z E u e 0 V B U y w 3 f S Z x d W 9 0 O y w m c X V v d D t T Z W N 0 a W 9 u M S 9 x d W F y d G V y b H l f c G F 4 X 2 N s d X N 0 Z X J z X 2 F i b 3 Z l M T B L L 0 F 1 d G 9 S Z W 1 v d m V k Q 2 9 s d W 1 u c z E u e 2 R p Z m Y s O H 0 m c X V v d D s s J n F 1 b 3 Q 7 U 2 V j d G l v b j E v c X V h c n R l c m x 5 X 3 B h e F 9 j b H V z d G V y c 1 9 h Y m 9 2 Z T E w S y 9 B d X R v U m V t b 3 Z l Z E N v b H V t b n M x L n t w Y 3 R f Y 2 h h b m d l L D l 9 J n F 1 b 3 Q 7 L C Z x d W 9 0 O 1 N l Y 3 R p b 2 4 x L 3 F 1 Y X J 0 Z X J s e V 9 w Y X h f Y 2 x 1 c 3 R l c n N f Y W J v d m U x M E s v Q X V 0 b 1 J l b W 9 2 Z W R D b 2 x 1 b W 5 z M S 5 7 Y 2 h h b m d l X 2 N h d G V n b 3 J 5 L D E w f S Z x d W 9 0 O y w m c X V v d D t T Z W N 0 a W 9 u M S 9 x d W F y d G V y b H l f c G F 4 X 2 N s d X N 0 Z X J z X 2 F i b 3 Z l M T B L L 0 F 1 d G 9 S Z W 1 v d m V k Q 2 9 s d W 1 u c z E u e z F R M j A x O S w x M X 0 m c X V v d D s s J n F 1 b 3 Q 7 U 2 V j d G l v b j E v c X V h c n R l c m x 5 X 3 B h e F 9 j b H V z d G V y c 1 9 h Y m 9 2 Z T E w S y 9 B d X R v U m V t b 3 Z l Z E N v b H V t b n M x L n s y U T I w M T k s M T J 9 J n F 1 b 3 Q 7 L C Z x d W 9 0 O 1 N l Y 3 R p b 2 4 x L 3 F 1 Y X J 0 Z X J s e V 9 w Y X h f Y 2 x 1 c 3 R l c n N f Y W J v d m U x M E s v Q X V 0 b 1 J l b W 9 2 Z W R D b 2 x 1 b W 5 z M S 5 7 M 1 E y M D E 5 L D E z f S Z x d W 9 0 O y w m c X V v d D t T Z W N 0 a W 9 u M S 9 x d W F y d G V y b H l f c G F 4 X 2 N s d X N 0 Z X J z X 2 F i b 3 Z l M T B L L 0 F 1 d G 9 S Z W 1 v d m V k Q 2 9 s d W 1 u c z E u e z R R M j A x O S w x N H 0 m c X V v d D s s J n F 1 b 3 Q 7 U 2 V j d G l v b j E v c X V h c n R l c m x 5 X 3 B h e F 9 j b H V z d G V y c 1 9 h Y m 9 2 Z T E w S y 9 B d X R v U m V t b 3 Z l Z E N v b H V t b n M x L n s x U T I w M j A s M T V 9 J n F 1 b 3 Q 7 L C Z x d W 9 0 O 1 N l Y 3 R p b 2 4 x L 3 F 1 Y X J 0 Z X J s e V 9 w Y X h f Y 2 x 1 c 3 R l c n N f Y W J v d m U x M E s v Q X V 0 b 1 J l b W 9 2 Z W R D b 2 x 1 b W 5 z M S 5 7 M l E y M D I w L D E 2 f S Z x d W 9 0 O y w m c X V v d D t T Z W N 0 a W 9 u M S 9 x d W F y d G V y b H l f c G F 4 X 2 N s d X N 0 Z X J z X 2 F i b 3 Z l M T B L L 0 F 1 d G 9 S Z W 1 v d m V k Q 2 9 s d W 1 u c z E u e z N R M j A y M C w x N 3 0 m c X V v d D s s J n F 1 b 3 Q 7 U 2 V j d G l v b j E v c X V h c n R l c m x 5 X 3 B h e F 9 j b H V z d G V y c 1 9 h Y m 9 2 Z T E w S y 9 B d X R v U m V t b 3 Z l Z E N v b H V t b n M x L n s 0 U T I w M j A s M T h 9 J n F 1 b 3 Q 7 L C Z x d W 9 0 O 1 N l Y 3 R p b 2 4 x L 3 F 1 Y X J 0 Z X J s e V 9 w Y X h f Y 2 x 1 c 3 R l c n N f Y W J v d m U x M E s v Q X V 0 b 1 J l b W 9 2 Z W R D b 2 x 1 b W 5 z M S 5 7 M V E y M D I x L D E 5 f S Z x d W 9 0 O y w m c X V v d D t T Z W N 0 a W 9 u M S 9 x d W F y d G V y b H l f c G F 4 X 2 N s d X N 0 Z X J z X 2 F i b 3 Z l M T B L L 0 F 1 d G 9 S Z W 1 v d m V k Q 2 9 s d W 1 u c z E u e z J R M j A y M S w y M H 0 m c X V v d D s s J n F 1 b 3 Q 7 U 2 V j d G l v b j E v c X V h c n R l c m x 5 X 3 B h e F 9 j b H V z d G V y c 1 9 h Y m 9 2 Z T E w S y 9 B d X R v U m V t b 3 Z l Z E N v b H V t b n M x L n s z U T I w M j E s M j F 9 J n F 1 b 3 Q 7 L C Z x d W 9 0 O 1 N l Y 3 R p b 2 4 x L 3 F 1 Y X J 0 Z X J s e V 9 w Y X h f Y 2 x 1 c 3 R l c n N f Y W J v d m U x M E s v Q X V 0 b 1 J l b W 9 2 Z W R D b 2 x 1 b W 5 z M S 5 7 N F E y M D I x L D I y f S Z x d W 9 0 O y w m c X V v d D t T Z W N 0 a W 9 u M S 9 x d W F y d G V y b H l f c G F 4 X 2 N s d X N 0 Z X J z X 2 F i b 3 Z l M T B L L 0 F 1 d G 9 S Z W 1 v d m V k Q 2 9 s d W 1 u c z E u e z F R M j A y M i w y M 3 0 m c X V v d D s s J n F 1 b 3 Q 7 U 2 V j d G l v b j E v c X V h c n R l c m x 5 X 3 B h e F 9 j b H V z d G V y c 1 9 h Y m 9 2 Z T E w S y 9 B d X R v U m V t b 3 Z l Z E N v b H V t b n M x L n s y U T I w M j I s M j R 9 J n F 1 b 3 Q 7 L C Z x d W 9 0 O 1 N l Y 3 R p b 2 4 x L 3 F 1 Y X J 0 Z X J s e V 9 w Y X h f Y 2 x 1 c 3 R l c n N f Y W J v d m U x M E s v Q X V 0 b 1 J l b W 9 2 Z W R D b 2 x 1 b W 5 z M S 5 7 M 1 E y M D I y L D I 1 f S Z x d W 9 0 O y w m c X V v d D t T Z W N 0 a W 9 u M S 9 x d W F y d G V y b H l f c G F 4 X 2 N s d X N 0 Z X J z X 2 F i b 3 Z l M T B L L 0 F 1 d G 9 S Z W 1 v d m V k Q 2 9 s d W 1 u c z E u e z R R M j A y M i w y N n 0 m c X V v d D t d L C Z x d W 9 0 O 0 N v b H V t b k N v d W 5 0 J n F 1 b 3 Q 7 O j I 3 L C Z x d W 9 0 O 0 t l e U N v b H V t b k 5 h b W V z J n F 1 b 3 Q 7 O l t d L C Z x d W 9 0 O 0 N v b H V t b k l k Z W 5 0 a X R p Z X M m c X V v d D s 6 W y Z x d W 9 0 O 1 N l Y 3 R p b 2 4 x L 3 F 1 Y X J 0 Z X J s e V 9 w Y X h f Y 2 x 1 c 3 R l c n N f Y W J v d m U x M E s v Q X V 0 b 1 J l b W 9 2 Z W R D b 2 x 1 b W 5 z M S 5 7 Q 2 9 s d W 1 u M S w w f S Z x d W 9 0 O y w m c X V v d D t T Z W N 0 a W 9 u M S 9 x d W F y d G V y b H l f c G F 4 X 2 N s d X N 0 Z X J z X 2 F i b 3 Z l M T B L L 0 F 1 d G 9 S Z W 1 v d m V k Q 2 9 s d W 1 u c z E u e 0 9 S S U d J T l 9 B S V J Q T 1 J U X 0 l E L D F 9 J n F 1 b 3 Q 7 L C Z x d W 9 0 O 1 N l Y 3 R p b 2 4 x L 3 F 1 Y X J 0 Z X J s e V 9 w Y X h f Y 2 x 1 c 3 R l c n N f Y W J v d m U x M E s v Q X V 0 b 1 J l b W 9 2 Z W R D b 2 x 1 b W 5 z M S 5 7 Q 0 9 E R S w y f S Z x d W 9 0 O y w m c X V v d D t T Z W N 0 a W 9 u M S 9 x d W F y d G V y b H l f c G F 4 X 2 N s d X N 0 Z X J z X 2 F i b 3 Z l M T B L L 0 F 1 d G 9 S Z W 1 v d m V k Q 2 9 s d W 1 u c z E u e 0 9 S S U d J T l 9 T V E F U R V 9 B Q l I s M 3 0 m c X V v d D s s J n F 1 b 3 Q 7 U 2 V j d G l v b j E v c X V h c n R l c m x 5 X 3 B h e F 9 j b H V z d G V y c 1 9 h Y m 9 2 Z T E w S y 9 B d X R v U m V t b 3 Z l Z E N v b H V t b n M x L n t O Q U 1 F L D R 9 J n F 1 b 3 Q 7 L C Z x d W 9 0 O 1 N l Y 3 R p b 2 4 x L 3 F 1 Y X J 0 Z X J s e V 9 w Y X h f Y 2 x 1 c 3 R l c n N f Y W J v d m U x M E s v Q X V 0 b 1 J l b W 9 2 Z W R D b 2 x 1 b W 5 z M S 5 7 T E 9 D Q V R J T 0 4 s N X 0 m c X V v d D s s J n F 1 b 3 Q 7 U 2 V j d G l v b j E v c X V h c n R l c m x 5 X 3 B h e F 9 j b H V z d G V y c 1 9 h Y m 9 2 Z T E w S y 9 B d X R v U m V t b 3 Z l Z E N v b H V t b n M x L n t j Y X R l Z 2 9 y e S w 2 f S Z x d W 9 0 O y w m c X V v d D t T Z W N 0 a W 9 u M S 9 x d W F y d G V y b H l f c G F 4 X 2 N s d X N 0 Z X J z X 2 F i b 3 Z l M T B L L 0 F 1 d G 9 S Z W 1 v d m V k Q 2 9 s d W 1 u c z E u e 0 V B U y w 3 f S Z x d W 9 0 O y w m c X V v d D t T Z W N 0 a W 9 u M S 9 x d W F y d G V y b H l f c G F 4 X 2 N s d X N 0 Z X J z X 2 F i b 3 Z l M T B L L 0 F 1 d G 9 S Z W 1 v d m V k Q 2 9 s d W 1 u c z E u e 2 R p Z m Y s O H 0 m c X V v d D s s J n F 1 b 3 Q 7 U 2 V j d G l v b j E v c X V h c n R l c m x 5 X 3 B h e F 9 j b H V z d G V y c 1 9 h Y m 9 2 Z T E w S y 9 B d X R v U m V t b 3 Z l Z E N v b H V t b n M x L n t w Y 3 R f Y 2 h h b m d l L D l 9 J n F 1 b 3 Q 7 L C Z x d W 9 0 O 1 N l Y 3 R p b 2 4 x L 3 F 1 Y X J 0 Z X J s e V 9 w Y X h f Y 2 x 1 c 3 R l c n N f Y W J v d m U x M E s v Q X V 0 b 1 J l b W 9 2 Z W R D b 2 x 1 b W 5 z M S 5 7 Y 2 h h b m d l X 2 N h d G V n b 3 J 5 L D E w f S Z x d W 9 0 O y w m c X V v d D t T Z W N 0 a W 9 u M S 9 x d W F y d G V y b H l f c G F 4 X 2 N s d X N 0 Z X J z X 2 F i b 3 Z l M T B L L 0 F 1 d G 9 S Z W 1 v d m V k Q 2 9 s d W 1 u c z E u e z F R M j A x O S w x M X 0 m c X V v d D s s J n F 1 b 3 Q 7 U 2 V j d G l v b j E v c X V h c n R l c m x 5 X 3 B h e F 9 j b H V z d G V y c 1 9 h Y m 9 2 Z T E w S y 9 B d X R v U m V t b 3 Z l Z E N v b H V t b n M x L n s y U T I w M T k s M T J 9 J n F 1 b 3 Q 7 L C Z x d W 9 0 O 1 N l Y 3 R p b 2 4 x L 3 F 1 Y X J 0 Z X J s e V 9 w Y X h f Y 2 x 1 c 3 R l c n N f Y W J v d m U x M E s v Q X V 0 b 1 J l b W 9 2 Z W R D b 2 x 1 b W 5 z M S 5 7 M 1 E y M D E 5 L D E z f S Z x d W 9 0 O y w m c X V v d D t T Z W N 0 a W 9 u M S 9 x d W F y d G V y b H l f c G F 4 X 2 N s d X N 0 Z X J z X 2 F i b 3 Z l M T B L L 0 F 1 d G 9 S Z W 1 v d m V k Q 2 9 s d W 1 u c z E u e z R R M j A x O S w x N H 0 m c X V v d D s s J n F 1 b 3 Q 7 U 2 V j d G l v b j E v c X V h c n R l c m x 5 X 3 B h e F 9 j b H V z d G V y c 1 9 h Y m 9 2 Z T E w S y 9 B d X R v U m V t b 3 Z l Z E N v b H V t b n M x L n s x U T I w M j A s M T V 9 J n F 1 b 3 Q 7 L C Z x d W 9 0 O 1 N l Y 3 R p b 2 4 x L 3 F 1 Y X J 0 Z X J s e V 9 w Y X h f Y 2 x 1 c 3 R l c n N f Y W J v d m U x M E s v Q X V 0 b 1 J l b W 9 2 Z W R D b 2 x 1 b W 5 z M S 5 7 M l E y M D I w L D E 2 f S Z x d W 9 0 O y w m c X V v d D t T Z W N 0 a W 9 u M S 9 x d W F y d G V y b H l f c G F 4 X 2 N s d X N 0 Z X J z X 2 F i b 3 Z l M T B L L 0 F 1 d G 9 S Z W 1 v d m V k Q 2 9 s d W 1 u c z E u e z N R M j A y M C w x N 3 0 m c X V v d D s s J n F 1 b 3 Q 7 U 2 V j d G l v b j E v c X V h c n R l c m x 5 X 3 B h e F 9 j b H V z d G V y c 1 9 h Y m 9 2 Z T E w S y 9 B d X R v U m V t b 3 Z l Z E N v b H V t b n M x L n s 0 U T I w M j A s M T h 9 J n F 1 b 3 Q 7 L C Z x d W 9 0 O 1 N l Y 3 R p b 2 4 x L 3 F 1 Y X J 0 Z X J s e V 9 w Y X h f Y 2 x 1 c 3 R l c n N f Y W J v d m U x M E s v Q X V 0 b 1 J l b W 9 2 Z W R D b 2 x 1 b W 5 z M S 5 7 M V E y M D I x L D E 5 f S Z x d W 9 0 O y w m c X V v d D t T Z W N 0 a W 9 u M S 9 x d W F y d G V y b H l f c G F 4 X 2 N s d X N 0 Z X J z X 2 F i b 3 Z l M T B L L 0 F 1 d G 9 S Z W 1 v d m V k Q 2 9 s d W 1 u c z E u e z J R M j A y M S w y M H 0 m c X V v d D s s J n F 1 b 3 Q 7 U 2 V j d G l v b j E v c X V h c n R l c m x 5 X 3 B h e F 9 j b H V z d G V y c 1 9 h Y m 9 2 Z T E w S y 9 B d X R v U m V t b 3 Z l Z E N v b H V t b n M x L n s z U T I w M j E s M j F 9 J n F 1 b 3 Q 7 L C Z x d W 9 0 O 1 N l Y 3 R p b 2 4 x L 3 F 1 Y X J 0 Z X J s e V 9 w Y X h f Y 2 x 1 c 3 R l c n N f Y W J v d m U x M E s v Q X V 0 b 1 J l b W 9 2 Z W R D b 2 x 1 b W 5 z M S 5 7 N F E y M D I x L D I y f S Z x d W 9 0 O y w m c X V v d D t T Z W N 0 a W 9 u M S 9 x d W F y d G V y b H l f c G F 4 X 2 N s d X N 0 Z X J z X 2 F i b 3 Z l M T B L L 0 F 1 d G 9 S Z W 1 v d m V k Q 2 9 s d W 1 u c z E u e z F R M j A y M i w y M 3 0 m c X V v d D s s J n F 1 b 3 Q 7 U 2 V j d G l v b j E v c X V h c n R l c m x 5 X 3 B h e F 9 j b H V z d G V y c 1 9 h Y m 9 2 Z T E w S y 9 B d X R v U m V t b 3 Z l Z E N v b H V t b n M x L n s y U T I w M j I s M j R 9 J n F 1 b 3 Q 7 L C Z x d W 9 0 O 1 N l Y 3 R p b 2 4 x L 3 F 1 Y X J 0 Z X J s e V 9 w Y X h f Y 2 x 1 c 3 R l c n N f Y W J v d m U x M E s v Q X V 0 b 1 J l b W 9 2 Z W R D b 2 x 1 b W 5 z M S 5 7 M 1 E y M D I y L D I 1 f S Z x d W 9 0 O y w m c X V v d D t T Z W N 0 a W 9 u M S 9 x d W F y d G V y b H l f c G F 4 X 2 N s d X N 0 Z X J z X 2 F i b 3 Z l M T B L L 0 F 1 d G 9 S Z W 1 v d m V k Q 2 9 s d W 1 u c z E u e z R R M j A y M i w y N n 0 m c X V v d D t d L C Z x d W 9 0 O 1 J l b G F 0 a W 9 u c 2 h p c E l u Z m 8 m c X V v d D s 6 W 1 1 9 I i A v P j w v U 3 R h Y m x l R W 5 0 c m l l c z 4 8 L 0 l 0 Z W 0 + P E l 0 Z W 0 + P E l 0 Z W 1 M b 2 N h d G l v b j 4 8 S X R l b V R 5 c G U + R m 9 y b X V s Y T w v S X R l b V R 5 c G U + P E l 0 Z W 1 Q Y X R o P l N l Y 3 R p b 2 4 x L 3 F 1 Y X J 0 Z X J s e V 9 w Y X h f Y 2 x 1 c 3 R l c n N f Y W J v d m U x M E s v U 2 9 1 c m N l P C 9 J d G V t U G F 0 a D 4 8 L 0 l 0 Z W 1 M b 2 N h d G l v b j 4 8 U 3 R h Y m x l R W 5 0 c m l l c y A v P j w v S X R l b T 4 8 S X R l b T 4 8 S X R l b U x v Y 2 F 0 a W 9 u P j x J d G V t V H l w Z T 5 G b 3 J t d W x h P C 9 J d G V t V H l w Z T 4 8 S X R l b V B h d G g + U 2 V j d G l v b j E v c X V h c n R l c m x 5 X 3 B h e F 9 j b H V z d G V y c 1 9 h Y m 9 2 Z T E w S y 9 Q c m 9 t b 3 R l Z C U y M E h l Y W R l c n M 8 L 0 l 0 Z W 1 Q Y X R o P j w v S X R l b U x v Y 2 F 0 a W 9 u P j x T d G F i b G V F b n R y a W V z I C 8 + P C 9 J d G V t P j x J d G V t P j x J d G V t T G 9 j Y X R p b 2 4 + P E l 0 Z W 1 U e X B l P k Z v c m 1 1 b G E 8 L 0 l 0 Z W 1 U e X B l P j x J d G V t U G F 0 a D 5 T Z W N 0 a W 9 u M S 9 x d W F y d G V y b H l f c G F 4 X 2 N s d X N 0 Z X J z X 2 F i b 3 Z l M T B L L 0 N o Y W 5 n Z W Q l M j B U e X B l P C 9 J d G V t U G F 0 a D 4 8 L 0 l 0 Z W 1 M b 2 N h d G l v b j 4 8 U 3 R h Y m x l R W 5 0 c m l l c y A v P j w v S X R l b T 4 8 S X R l b T 4 8 S X R l b U x v Y 2 F 0 a W 9 u P j x J d G V t V H l w Z T 5 G b 3 J t d W x h P C 9 J d G V t V H l w Z T 4 8 S X R l b V B h d G g + U 2 V j d G l v b j E v c X V h c n R l c m x 5 X 2 R l c H N f Y 2 x 1 c 3 R l c n N f Y W J v d m U x M E s 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T Q i I C 8 + P E V u d H J 5 I F R 5 c G U 9 I k Z p b G x F c n J v c k N v Z G U i I F Z h b H V l P S J z V W 5 r b m 9 3 b i I g L z 4 8 R W 5 0 c n k g V H l w Z T 0 i R m l s b E V y c m 9 y Q 2 9 1 b n Q i I F Z h b H V l P S J s M C I g L z 4 8 R W 5 0 c n k g V H l w Z T 0 i R m l s b E x h c 3 R V c G R h d G V k I i B W Y W x 1 Z T 0 i Z D I w M j M t M D Y t M D V U M T Q 6 M T c 6 M z k u N j k 5 O D Y x N l o i I C 8 + P E V u d H J 5 I F R 5 c G U 9 I k Z p b G x D b 2 x 1 b W 5 U e X B l c y I g V m F s d W U 9 I n N B d 0 1 H Q m d Z R 0 J n W U d C U V l E Q X d N R E F 3 T U R B d 0 1 E Q X d N R E F 3 T U Q i I C 8 + P E V u d H J 5 I F R 5 c G U 9 I k Z p b G x D b 2 x 1 b W 5 O Y W 1 l c y I g V m F s d W U 9 I n N b J n F 1 b 3 Q 7 Q 2 9 s d W 1 u M S Z x d W 9 0 O y w m c X V v d D t P U k l H S U 5 f Q U l S U E 9 S V F 9 J R C Z x d W 9 0 O y w m c X V v d D t D T 0 R F J n F 1 b 3 Q 7 L C Z x d W 9 0 O 0 9 S S U d J T l 9 T V E F U R V 9 B Q l I m c X V v d D s s J n F 1 b 3 Q 7 T k F N R S Z x d W 9 0 O y w m c X V v d D t M T 0 N B V E l P T i Z x d W 9 0 O y w m c X V v d D t j Y X R l Z 2 9 y e S Z x d W 9 0 O y w m c X V v d D t F Q V M m c X V v d D s s J n F 1 b 3 Q 7 Z G l m Z i Z x d W 9 0 O y w m c X V v d D t w Y 3 R f Y 2 h h b m d l J n F 1 b 3 Q 7 L C Z x d W 9 0 O 2 N o Y W 5 n Z V 9 j Y X R l Z 2 9 y e S 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c X V h c n R l c m x 5 X 2 R l c H N f Y 2 x 1 c 3 R l c n N f Y W J v d m U x M E s g K D I p L 0 F 1 d G 9 S Z W 1 v d m V k Q 2 9 s d W 1 u c z E u e 0 N v b H V t b j E s M H 0 m c X V v d D s s J n F 1 b 3 Q 7 U 2 V j d G l v b j E v c X V h c n R l c m x 5 X 2 R l c H N f Y 2 x 1 c 3 R l c n N f Y W J v d m U x M E s g K D I p L 0 F 1 d G 9 S Z W 1 v d m V k Q 2 9 s d W 1 u c z E u e 0 9 S S U d J T l 9 B S V J Q T 1 J U X 0 l E L D F 9 J n F 1 b 3 Q 7 L C Z x d W 9 0 O 1 N l Y 3 R p b 2 4 x L 3 F 1 Y X J 0 Z X J s e V 9 k Z X B z X 2 N s d X N 0 Z X J z X 2 F i b 3 Z l M T B L I C g y K S 9 B d X R v U m V t b 3 Z l Z E N v b H V t b n M x L n t D T 0 R F L D J 9 J n F 1 b 3 Q 7 L C Z x d W 9 0 O 1 N l Y 3 R p b 2 4 x L 3 F 1 Y X J 0 Z X J s e V 9 k Z X B z X 2 N s d X N 0 Z X J z X 2 F i b 3 Z l M T B L I C g y K S 9 B d X R v U m V t b 3 Z l Z E N v b H V t b n M x L n t P U k l H S U 5 f U 1 R B V E V f Q U J S L D N 9 J n F 1 b 3 Q 7 L C Z x d W 9 0 O 1 N l Y 3 R p b 2 4 x L 3 F 1 Y X J 0 Z X J s e V 9 k Z X B z X 2 N s d X N 0 Z X J z X 2 F i b 3 Z l M T B L I C g y K S 9 B d X R v U m V t b 3 Z l Z E N v b H V t b n M x L n t O Q U 1 F L D R 9 J n F 1 b 3 Q 7 L C Z x d W 9 0 O 1 N l Y 3 R p b 2 4 x L 3 F 1 Y X J 0 Z X J s e V 9 k Z X B z X 2 N s d X N 0 Z X J z X 2 F i b 3 Z l M T B L I C g y K S 9 B d X R v U m V t b 3 Z l Z E N v b H V t b n M x L n t M T 0 N B V E l P T i w 1 f S Z x d W 9 0 O y w m c X V v d D t T Z W N 0 a W 9 u M S 9 x d W F y d G V y b H l f Z G V w c 1 9 j b H V z d G V y c 1 9 h Y m 9 2 Z T E w S y A o M i k v Q X V 0 b 1 J l b W 9 2 Z W R D b 2 x 1 b W 5 z M S 5 7 Y 2 F 0 Z W d v c n k s N n 0 m c X V v d D s s J n F 1 b 3 Q 7 U 2 V j d G l v b j E v c X V h c n R l c m x 5 X 2 R l c H N f Y 2 x 1 c 3 R l c n N f Y W J v d m U x M E s g K D I p L 0 F 1 d G 9 S Z W 1 v d m V k Q 2 9 s d W 1 u c z E u e 0 V B U y w 3 f S Z x d W 9 0 O y w m c X V v d D t T Z W N 0 a W 9 u M S 9 x d W F y d G V y b H l f Z G V w c 1 9 j b H V z d G V y c 1 9 h Y m 9 2 Z T E w S y A o M i k v Q X V 0 b 1 J l b W 9 2 Z W R D b 2 x 1 b W 5 z M S 5 7 Z G l m Z i w 4 f S Z x d W 9 0 O y w m c X V v d D t T Z W N 0 a W 9 u M S 9 x d W F y d G V y b H l f Z G V w c 1 9 j b H V z d G V y c 1 9 h Y m 9 2 Z T E w S y A o M i k v Q X V 0 b 1 J l b W 9 2 Z W R D b 2 x 1 b W 5 z M S 5 7 c G N 0 X 2 N o Y W 5 n Z S w 5 f S Z x d W 9 0 O y w m c X V v d D t T Z W N 0 a W 9 u M S 9 x d W F y d G V y b H l f Z G V w c 1 9 j b H V z d G V y c 1 9 h Y m 9 2 Z T E w S y A o M i k v Q X V 0 b 1 J l b W 9 2 Z W R D b 2 x 1 b W 5 z M S 5 7 Y 2 h h b m d l X 2 N h d G V n b 3 J 5 L D E w f S Z x d W 9 0 O y w m c X V v d D t T Z W N 0 a W 9 u M S 9 x d W F y d G V y b H l f Z G V w c 1 9 j b H V z d G V y c 1 9 h Y m 9 2 Z T E w S y A o M i k v Q X V 0 b 1 J l b W 9 2 Z W R D b 2 x 1 b W 5 z M S 5 7 M V E y M D E 5 L D E x f S Z x d W 9 0 O y w m c X V v d D t T Z W N 0 a W 9 u M S 9 x d W F y d G V y b H l f Z G V w c 1 9 j b H V z d G V y c 1 9 h Y m 9 2 Z T E w S y A o M i k v Q X V 0 b 1 J l b W 9 2 Z W R D b 2 x 1 b W 5 z M S 5 7 M l E y M D E 5 L D E y f S Z x d W 9 0 O y w m c X V v d D t T Z W N 0 a W 9 u M S 9 x d W F y d G V y b H l f Z G V w c 1 9 j b H V z d G V y c 1 9 h Y m 9 2 Z T E w S y A o M i k v Q X V 0 b 1 J l b W 9 2 Z W R D b 2 x 1 b W 5 z M S 5 7 M 1 E y M D E 5 L D E z f S Z x d W 9 0 O y w m c X V v d D t T Z W N 0 a W 9 u M S 9 x d W F y d G V y b H l f Z G V w c 1 9 j b H V z d G V y c 1 9 h Y m 9 2 Z T E w S y A o M i k v Q X V 0 b 1 J l b W 9 2 Z W R D b 2 x 1 b W 5 z M S 5 7 N F E y M D E 5 L D E 0 f S Z x d W 9 0 O y w m c X V v d D t T Z W N 0 a W 9 u M S 9 x d W F y d G V y b H l f Z G V w c 1 9 j b H V z d G V y c 1 9 h Y m 9 2 Z T E w S y A o M i k v Q X V 0 b 1 J l b W 9 2 Z W R D b 2 x 1 b W 5 z M S 5 7 M V E y M D I w L D E 1 f S Z x d W 9 0 O y w m c X V v d D t T Z W N 0 a W 9 u M S 9 x d W F y d G V y b H l f Z G V w c 1 9 j b H V z d G V y c 1 9 h Y m 9 2 Z T E w S y A o M i k v Q X V 0 b 1 J l b W 9 2 Z W R D b 2 x 1 b W 5 z M S 5 7 M l E y M D I w L D E 2 f S Z x d W 9 0 O y w m c X V v d D t T Z W N 0 a W 9 u M S 9 x d W F y d G V y b H l f Z G V w c 1 9 j b H V z d G V y c 1 9 h Y m 9 2 Z T E w S y A o M i k v Q X V 0 b 1 J l b W 9 2 Z W R D b 2 x 1 b W 5 z M S 5 7 M 1 E y M D I w L D E 3 f S Z x d W 9 0 O y w m c X V v d D t T Z W N 0 a W 9 u M S 9 x d W F y d G V y b H l f Z G V w c 1 9 j b H V z d G V y c 1 9 h Y m 9 2 Z T E w S y A o M i k v Q X V 0 b 1 J l b W 9 2 Z W R D b 2 x 1 b W 5 z M S 5 7 N F E y M D I w L D E 4 f S Z x d W 9 0 O y w m c X V v d D t T Z W N 0 a W 9 u M S 9 x d W F y d G V y b H l f Z G V w c 1 9 j b H V z d G V y c 1 9 h Y m 9 2 Z T E w S y A o M i k v Q X V 0 b 1 J l b W 9 2 Z W R D b 2 x 1 b W 5 z M S 5 7 M V E y M D I x L D E 5 f S Z x d W 9 0 O y w m c X V v d D t T Z W N 0 a W 9 u M S 9 x d W F y d G V y b H l f Z G V w c 1 9 j b H V z d G V y c 1 9 h Y m 9 2 Z T E w S y A o M i k v Q X V 0 b 1 J l b W 9 2 Z W R D b 2 x 1 b W 5 z M S 5 7 M l E y M D I x L D I w f S Z x d W 9 0 O y w m c X V v d D t T Z W N 0 a W 9 u M S 9 x d W F y d G V y b H l f Z G V w c 1 9 j b H V z d G V y c 1 9 h Y m 9 2 Z T E w S y A o M i k v Q X V 0 b 1 J l b W 9 2 Z W R D b 2 x 1 b W 5 z M S 5 7 M 1 E y M D I x L D I x f S Z x d W 9 0 O y w m c X V v d D t T Z W N 0 a W 9 u M S 9 x d W F y d G V y b H l f Z G V w c 1 9 j b H V z d G V y c 1 9 h Y m 9 2 Z T E w S y A o M i k v Q X V 0 b 1 J l b W 9 2 Z W R D b 2 x 1 b W 5 z M S 5 7 N F E y M D I x L D I y f S Z x d W 9 0 O y w m c X V v d D t T Z W N 0 a W 9 u M S 9 x d W F y d G V y b H l f Z G V w c 1 9 j b H V z d G V y c 1 9 h Y m 9 2 Z T E w S y A o M i k v Q X V 0 b 1 J l b W 9 2 Z W R D b 2 x 1 b W 5 z M S 5 7 M V E y M D I y L D I z f S Z x d W 9 0 O y w m c X V v d D t T Z W N 0 a W 9 u M S 9 x d W F y d G V y b H l f Z G V w c 1 9 j b H V z d G V y c 1 9 h Y m 9 2 Z T E w S y A o M i k v Q X V 0 b 1 J l b W 9 2 Z W R D b 2 x 1 b W 5 z M S 5 7 M l E y M D I y L D I 0 f S Z x d W 9 0 O y w m c X V v d D t T Z W N 0 a W 9 u M S 9 x d W F y d G V y b H l f Z G V w c 1 9 j b H V z d G V y c 1 9 h Y m 9 2 Z T E w S y A o M i k v Q X V 0 b 1 J l b W 9 2 Z W R D b 2 x 1 b W 5 z M S 5 7 M 1 E y M D I y L D I 1 f S Z x d W 9 0 O y w m c X V v d D t T Z W N 0 a W 9 u M S 9 x d W F y d G V y b H l f Z G V w c 1 9 j b H V z d G V y c 1 9 h Y m 9 2 Z T E w S y A o M i k v Q X V 0 b 1 J l b W 9 2 Z W R D b 2 x 1 b W 5 z M S 5 7 N F E y M D I y L D I 2 f S Z x d W 9 0 O 1 0 s J n F 1 b 3 Q 7 Q 2 9 s d W 1 u Q 2 9 1 b n Q m c X V v d D s 6 M j c s J n F 1 b 3 Q 7 S 2 V 5 Q 2 9 s d W 1 u T m F t Z X M m c X V v d D s 6 W 1 0 s J n F 1 b 3 Q 7 Q 2 9 s d W 1 u S W R l b n R p d G l l c y Z x d W 9 0 O z p b J n F 1 b 3 Q 7 U 2 V j d G l v b j E v c X V h c n R l c m x 5 X 2 R l c H N f Y 2 x 1 c 3 R l c n N f Y W J v d m U x M E s g K D I p L 0 F 1 d G 9 S Z W 1 v d m V k Q 2 9 s d W 1 u c z E u e 0 N v b H V t b j E s M H 0 m c X V v d D s s J n F 1 b 3 Q 7 U 2 V j d G l v b j E v c X V h c n R l c m x 5 X 2 R l c H N f Y 2 x 1 c 3 R l c n N f Y W J v d m U x M E s g K D I p L 0 F 1 d G 9 S Z W 1 v d m V k Q 2 9 s d W 1 u c z E u e 0 9 S S U d J T l 9 B S V J Q T 1 J U X 0 l E L D F 9 J n F 1 b 3 Q 7 L C Z x d W 9 0 O 1 N l Y 3 R p b 2 4 x L 3 F 1 Y X J 0 Z X J s e V 9 k Z X B z X 2 N s d X N 0 Z X J z X 2 F i b 3 Z l M T B L I C g y K S 9 B d X R v U m V t b 3 Z l Z E N v b H V t b n M x L n t D T 0 R F L D J 9 J n F 1 b 3 Q 7 L C Z x d W 9 0 O 1 N l Y 3 R p b 2 4 x L 3 F 1 Y X J 0 Z X J s e V 9 k Z X B z X 2 N s d X N 0 Z X J z X 2 F i b 3 Z l M T B L I C g y K S 9 B d X R v U m V t b 3 Z l Z E N v b H V t b n M x L n t P U k l H S U 5 f U 1 R B V E V f Q U J S L D N 9 J n F 1 b 3 Q 7 L C Z x d W 9 0 O 1 N l Y 3 R p b 2 4 x L 3 F 1 Y X J 0 Z X J s e V 9 k Z X B z X 2 N s d X N 0 Z X J z X 2 F i b 3 Z l M T B L I C g y K S 9 B d X R v U m V t b 3 Z l Z E N v b H V t b n M x L n t O Q U 1 F L D R 9 J n F 1 b 3 Q 7 L C Z x d W 9 0 O 1 N l Y 3 R p b 2 4 x L 3 F 1 Y X J 0 Z X J s e V 9 k Z X B z X 2 N s d X N 0 Z X J z X 2 F i b 3 Z l M T B L I C g y K S 9 B d X R v U m V t b 3 Z l Z E N v b H V t b n M x L n t M T 0 N B V E l P T i w 1 f S Z x d W 9 0 O y w m c X V v d D t T Z W N 0 a W 9 u M S 9 x d W F y d G V y b H l f Z G V w c 1 9 j b H V z d G V y c 1 9 h Y m 9 2 Z T E w S y A o M i k v Q X V 0 b 1 J l b W 9 2 Z W R D b 2 x 1 b W 5 z M S 5 7 Y 2 F 0 Z W d v c n k s N n 0 m c X V v d D s s J n F 1 b 3 Q 7 U 2 V j d G l v b j E v c X V h c n R l c m x 5 X 2 R l c H N f Y 2 x 1 c 3 R l c n N f Y W J v d m U x M E s g K D I p L 0 F 1 d G 9 S Z W 1 v d m V k Q 2 9 s d W 1 u c z E u e 0 V B U y w 3 f S Z x d W 9 0 O y w m c X V v d D t T Z W N 0 a W 9 u M S 9 x d W F y d G V y b H l f Z G V w c 1 9 j b H V z d G V y c 1 9 h Y m 9 2 Z T E w S y A o M i k v Q X V 0 b 1 J l b W 9 2 Z W R D b 2 x 1 b W 5 z M S 5 7 Z G l m Z i w 4 f S Z x d W 9 0 O y w m c X V v d D t T Z W N 0 a W 9 u M S 9 x d W F y d G V y b H l f Z G V w c 1 9 j b H V z d G V y c 1 9 h Y m 9 2 Z T E w S y A o M i k v Q X V 0 b 1 J l b W 9 2 Z W R D b 2 x 1 b W 5 z M S 5 7 c G N 0 X 2 N o Y W 5 n Z S w 5 f S Z x d W 9 0 O y w m c X V v d D t T Z W N 0 a W 9 u M S 9 x d W F y d G V y b H l f Z G V w c 1 9 j b H V z d G V y c 1 9 h Y m 9 2 Z T E w S y A o M i k v Q X V 0 b 1 J l b W 9 2 Z W R D b 2 x 1 b W 5 z M S 5 7 Y 2 h h b m d l X 2 N h d G V n b 3 J 5 L D E w f S Z x d W 9 0 O y w m c X V v d D t T Z W N 0 a W 9 u M S 9 x d W F y d G V y b H l f Z G V w c 1 9 j b H V z d G V y c 1 9 h Y m 9 2 Z T E w S y A o M i k v Q X V 0 b 1 J l b W 9 2 Z W R D b 2 x 1 b W 5 z M S 5 7 M V E y M D E 5 L D E x f S Z x d W 9 0 O y w m c X V v d D t T Z W N 0 a W 9 u M S 9 x d W F y d G V y b H l f Z G V w c 1 9 j b H V z d G V y c 1 9 h Y m 9 2 Z T E w S y A o M i k v Q X V 0 b 1 J l b W 9 2 Z W R D b 2 x 1 b W 5 z M S 5 7 M l E y M D E 5 L D E y f S Z x d W 9 0 O y w m c X V v d D t T Z W N 0 a W 9 u M S 9 x d W F y d G V y b H l f Z G V w c 1 9 j b H V z d G V y c 1 9 h Y m 9 2 Z T E w S y A o M i k v Q X V 0 b 1 J l b W 9 2 Z W R D b 2 x 1 b W 5 z M S 5 7 M 1 E y M D E 5 L D E z f S Z x d W 9 0 O y w m c X V v d D t T Z W N 0 a W 9 u M S 9 x d W F y d G V y b H l f Z G V w c 1 9 j b H V z d G V y c 1 9 h Y m 9 2 Z T E w S y A o M i k v Q X V 0 b 1 J l b W 9 2 Z W R D b 2 x 1 b W 5 z M S 5 7 N F E y M D E 5 L D E 0 f S Z x d W 9 0 O y w m c X V v d D t T Z W N 0 a W 9 u M S 9 x d W F y d G V y b H l f Z G V w c 1 9 j b H V z d G V y c 1 9 h Y m 9 2 Z T E w S y A o M i k v Q X V 0 b 1 J l b W 9 2 Z W R D b 2 x 1 b W 5 z M S 5 7 M V E y M D I w L D E 1 f S Z x d W 9 0 O y w m c X V v d D t T Z W N 0 a W 9 u M S 9 x d W F y d G V y b H l f Z G V w c 1 9 j b H V z d G V y c 1 9 h Y m 9 2 Z T E w S y A o M i k v Q X V 0 b 1 J l b W 9 2 Z W R D b 2 x 1 b W 5 z M S 5 7 M l E y M D I w L D E 2 f S Z x d W 9 0 O y w m c X V v d D t T Z W N 0 a W 9 u M S 9 x d W F y d G V y b H l f Z G V w c 1 9 j b H V z d G V y c 1 9 h Y m 9 2 Z T E w S y A o M i k v Q X V 0 b 1 J l b W 9 2 Z W R D b 2 x 1 b W 5 z M S 5 7 M 1 E y M D I w L D E 3 f S Z x d W 9 0 O y w m c X V v d D t T Z W N 0 a W 9 u M S 9 x d W F y d G V y b H l f Z G V w c 1 9 j b H V z d G V y c 1 9 h Y m 9 2 Z T E w S y A o M i k v Q X V 0 b 1 J l b W 9 2 Z W R D b 2 x 1 b W 5 z M S 5 7 N F E y M D I w L D E 4 f S Z x d W 9 0 O y w m c X V v d D t T Z W N 0 a W 9 u M S 9 x d W F y d G V y b H l f Z G V w c 1 9 j b H V z d G V y c 1 9 h Y m 9 2 Z T E w S y A o M i k v Q X V 0 b 1 J l b W 9 2 Z W R D b 2 x 1 b W 5 z M S 5 7 M V E y M D I x L D E 5 f S Z x d W 9 0 O y w m c X V v d D t T Z W N 0 a W 9 u M S 9 x d W F y d G V y b H l f Z G V w c 1 9 j b H V z d G V y c 1 9 h Y m 9 2 Z T E w S y A o M i k v Q X V 0 b 1 J l b W 9 2 Z W R D b 2 x 1 b W 5 z M S 5 7 M l E y M D I x L D I w f S Z x d W 9 0 O y w m c X V v d D t T Z W N 0 a W 9 u M S 9 x d W F y d G V y b H l f Z G V w c 1 9 j b H V z d G V y c 1 9 h Y m 9 2 Z T E w S y A o M i k v Q X V 0 b 1 J l b W 9 2 Z W R D b 2 x 1 b W 5 z M S 5 7 M 1 E y M D I x L D I x f S Z x d W 9 0 O y w m c X V v d D t T Z W N 0 a W 9 u M S 9 x d W F y d G V y b H l f Z G V w c 1 9 j b H V z d G V y c 1 9 h Y m 9 2 Z T E w S y A o M i k v Q X V 0 b 1 J l b W 9 2 Z W R D b 2 x 1 b W 5 z M S 5 7 N F E y M D I x L D I y f S Z x d W 9 0 O y w m c X V v d D t T Z W N 0 a W 9 u M S 9 x d W F y d G V y b H l f Z G V w c 1 9 j b H V z d G V y c 1 9 h Y m 9 2 Z T E w S y A o M i k v Q X V 0 b 1 J l b W 9 2 Z W R D b 2 x 1 b W 5 z M S 5 7 M V E y M D I y L D I z f S Z x d W 9 0 O y w m c X V v d D t T Z W N 0 a W 9 u M S 9 x d W F y d G V y b H l f Z G V w c 1 9 j b H V z d G V y c 1 9 h Y m 9 2 Z T E w S y A o M i k v Q X V 0 b 1 J l b W 9 2 Z W R D b 2 x 1 b W 5 z M S 5 7 M l E y M D I y L D I 0 f S Z x d W 9 0 O y w m c X V v d D t T Z W N 0 a W 9 u M S 9 x d W F y d G V y b H l f Z G V w c 1 9 j b H V z d G V y c 1 9 h Y m 9 2 Z T E w S y A o M i k v Q X V 0 b 1 J l b W 9 2 Z W R D b 2 x 1 b W 5 z M S 5 7 M 1 E y M D I y L D I 1 f S Z x d W 9 0 O y w m c X V v d D t T Z W N 0 a W 9 u M S 9 x d W F y d G V y b H l f Z G V w c 1 9 j b H V z d G V y c 1 9 h Y m 9 2 Z T E w S y A o M i k v Q X V 0 b 1 J l b W 9 2 Z W R D b 2 x 1 b W 5 z M S 5 7 N F E y M D I y L D I 2 f S Z x d W 9 0 O 1 0 s J n F 1 b 3 Q 7 U m V s Y X R p b 2 5 z a G l w S W 5 m b y Z x d W 9 0 O z p b X X 0 i I C 8 + P C 9 T d G F i b G V F b n R y a W V z P j w v S X R l b T 4 8 S X R l b T 4 8 S X R l b U x v Y 2 F 0 a W 9 u P j x J d G V t V H l w Z T 5 G b 3 J t d W x h P C 9 J d G V t V H l w Z T 4 8 S X R l b V B h d G g + U 2 V j d G l v b j E v c X V h c n R l c m x 5 X 2 R l c H N f Y 2 x 1 c 3 R l c n N f Y W J v d m U x M E s l M j A o M i k v U 2 9 1 c m N l P C 9 J d G V t U G F 0 a D 4 8 L 0 l 0 Z W 1 M b 2 N h d G l v b j 4 8 U 3 R h Y m x l R W 5 0 c m l l c y A v P j w v S X R l b T 4 8 S X R l b T 4 8 S X R l b U x v Y 2 F 0 a W 9 u P j x J d G V t V H l w Z T 5 G b 3 J t d W x h P C 9 J d G V t V H l w Z T 4 8 S X R l b V B h d G g + U 2 V j d G l v b j E v c X V h c n R l c m x 5 X 2 R l c H N f Y 2 x 1 c 3 R l c n N f Y W J v d m U x M E s l M j A o M i k v U H J v b W 9 0 Z W Q l M j B I Z W F k Z X J z P C 9 J d G V t U G F 0 a D 4 8 L 0 l 0 Z W 1 M b 2 N h d G l v b j 4 8 U 3 R h Y m x l R W 5 0 c m l l c y A v P j w v S X R l b T 4 8 S X R l b T 4 8 S X R l b U x v Y 2 F 0 a W 9 u P j x J d G V t V H l w Z T 5 G b 3 J t d W x h P C 9 J d G V t V H l w Z T 4 8 S X R l b V B h d G g + U 2 V j d G l v b j E v c X V h c n R l c m x 5 X 2 R l c H N f Y 2 x 1 c 3 R l c n N f Y W J v d m U x M E s l M j A o M i k v Q 2 h h b m d l Z C U y M F R 5 c G U 8 L 0 l 0 Z W 1 Q Y X R o P j w v S X R l b U x v Y 2 F 0 a W 9 u P j x T d G F i b G V F b n R y a W V z I C 8 + P C 9 J d G V t P j x J d G V t P j x J d G V t T G 9 j Y X R p b 2 4 + P E l 0 Z W 1 U e X B l P k Z v c m 1 1 b G E 8 L 0 l 0 Z W 1 U e X B l P j x J d G V t U G F 0 a D 5 T Z W N 0 a W 9 u M S 9 h b m 5 1 Y W x f d G l t Z V 9 z Z X J p Z X N f Y n l f Y W N m Y W 1 p b H l f Y X R f Y W J v d m U x M E t f Y W l y c G 9 y 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Y t M D V U M T Q 6 M z g 6 M D M u M T A 2 M z g z M l o i I C 8 + P E V u d H J 5 I F R 5 c G U 9 I k Z p b G x D b 2 x 1 b W 5 U e X B l c y I g V m F s d W U 9 I n N C Z 0 1 E Q X d N P S I g L z 4 8 R W 5 0 c n k g V H l w Z T 0 i R m l s b E N v b H V t b k 5 h b W V z I i B W Y W x 1 Z T 0 i c 1 s m c X V v d D t B S V J D U k F G V F 9 G Q U 1 J T F k m c X V v d D s s J n F 1 b 3 Q 7 M j A x O S Z x d W 9 0 O y w m c X V v d D s y M D I w J n F 1 b 3 Q 7 L C Z x d W 9 0 O z I w M j E m c X V v d D s s J n F 1 b 3 Q 7 M j A y 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F u b n V h b F 9 0 a W 1 l X 3 N l c m l l c 1 9 i e V 9 h Y 2 Z h b W l s e V 9 h d F 9 h Y m 9 2 Z T E w S 1 9 h a X J w b 3 J 0 c y 9 B d X R v U m V t b 3 Z l Z E N v b H V t b n M x L n t B S V J D U k F G V F 9 G Q U 1 J T F k s M H 0 m c X V v d D s s J n F 1 b 3 Q 7 U 2 V j d G l v b j E v Y W 5 u d W F s X 3 R p b W V f c 2 V y a W V z X 2 J 5 X 2 F j Z m F t a W x 5 X 2 F 0 X 2 F i b 3 Z l M T B L X 2 F p c n B v c n R z L 0 F 1 d G 9 S Z W 1 v d m V k Q 2 9 s d W 1 u c z E u e z I w M T k s M X 0 m c X V v d D s s J n F 1 b 3 Q 7 U 2 V j d G l v b j E v Y W 5 u d W F s X 3 R p b W V f c 2 V y a W V z X 2 J 5 X 2 F j Z m F t a W x 5 X 2 F 0 X 2 F i b 3 Z l M T B L X 2 F p c n B v c n R z L 0 F 1 d G 9 S Z W 1 v d m V k Q 2 9 s d W 1 u c z E u e z I w M j A s M n 0 m c X V v d D s s J n F 1 b 3 Q 7 U 2 V j d G l v b j E v Y W 5 u d W F s X 3 R p b W V f c 2 V y a W V z X 2 J 5 X 2 F j Z m F t a W x 5 X 2 F 0 X 2 F i b 3 Z l M T B L X 2 F p c n B v c n R z L 0 F 1 d G 9 S Z W 1 v d m V k Q 2 9 s d W 1 u c z E u e z I w M j E s M 3 0 m c X V v d D s s J n F 1 b 3 Q 7 U 2 V j d G l v b j E v Y W 5 u d W F s X 3 R p b W V f c 2 V y a W V z X 2 J 5 X 2 F j Z m F t a W x 5 X 2 F 0 X 2 F i b 3 Z l M T B L X 2 F p c n B v c n R z L 0 F 1 d G 9 S Z W 1 v d m V k Q 2 9 s d W 1 u c z E u e z I w M j I s N H 0 m c X V v d D t d L C Z x d W 9 0 O 0 N v b H V t b k N v d W 5 0 J n F 1 b 3 Q 7 O j U s J n F 1 b 3 Q 7 S 2 V 5 Q 2 9 s d W 1 u T m F t Z X M m c X V v d D s 6 W 1 0 s J n F 1 b 3 Q 7 Q 2 9 s d W 1 u S W R l b n R p d G l l c y Z x d W 9 0 O z p b J n F 1 b 3 Q 7 U 2 V j d G l v b j E v Y W 5 u d W F s X 3 R p b W V f c 2 V y a W V z X 2 J 5 X 2 F j Z m F t a W x 5 X 2 F 0 X 2 F i b 3 Z l M T B L X 2 F p c n B v c n R z L 0 F 1 d G 9 S Z W 1 v d m V k Q 2 9 s d W 1 u c z E u e 0 F J U k N S Q U Z U X 0 Z B T U l M W S w w f S Z x d W 9 0 O y w m c X V v d D t T Z W N 0 a W 9 u M S 9 h b m 5 1 Y W x f d G l t Z V 9 z Z X J p Z X N f Y n l f Y W N m Y W 1 p b H l f Y X R f Y W J v d m U x M E t f Y W l y c G 9 y d H M v Q X V 0 b 1 J l b W 9 2 Z W R D b 2 x 1 b W 5 z M S 5 7 M j A x O S w x f S Z x d W 9 0 O y w m c X V v d D t T Z W N 0 a W 9 u M S 9 h b m 5 1 Y W x f d G l t Z V 9 z Z X J p Z X N f Y n l f Y W N m Y W 1 p b H l f Y X R f Y W J v d m U x M E t f Y W l y c G 9 y d H M v Q X V 0 b 1 J l b W 9 2 Z W R D b 2 x 1 b W 5 z M S 5 7 M j A y M C w y f S Z x d W 9 0 O y w m c X V v d D t T Z W N 0 a W 9 u M S 9 h b m 5 1 Y W x f d G l t Z V 9 z Z X J p Z X N f Y n l f Y W N m Y W 1 p b H l f Y X R f Y W J v d m U x M E t f Y W l y c G 9 y d H M v Q X V 0 b 1 J l b W 9 2 Z W R D b 2 x 1 b W 5 z M S 5 7 M j A y M S w z f S Z x d W 9 0 O y w m c X V v d D t T Z W N 0 a W 9 u M S 9 h b m 5 1 Y W x f d G l t Z V 9 z Z X J p Z X N f Y n l f Y W N m Y W 1 p b H l f Y X R f Y W J v d m U x M E t f Y W l y c G 9 y d H M v Q X V 0 b 1 J l b W 9 2 Z W R D b 2 x 1 b W 5 z M S 5 7 M j A y M i w 0 f S Z x d W 9 0 O 1 0 s J n F 1 b 3 Q 7 U m V s Y X R p b 2 5 z a G l w S W 5 m b y Z x d W 9 0 O z p b X X 0 i I C 8 + P C 9 T d G F i b G V F b n R y a W V z P j w v S X R l b T 4 8 S X R l b T 4 8 S X R l b U x v Y 2 F 0 a W 9 u P j x J d G V t V H l w Z T 5 G b 3 J t d W x h P C 9 J d G V t V H l w Z T 4 8 S X R l b V B h d G g + U 2 V j d G l v b j E v Y W 5 u d W F s X 3 R p b W V f c 2 V y a W V z X 2 J 5 X 2 F j Z m F t a W x 5 X 2 F 0 X 2 F i b 3 Z l M T B L X 2 F p c n B v c n R z L 1 N v d X J j Z T w v S X R l b V B h d G g + P C 9 J d G V t T G 9 j Y X R p b 2 4 + P F N 0 Y W J s Z U V u d H J p Z X M g L z 4 8 L 0 l 0 Z W 0 + P E l 0 Z W 0 + P E l 0 Z W 1 M b 2 N h d G l v b j 4 8 S X R l b V R 5 c G U + R m 9 y b X V s Y T w v S X R l b V R 5 c G U + P E l 0 Z W 1 Q Y X R o P l N l Y 3 R p b 2 4 x L 2 F u b n V h b F 9 0 a W 1 l X 3 N l c m l l c 1 9 i e V 9 h Y 2 Z h b W l s e V 9 h d F 9 h Y m 9 2 Z T E w S 1 9 h a X J w b 3 J 0 c y 9 D a G F u Z 2 V k J T I w V H l w Z T w v S X R l b V B h d G g + P C 9 J d G V t T G 9 j Y X R p b 2 4 + P F N 0 Y W J s Z U V u d H J p Z X M g L z 4 8 L 0 l 0 Z W 0 + P E l 0 Z W 0 + P E l 0 Z W 1 M b 2 N h d G l v b j 4 8 S X R l b V R 5 c G U + R m 9 y b X V s Y T w v S X R l b V R 5 c G U + P E l 0 Z W 1 Q Y X R o P l N l Y 3 R p b 2 4 x L 2 F u b n V h b F 9 0 a W 1 l X 3 N l c m l l c 1 9 i e V 9 h Y 2 Z h b W l s e V 9 h d F 9 h Y m 9 2 Z T E w S 1 9 h a X J w b 3 J 0 c y 9 Q c m 9 t b 3 R l Z C U y M E h l Y W R l c n M 8 L 0 l 0 Z W 1 Q Y X R o P j w v S X R l b U x v Y 2 F 0 a W 9 u P j x T d G F i b G V F b n R y a W V z I C 8 + P C 9 J d G V t P j x J d G V t P j x J d G V t T G 9 j Y X R p b 2 4 + P E l 0 Z W 1 U e X B l P k Z v c m 1 1 b G E 8 L 0 l 0 Z W 1 U e X B l P j x J d G V t U G F 0 a D 5 T Z W N 0 a W 9 u M S 9 h b m 5 1 Y W x f d G l t Z V 9 z Z X J p Z X N f Y n l f Y W N m Y W 1 p b H l f Y X R f Y W J v d m U x M E t f Y W l y c G 9 y d H M v Q 2 h h b m d l Z C U y M F R 5 c G U x P C 9 J d G V t U G F 0 a D 4 8 L 0 l 0 Z W 1 M b 2 N h d G l v b j 4 8 U 3 R h Y m x l R W 5 0 c m l l c y A v P j w v S X R l b T 4 8 S X R l b T 4 8 S X R l b U x v Y 2 F 0 a W 9 u P j x J d G V t V H l w Z T 5 G b 3 J t d W x h P C 9 J d G V t V H l w Z T 4 8 S X R l b V B h d G g + U 2 V j d G l v b j E v c X V h c n R l c m x 5 X 3 R p b W V f c 2 V y a W V z X 2 F j d H l w Z V 9 h Y m 9 2 Z T E w S 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5 O T g i I C 8 + P E V u d H J 5 I F R 5 c G U 9 I k Z p b G x F c n J v c k N v Z G U i I F Z h b H V l P S J z V W 5 r b m 9 3 b i I g L z 4 8 R W 5 0 c n k g V H l w Z T 0 i R m l s b E V y c m 9 y Q 2 9 1 b n Q i I F Z h b H V l P S J s M C I g L z 4 8 R W 5 0 c n k g V H l w Z T 0 i R m l s b E x h c 3 R V c G R h d G V k I i B W Y W x 1 Z T 0 i Z D I w M j M t M D Y t M D V U M T Q 6 N D c 6 M j Y u O D A 4 O D Y 3 N F o i I C 8 + P E V u d H J 5 I F R 5 c G U 9 I k Z p b G x D b 2 x 1 b W 5 U e X B l c y I g V m F s d W U 9 I n N B d 0 1 H Q m d Z R 0 J n W U d C U V l E Q m d N R E F 3 T U R B d 0 1 E Q X d N R E F 3 T U R B d 0 0 9 I i A v P j x F b n R y e S B U e X B l P S J G a W x s Q 2 9 s d W 1 u T m F t Z X M i I F Z h b H V l P S J z W y Z x d W 9 0 O 0 N v b H V t b j E m c X V v d D s s J n F 1 b 3 Q 7 T 1 J J R 0 l O X 0 F J U l B P U l R f S U Q m c X V v d D s s J n F 1 b 3 Q 7 Q 0 9 E R S Z x d W 9 0 O y w m c X V v d D t P U k l H S U 5 f U 1 R B V E V f Q U J S J n F 1 b 3 Q 7 L C Z x d W 9 0 O 0 5 B T U U m c X V v d D s s J n F 1 b 3 Q 7 T E 9 D Q V R J T 0 4 m c X V v d D s s J n F 1 b 3 Q 7 Y 2 F 0 Z W d v c n k m c X V v d D s s J n F 1 b 3 Q 7 R U F T J n F 1 b 3 Q 7 L C Z x d W 9 0 O 2 R p Z m Y m c X V v d D s s J n F 1 b 3 Q 7 c G N 0 X 2 N o Y W 5 n Z S Z x d W 9 0 O y w m c X V v d D t j a G F u Z 2 V f Y 2 F 0 Z W d v c n k m c X V v d D s s J n F 1 b 3 Q 7 Q U l S Q 1 J B R l R f V F l Q R S Z x d W 9 0 O y w m c X V v d D t E Z X N j c m l w d G l v b i Z x d W 9 0 O y w m c X V v d D s x U T I w M T k m c X V v d D s s J n F 1 b 3 Q 7 M l E y M D E 5 J n F 1 b 3 Q 7 L C Z x d W 9 0 O z N R M j A x O S Z x d W 9 0 O y w m c X V v d D s 0 U T I w M T k m c X V v d D s s J n F 1 b 3 Q 7 M V E y M D I w J n F 1 b 3 Q 7 L C Z x d W 9 0 O z J R M j A y M C Z x d W 9 0 O y w m c X V v d D s z U T I w M j A m c X V v d D s s J n F 1 b 3 Q 7 N F E y M D I w J n F 1 b 3 Q 7 L C Z x d W 9 0 O z F R M j A y M S Z x d W 9 0 O y w m c X V v d D s y U T I w M j E m c X V v d D s s J n F 1 b 3 Q 7 M 1 E y M D I x J n F 1 b 3 Q 7 L C Z x d W 9 0 O z R R M j A y M S Z x d W 9 0 O y w m c X V v d D s x U T I w M j I m c X V v d D s s J n F 1 b 3 Q 7 M l E y M D I y J n F 1 b 3 Q 7 L C Z x d W 9 0 O z N R M j A y M i Z x d W 9 0 O y w m c X V v d D s 0 U T I w M j I m c X V v d D t d I i A v P j x F b n R y e S B U e X B l P S J G a W x s U 3 R h d H V z I i B W Y W x 1 Z T 0 i c 0 N v b X B s Z X R l I i A v P j x F b n R y e S B U e X B l P S J S Z W x h d G l v b n N o a X B J b m Z v Q 2 9 u d G F p b m V y I i B W Y W x 1 Z T 0 i c 3 s m c X V v d D t j b 2 x 1 b W 5 D b 3 V u d C Z x d W 9 0 O z o y O S w m c X V v d D t r Z X l D b 2 x 1 b W 5 O Y W 1 l c y Z x d W 9 0 O z p b X S w m c X V v d D t x d W V y e V J l b G F 0 a W 9 u c 2 h p c H M m c X V v d D s 6 W 1 0 s J n F 1 b 3 Q 7 Y 2 9 s d W 1 u S W R l b n R p d G l l c y Z x d W 9 0 O z p b J n F 1 b 3 Q 7 U 2 V j d G l v b j E v c X V h c n R l c m x 5 X 3 R p b W V f c 2 V y a W V z X 2 F j d H l w Z V 9 h Y m 9 2 Z T E w S y 9 B d X R v U m V t b 3 Z l Z E N v b H V t b n M x L n t D b 2 x 1 b W 4 x L D B 9 J n F 1 b 3 Q 7 L C Z x d W 9 0 O 1 N l Y 3 R p b 2 4 x L 3 F 1 Y X J 0 Z X J s e V 9 0 a W 1 l X 3 N l c m l l c 1 9 h Y 3 R 5 c G V f Y W J v d m U x M E s v Q X V 0 b 1 J l b W 9 2 Z W R D b 2 x 1 b W 5 z M S 5 7 T 1 J J R 0 l O X 0 F J U l B P U l R f S U Q s M X 0 m c X V v d D s s J n F 1 b 3 Q 7 U 2 V j d G l v b j E v c X V h c n R l c m x 5 X 3 R p b W V f c 2 V y a W V z X 2 F j d H l w Z V 9 h Y m 9 2 Z T E w S y 9 B d X R v U m V t b 3 Z l Z E N v b H V t b n M x L n t D T 0 R F L D J 9 J n F 1 b 3 Q 7 L C Z x d W 9 0 O 1 N l Y 3 R p b 2 4 x L 3 F 1 Y X J 0 Z X J s e V 9 0 a W 1 l X 3 N l c m l l c 1 9 h Y 3 R 5 c G V f Y W J v d m U x M E s v Q X V 0 b 1 J l b W 9 2 Z W R D b 2 x 1 b W 5 z M S 5 7 T 1 J J R 0 l O X 1 N U Q V R F X 0 F C U i w z f S Z x d W 9 0 O y w m c X V v d D t T Z W N 0 a W 9 u M S 9 x d W F y d G V y b H l f d G l t Z V 9 z Z X J p Z X N f Y W N 0 e X B l X 2 F i b 3 Z l M T B L L 0 F 1 d G 9 S Z W 1 v d m V k Q 2 9 s d W 1 u c z E u e 0 5 B T U U s N H 0 m c X V v d D s s J n F 1 b 3 Q 7 U 2 V j d G l v b j E v c X V h c n R l c m x 5 X 3 R p b W V f c 2 V y a W V z X 2 F j d H l w Z V 9 h Y m 9 2 Z T E w S y 9 B d X R v U m V t b 3 Z l Z E N v b H V t b n M x L n t M T 0 N B V E l P T i w 1 f S Z x d W 9 0 O y w m c X V v d D t T Z W N 0 a W 9 u M S 9 x d W F y d G V y b H l f d G l t Z V 9 z Z X J p Z X N f Y W N 0 e X B l X 2 F i b 3 Z l M T B L L 0 F 1 d G 9 S Z W 1 v d m V k Q 2 9 s d W 1 u c z E u e 2 N h d G V n b 3 J 5 L D Z 9 J n F 1 b 3 Q 7 L C Z x d W 9 0 O 1 N l Y 3 R p b 2 4 x L 3 F 1 Y X J 0 Z X J s e V 9 0 a W 1 l X 3 N l c m l l c 1 9 h Y 3 R 5 c G V f Y W J v d m U x M E s v Q X V 0 b 1 J l b W 9 2 Z W R D b 2 x 1 b W 5 z M S 5 7 R U F T L D d 9 J n F 1 b 3 Q 7 L C Z x d W 9 0 O 1 N l Y 3 R p b 2 4 x L 3 F 1 Y X J 0 Z X J s e V 9 0 a W 1 l X 3 N l c m l l c 1 9 h Y 3 R 5 c G V f Y W J v d m U x M E s v Q X V 0 b 1 J l b W 9 2 Z W R D b 2 x 1 b W 5 z M S 5 7 Z G l m Z i w 4 f S Z x d W 9 0 O y w m c X V v d D t T Z W N 0 a W 9 u M S 9 x d W F y d G V y b H l f d G l t Z V 9 z Z X J p Z X N f Y W N 0 e X B l X 2 F i b 3 Z l M T B L L 0 F 1 d G 9 S Z W 1 v d m V k Q 2 9 s d W 1 u c z E u e 3 B j d F 9 j a G F u Z 2 U s O X 0 m c X V v d D s s J n F 1 b 3 Q 7 U 2 V j d G l v b j E v c X V h c n R l c m x 5 X 3 R p b W V f c 2 V y a W V z X 2 F j d H l w Z V 9 h Y m 9 2 Z T E w S y 9 B d X R v U m V t b 3 Z l Z E N v b H V t b n M x L n t j a G F u Z 2 V f Y 2 F 0 Z W d v c n k s M T B 9 J n F 1 b 3 Q 7 L C Z x d W 9 0 O 1 N l Y 3 R p b 2 4 x L 3 F 1 Y X J 0 Z X J s e V 9 0 a W 1 l X 3 N l c m l l c 1 9 h Y 3 R 5 c G V f Y W J v d m U x M E s v Q X V 0 b 1 J l b W 9 2 Z W R D b 2 x 1 b W 5 z M S 5 7 Q U l S Q 1 J B R l R f V F l Q R S w x M X 0 m c X V v d D s s J n F 1 b 3 Q 7 U 2 V j d G l v b j E v c X V h c n R l c m x 5 X 3 R p b W V f c 2 V y a W V z X 2 F j d H l w Z V 9 h Y m 9 2 Z T E w S y 9 B d X R v U m V t b 3 Z l Z E N v b H V t b n M x L n t E Z X N j c m l w d G l v b i w x M n 0 m c X V v d D s s J n F 1 b 3 Q 7 U 2 V j d G l v b j E v c X V h c n R l c m x 5 X 3 R p b W V f c 2 V y a W V z X 2 F j d H l w Z V 9 h Y m 9 2 Z T E w S y 9 B d X R v U m V t b 3 Z l Z E N v b H V t b n M x L n s x U T I w M T k s M T N 9 J n F 1 b 3 Q 7 L C Z x d W 9 0 O 1 N l Y 3 R p b 2 4 x L 3 F 1 Y X J 0 Z X J s e V 9 0 a W 1 l X 3 N l c m l l c 1 9 h Y 3 R 5 c G V f Y W J v d m U x M E s v Q X V 0 b 1 J l b W 9 2 Z W R D b 2 x 1 b W 5 z M S 5 7 M l E y M D E 5 L D E 0 f S Z x d W 9 0 O y w m c X V v d D t T Z W N 0 a W 9 u M S 9 x d W F y d G V y b H l f d G l t Z V 9 z Z X J p Z X N f Y W N 0 e X B l X 2 F i b 3 Z l M T B L L 0 F 1 d G 9 S Z W 1 v d m V k Q 2 9 s d W 1 u c z E u e z N R M j A x O S w x N X 0 m c X V v d D s s J n F 1 b 3 Q 7 U 2 V j d G l v b j E v c X V h c n R l c m x 5 X 3 R p b W V f c 2 V y a W V z X 2 F j d H l w Z V 9 h Y m 9 2 Z T E w S y 9 B d X R v U m V t b 3 Z l Z E N v b H V t b n M x L n s 0 U T I w M T k s M T Z 9 J n F 1 b 3 Q 7 L C Z x d W 9 0 O 1 N l Y 3 R p b 2 4 x L 3 F 1 Y X J 0 Z X J s e V 9 0 a W 1 l X 3 N l c m l l c 1 9 h Y 3 R 5 c G V f Y W J v d m U x M E s v Q X V 0 b 1 J l b W 9 2 Z W R D b 2 x 1 b W 5 z M S 5 7 M V E y M D I w L D E 3 f S Z x d W 9 0 O y w m c X V v d D t T Z W N 0 a W 9 u M S 9 x d W F y d G V y b H l f d G l t Z V 9 z Z X J p Z X N f Y W N 0 e X B l X 2 F i b 3 Z l M T B L L 0 F 1 d G 9 S Z W 1 v d m V k Q 2 9 s d W 1 u c z E u e z J R M j A y M C w x O H 0 m c X V v d D s s J n F 1 b 3 Q 7 U 2 V j d G l v b j E v c X V h c n R l c m x 5 X 3 R p b W V f c 2 V y a W V z X 2 F j d H l w Z V 9 h Y m 9 2 Z T E w S y 9 B d X R v U m V t b 3 Z l Z E N v b H V t b n M x L n s z U T I w M j A s M T l 9 J n F 1 b 3 Q 7 L C Z x d W 9 0 O 1 N l Y 3 R p b 2 4 x L 3 F 1 Y X J 0 Z X J s e V 9 0 a W 1 l X 3 N l c m l l c 1 9 h Y 3 R 5 c G V f Y W J v d m U x M E s v Q X V 0 b 1 J l b W 9 2 Z W R D b 2 x 1 b W 5 z M S 5 7 N F E y M D I w L D I w f S Z x d W 9 0 O y w m c X V v d D t T Z W N 0 a W 9 u M S 9 x d W F y d G V y b H l f d G l t Z V 9 z Z X J p Z X N f Y W N 0 e X B l X 2 F i b 3 Z l M T B L L 0 F 1 d G 9 S Z W 1 v d m V k Q 2 9 s d W 1 u c z E u e z F R M j A y M S w y M X 0 m c X V v d D s s J n F 1 b 3 Q 7 U 2 V j d G l v b j E v c X V h c n R l c m x 5 X 3 R p b W V f c 2 V y a W V z X 2 F j d H l w Z V 9 h Y m 9 2 Z T E w S y 9 B d X R v U m V t b 3 Z l Z E N v b H V t b n M x L n s y U T I w M j E s M j J 9 J n F 1 b 3 Q 7 L C Z x d W 9 0 O 1 N l Y 3 R p b 2 4 x L 3 F 1 Y X J 0 Z X J s e V 9 0 a W 1 l X 3 N l c m l l c 1 9 h Y 3 R 5 c G V f Y W J v d m U x M E s v Q X V 0 b 1 J l b W 9 2 Z W R D b 2 x 1 b W 5 z M S 5 7 M 1 E y M D I x L D I z f S Z x d W 9 0 O y w m c X V v d D t T Z W N 0 a W 9 u M S 9 x d W F y d G V y b H l f d G l t Z V 9 z Z X J p Z X N f Y W N 0 e X B l X 2 F i b 3 Z l M T B L L 0 F 1 d G 9 S Z W 1 v d m V k Q 2 9 s d W 1 u c z E u e z R R M j A y M S w y N H 0 m c X V v d D s s J n F 1 b 3 Q 7 U 2 V j d G l v b j E v c X V h c n R l c m x 5 X 3 R p b W V f c 2 V y a W V z X 2 F j d H l w Z V 9 h Y m 9 2 Z T E w S y 9 B d X R v U m V t b 3 Z l Z E N v b H V t b n M x L n s x U T I w M j I s M j V 9 J n F 1 b 3 Q 7 L C Z x d W 9 0 O 1 N l Y 3 R p b 2 4 x L 3 F 1 Y X J 0 Z X J s e V 9 0 a W 1 l X 3 N l c m l l c 1 9 h Y 3 R 5 c G V f Y W J v d m U x M E s v Q X V 0 b 1 J l b W 9 2 Z W R D b 2 x 1 b W 5 z M S 5 7 M l E y M D I y L D I 2 f S Z x d W 9 0 O y w m c X V v d D t T Z W N 0 a W 9 u M S 9 x d W F y d G V y b H l f d G l t Z V 9 z Z X J p Z X N f Y W N 0 e X B l X 2 F i b 3 Z l M T B L L 0 F 1 d G 9 S Z W 1 v d m V k Q 2 9 s d W 1 u c z E u e z N R M j A y M i w y N 3 0 m c X V v d D s s J n F 1 b 3 Q 7 U 2 V j d G l v b j E v c X V h c n R l c m x 5 X 3 R p b W V f c 2 V y a W V z X 2 F j d H l w Z V 9 h Y m 9 2 Z T E w S y 9 B d X R v U m V t b 3 Z l Z E N v b H V t b n M x L n s 0 U T I w M j I s M j h 9 J n F 1 b 3 Q 7 X S w m c X V v d D t D b 2 x 1 b W 5 D b 3 V u d C Z x d W 9 0 O z o y O S w m c X V v d D t L Z X l D b 2 x 1 b W 5 O Y W 1 l c y Z x d W 9 0 O z p b X S w m c X V v d D t D b 2 x 1 b W 5 J Z G V u d G l 0 a W V z J n F 1 b 3 Q 7 O l s m c X V v d D t T Z W N 0 a W 9 u M S 9 x d W F y d G V y b H l f d G l t Z V 9 z Z X J p Z X N f Y W N 0 e X B l X 2 F i b 3 Z l M T B L L 0 F 1 d G 9 S Z W 1 v d m V k Q 2 9 s d W 1 u c z E u e 0 N v b H V t b j E s M H 0 m c X V v d D s s J n F 1 b 3 Q 7 U 2 V j d G l v b j E v c X V h c n R l c m x 5 X 3 R p b W V f c 2 V y a W V z X 2 F j d H l w Z V 9 h Y m 9 2 Z T E w S y 9 B d X R v U m V t b 3 Z l Z E N v b H V t b n M x L n t P U k l H S U 5 f Q U l S U E 9 S V F 9 J R C w x f S Z x d W 9 0 O y w m c X V v d D t T Z W N 0 a W 9 u M S 9 x d W F y d G V y b H l f d G l t Z V 9 z Z X J p Z X N f Y W N 0 e X B l X 2 F i b 3 Z l M T B L L 0 F 1 d G 9 S Z W 1 v d m V k Q 2 9 s d W 1 u c z E u e 0 N P R E U s M n 0 m c X V v d D s s J n F 1 b 3 Q 7 U 2 V j d G l v b j E v c X V h c n R l c m x 5 X 3 R p b W V f c 2 V y a W V z X 2 F j d H l w Z V 9 h Y m 9 2 Z T E w S y 9 B d X R v U m V t b 3 Z l Z E N v b H V t b n M x L n t P U k l H S U 5 f U 1 R B V E V f Q U J S L D N 9 J n F 1 b 3 Q 7 L C Z x d W 9 0 O 1 N l Y 3 R p b 2 4 x L 3 F 1 Y X J 0 Z X J s e V 9 0 a W 1 l X 3 N l c m l l c 1 9 h Y 3 R 5 c G V f Y W J v d m U x M E s v Q X V 0 b 1 J l b W 9 2 Z W R D b 2 x 1 b W 5 z M S 5 7 T k F N R S w 0 f S Z x d W 9 0 O y w m c X V v d D t T Z W N 0 a W 9 u M S 9 x d W F y d G V y b H l f d G l t Z V 9 z Z X J p Z X N f Y W N 0 e X B l X 2 F i b 3 Z l M T B L L 0 F 1 d G 9 S Z W 1 v d m V k Q 2 9 s d W 1 u c z E u e 0 x P Q 0 F U S U 9 O L D V 9 J n F 1 b 3 Q 7 L C Z x d W 9 0 O 1 N l Y 3 R p b 2 4 x L 3 F 1 Y X J 0 Z X J s e V 9 0 a W 1 l X 3 N l c m l l c 1 9 h Y 3 R 5 c G V f Y W J v d m U x M E s v Q X V 0 b 1 J l b W 9 2 Z W R D b 2 x 1 b W 5 z M S 5 7 Y 2 F 0 Z W d v c n k s N n 0 m c X V v d D s s J n F 1 b 3 Q 7 U 2 V j d G l v b j E v c X V h c n R l c m x 5 X 3 R p b W V f c 2 V y a W V z X 2 F j d H l w Z V 9 h Y m 9 2 Z T E w S y 9 B d X R v U m V t b 3 Z l Z E N v b H V t b n M x L n t F Q V M s N 3 0 m c X V v d D s s J n F 1 b 3 Q 7 U 2 V j d G l v b j E v c X V h c n R l c m x 5 X 3 R p b W V f c 2 V y a W V z X 2 F j d H l w Z V 9 h Y m 9 2 Z T E w S y 9 B d X R v U m V t b 3 Z l Z E N v b H V t b n M x L n t k a W Z m L D h 9 J n F 1 b 3 Q 7 L C Z x d W 9 0 O 1 N l Y 3 R p b 2 4 x L 3 F 1 Y X J 0 Z X J s e V 9 0 a W 1 l X 3 N l c m l l c 1 9 h Y 3 R 5 c G V f Y W J v d m U x M E s v Q X V 0 b 1 J l b W 9 2 Z W R D b 2 x 1 b W 5 z M S 5 7 c G N 0 X 2 N o Y W 5 n Z S w 5 f S Z x d W 9 0 O y w m c X V v d D t T Z W N 0 a W 9 u M S 9 x d W F y d G V y b H l f d G l t Z V 9 z Z X J p Z X N f Y W N 0 e X B l X 2 F i b 3 Z l M T B L L 0 F 1 d G 9 S Z W 1 v d m V k Q 2 9 s d W 1 u c z E u e 2 N o Y W 5 n Z V 9 j Y X R l Z 2 9 y e S w x M H 0 m c X V v d D s s J n F 1 b 3 Q 7 U 2 V j d G l v b j E v c X V h c n R l c m x 5 X 3 R p b W V f c 2 V y a W V z X 2 F j d H l w Z V 9 h Y m 9 2 Z T E w S y 9 B d X R v U m V t b 3 Z l Z E N v b H V t b n M x L n t B S V J D U k F G V F 9 U W V B F L D E x f S Z x d W 9 0 O y w m c X V v d D t T Z W N 0 a W 9 u M S 9 x d W F y d G V y b H l f d G l t Z V 9 z Z X J p Z X N f Y W N 0 e X B l X 2 F i b 3 Z l M T B L L 0 F 1 d G 9 S Z W 1 v d m V k Q 2 9 s d W 1 u c z E u e 0 R l c 2 N y a X B 0 a W 9 u L D E y f S Z x d W 9 0 O y w m c X V v d D t T Z W N 0 a W 9 u M S 9 x d W F y d G V y b H l f d G l t Z V 9 z Z X J p Z X N f Y W N 0 e X B l X 2 F i b 3 Z l M T B L L 0 F 1 d G 9 S Z W 1 v d m V k Q 2 9 s d W 1 u c z E u e z F R M j A x O S w x M 3 0 m c X V v d D s s J n F 1 b 3 Q 7 U 2 V j d G l v b j E v c X V h c n R l c m x 5 X 3 R p b W V f c 2 V y a W V z X 2 F j d H l w Z V 9 h Y m 9 2 Z T E w S y 9 B d X R v U m V t b 3 Z l Z E N v b H V t b n M x L n s y U T I w M T k s M T R 9 J n F 1 b 3 Q 7 L C Z x d W 9 0 O 1 N l Y 3 R p b 2 4 x L 3 F 1 Y X J 0 Z X J s e V 9 0 a W 1 l X 3 N l c m l l c 1 9 h Y 3 R 5 c G V f Y W J v d m U x M E s v Q X V 0 b 1 J l b W 9 2 Z W R D b 2 x 1 b W 5 z M S 5 7 M 1 E y M D E 5 L D E 1 f S Z x d W 9 0 O y w m c X V v d D t T Z W N 0 a W 9 u M S 9 x d W F y d G V y b H l f d G l t Z V 9 z Z X J p Z X N f Y W N 0 e X B l X 2 F i b 3 Z l M T B L L 0 F 1 d G 9 S Z W 1 v d m V k Q 2 9 s d W 1 u c z E u e z R R M j A x O S w x N n 0 m c X V v d D s s J n F 1 b 3 Q 7 U 2 V j d G l v b j E v c X V h c n R l c m x 5 X 3 R p b W V f c 2 V y a W V z X 2 F j d H l w Z V 9 h Y m 9 2 Z T E w S y 9 B d X R v U m V t b 3 Z l Z E N v b H V t b n M x L n s x U T I w M j A s M T d 9 J n F 1 b 3 Q 7 L C Z x d W 9 0 O 1 N l Y 3 R p b 2 4 x L 3 F 1 Y X J 0 Z X J s e V 9 0 a W 1 l X 3 N l c m l l c 1 9 h Y 3 R 5 c G V f Y W J v d m U x M E s v Q X V 0 b 1 J l b W 9 2 Z W R D b 2 x 1 b W 5 z M S 5 7 M l E y M D I w L D E 4 f S Z x d W 9 0 O y w m c X V v d D t T Z W N 0 a W 9 u M S 9 x d W F y d G V y b H l f d G l t Z V 9 z Z X J p Z X N f Y W N 0 e X B l X 2 F i b 3 Z l M T B L L 0 F 1 d G 9 S Z W 1 v d m V k Q 2 9 s d W 1 u c z E u e z N R M j A y M C w x O X 0 m c X V v d D s s J n F 1 b 3 Q 7 U 2 V j d G l v b j E v c X V h c n R l c m x 5 X 3 R p b W V f c 2 V y a W V z X 2 F j d H l w Z V 9 h Y m 9 2 Z T E w S y 9 B d X R v U m V t b 3 Z l Z E N v b H V t b n M x L n s 0 U T I w M j A s M j B 9 J n F 1 b 3 Q 7 L C Z x d W 9 0 O 1 N l Y 3 R p b 2 4 x L 3 F 1 Y X J 0 Z X J s e V 9 0 a W 1 l X 3 N l c m l l c 1 9 h Y 3 R 5 c G V f Y W J v d m U x M E s v Q X V 0 b 1 J l b W 9 2 Z W R D b 2 x 1 b W 5 z M S 5 7 M V E y M D I x L D I x f S Z x d W 9 0 O y w m c X V v d D t T Z W N 0 a W 9 u M S 9 x d W F y d G V y b H l f d G l t Z V 9 z Z X J p Z X N f Y W N 0 e X B l X 2 F i b 3 Z l M T B L L 0 F 1 d G 9 S Z W 1 v d m V k Q 2 9 s d W 1 u c z E u e z J R M j A y M S w y M n 0 m c X V v d D s s J n F 1 b 3 Q 7 U 2 V j d G l v b j E v c X V h c n R l c m x 5 X 3 R p b W V f c 2 V y a W V z X 2 F j d H l w Z V 9 h Y m 9 2 Z T E w S y 9 B d X R v U m V t b 3 Z l Z E N v b H V t b n M x L n s z U T I w M j E s M j N 9 J n F 1 b 3 Q 7 L C Z x d W 9 0 O 1 N l Y 3 R p b 2 4 x L 3 F 1 Y X J 0 Z X J s e V 9 0 a W 1 l X 3 N l c m l l c 1 9 h Y 3 R 5 c G V f Y W J v d m U x M E s v Q X V 0 b 1 J l b W 9 2 Z W R D b 2 x 1 b W 5 z M S 5 7 N F E y M D I x L D I 0 f S Z x d W 9 0 O y w m c X V v d D t T Z W N 0 a W 9 u M S 9 x d W F y d G V y b H l f d G l t Z V 9 z Z X J p Z X N f Y W N 0 e X B l X 2 F i b 3 Z l M T B L L 0 F 1 d G 9 S Z W 1 v d m V k Q 2 9 s d W 1 u c z E u e z F R M j A y M i w y N X 0 m c X V v d D s s J n F 1 b 3 Q 7 U 2 V j d G l v b j E v c X V h c n R l c m x 5 X 3 R p b W V f c 2 V y a W V z X 2 F j d H l w Z V 9 h Y m 9 2 Z T E w S y 9 B d X R v U m V t b 3 Z l Z E N v b H V t b n M x L n s y U T I w M j I s M j Z 9 J n F 1 b 3 Q 7 L C Z x d W 9 0 O 1 N l Y 3 R p b 2 4 x L 3 F 1 Y X J 0 Z X J s e V 9 0 a W 1 l X 3 N l c m l l c 1 9 h Y 3 R 5 c G V f Y W J v d m U x M E s v Q X V 0 b 1 J l b W 9 2 Z W R D b 2 x 1 b W 5 z M S 5 7 M 1 E y M D I y L D I 3 f S Z x d W 9 0 O y w m c X V v d D t T Z W N 0 a W 9 u M S 9 x d W F y d G V y b H l f d G l t Z V 9 z Z X J p Z X N f Y W N 0 e X B l X 2 F i b 3 Z l M T B L L 0 F 1 d G 9 S Z W 1 v d m V k Q 2 9 s d W 1 u c z E u e z R R M j A y M i w y O H 0 m c X V v d D t d L C Z x d W 9 0 O 1 J l b G F 0 a W 9 u c 2 h p c E l u Z m 8 m c X V v d D s 6 W 1 1 9 I i A v P j w v U 3 R h Y m x l R W 5 0 c m l l c z 4 8 L 0 l 0 Z W 0 + P E l 0 Z W 0 + P E l 0 Z W 1 M b 2 N h d G l v b j 4 8 S X R l b V R 5 c G U + R m 9 y b X V s Y T w v S X R l b V R 5 c G U + P E l 0 Z W 1 Q Y X R o P l N l Y 3 R p b 2 4 x L 3 F 1 Y X J 0 Z X J s e V 9 0 a W 1 l X 3 N l c m l l c 1 9 h Y 3 R 5 c G V f Y W J v d m U x M E s v U 2 9 1 c m N l P C 9 J d G V t U G F 0 a D 4 8 L 0 l 0 Z W 1 M b 2 N h d G l v b j 4 8 U 3 R h Y m x l R W 5 0 c m l l c y A v P j w v S X R l b T 4 8 S X R l b T 4 8 S X R l b U x v Y 2 F 0 a W 9 u P j x J d G V t V H l w Z T 5 G b 3 J t d W x h P C 9 J d G V t V H l w Z T 4 8 S X R l b V B h d G g + U 2 V j d G l v b j E v c X V h c n R l c m x 5 X 3 R p b W V f c 2 V y a W V z X 2 F j d H l w Z V 9 h Y m 9 2 Z T E w S y 9 Q c m 9 t b 3 R l Z C U y M E h l Y W R l c n M 8 L 0 l 0 Z W 1 Q Y X R o P j w v S X R l b U x v Y 2 F 0 a W 9 u P j x T d G F i b G V F b n R y a W V z I C 8 + P C 9 J d G V t P j x J d G V t P j x J d G V t T G 9 j Y X R p b 2 4 + P E l 0 Z W 1 U e X B l P k Z v c m 1 1 b G E 8 L 0 l 0 Z W 1 U e X B l P j x J d G V t U G F 0 a D 5 T Z W N 0 a W 9 u M S 9 x d W F y d G V y b H l f d G l t Z V 9 z Z X J p Z X N f Y W N 0 e X B l X 2 F i b 3 Z l M T B L L 0 N o Y W 5 n Z W Q l M j B U e X B l P C 9 J d G V t U G F 0 a D 4 8 L 0 l 0 Z W 1 M b 2 N h d G l v b j 4 8 U 3 R h Y m x l R W 5 0 c m l l c y A v P j w v S X R l b T 4 8 S X R l b T 4 8 S X R l b U x v Y 2 F 0 a W 9 u P j x J d G V t V H l w Z T 5 G b 3 J t d W x h P C 9 J d G V t V H l w Z T 4 8 S X R l b V B h d G g + U 2 V j d G l v b j E v Y W 5 u d W F s X 3 R p b W V f c 2 V y a W V z X 2 J 5 X 2 F j d H l w Z V 9 h d F 9 h Y m 9 2 Z T E w S 1 9 h a X J w b 3 J 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1 I i A v P j x F b n R y e S B U e X B l P S J G a W x s R X J y b 3 J D b 2 R l I i B W Y W x 1 Z T 0 i c 1 V u a 2 5 v d 2 4 i I C 8 + P E V u d H J 5 I F R 5 c G U 9 I k Z p b G x F c n J v c k N v d W 5 0 I i B W Y W x 1 Z T 0 i b D A i I C 8 + P E V u d H J 5 I F R 5 c G U 9 I k Z p b G x M Y X N 0 V X B k Y X R l Z C I g V m F s d W U 9 I m Q y M D I z L T A 2 L T A 1 V D E 2 O j E 1 O j A w L j I 3 M z k 1 N D d a I i A v P j x F b n R y e S B U e X B l P S J G a W x s Q 2 9 s d W 1 u V H l w Z X M i I F Z h b H V l P S J z Q m d Z R E F 3 T U R 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b m 5 1 Y W x f d G l t Z V 9 z Z X J p Z X N f Y n l f Y W N 0 e X B l X 2 F 0 X 2 F i b 3 Z l M T B L X 2 F p c n B v c n R z L 0 F 1 d G 9 S Z W 1 v d m V k Q 2 9 s d W 1 u c z E u e 0 N v b H V t b j E s M H 0 m c X V v d D s s J n F 1 b 3 Q 7 U 2 V j d G l v b j E v Y W 5 u d W F s X 3 R p b W V f c 2 V y a W V z X 2 J 5 X 2 F j d H l w Z V 9 h d F 9 h Y m 9 2 Z T E w S 1 9 h a X J w b 3 J 0 c y 9 B d X R v U m V t b 3 Z l Z E N v b H V t b n M x L n t D b 2 x 1 b W 4 y L D F 9 J n F 1 b 3 Q 7 L C Z x d W 9 0 O 1 N l Y 3 R p b 2 4 x L 2 F u b n V h b F 9 0 a W 1 l X 3 N l c m l l c 1 9 i e V 9 h Y 3 R 5 c G V f Y X R f Y W J v d m U x M E t f Y W l y c G 9 y d H M v Q X V 0 b 1 J l b W 9 2 Z W R D b 2 x 1 b W 5 z M S 5 7 Q 2 9 s d W 1 u M y w y f S Z x d W 9 0 O y w m c X V v d D t T Z W N 0 a W 9 u M S 9 h b m 5 1 Y W x f d G l t Z V 9 z Z X J p Z X N f Y n l f Y W N 0 e X B l X 2 F 0 X 2 F i b 3 Z l M T B L X 2 F p c n B v c n R z L 0 F 1 d G 9 S Z W 1 v d m V k Q 2 9 s d W 1 u c z E u e 0 N v b H V t b j Q s M 3 0 m c X V v d D s s J n F 1 b 3 Q 7 U 2 V j d G l v b j E v Y W 5 u d W F s X 3 R p b W V f c 2 V y a W V z X 2 J 5 X 2 F j d H l w Z V 9 h d F 9 h Y m 9 2 Z T E w S 1 9 h a X J w b 3 J 0 c y 9 B d X R v U m V t b 3 Z l Z E N v b H V t b n M x L n t D b 2 x 1 b W 4 1 L D R 9 J n F 1 b 3 Q 7 L C Z x d W 9 0 O 1 N l Y 3 R p b 2 4 x L 2 F u b n V h b F 9 0 a W 1 l X 3 N l c m l l c 1 9 i e V 9 h Y 3 R 5 c G V f Y X R f Y W J v d m U x M E t f Y W l y c G 9 y d H M v Q X V 0 b 1 J l b W 9 2 Z W R D b 2 x 1 b W 5 z M S 5 7 Q 2 9 s d W 1 u N i w 1 f S Z x d W 9 0 O y w m c X V v d D t T Z W N 0 a W 9 u M S 9 h b m 5 1 Y W x f d G l t Z V 9 z Z X J p Z X N f Y n l f Y W N 0 e X B l X 2 F 0 X 2 F i b 3 Z l M T B L X 2 F p c n B v c n R z L 0 F 1 d G 9 S Z W 1 v d m V k Q 2 9 s d W 1 u c z E u e 0 N v b H V t b j c s N n 0 m c X V v d D t d L C Z x d W 9 0 O 0 N v b H V t b k N v d W 5 0 J n F 1 b 3 Q 7 O j c s J n F 1 b 3 Q 7 S 2 V 5 Q 2 9 s d W 1 u T m F t Z X M m c X V v d D s 6 W 1 0 s J n F 1 b 3 Q 7 Q 2 9 s d W 1 u S W R l b n R p d G l l c y Z x d W 9 0 O z p b J n F 1 b 3 Q 7 U 2 V j d G l v b j E v Y W 5 u d W F s X 3 R p b W V f c 2 V y a W V z X 2 J 5 X 2 F j d H l w Z V 9 h d F 9 h Y m 9 2 Z T E w S 1 9 h a X J w b 3 J 0 c y 9 B d X R v U m V t b 3 Z l Z E N v b H V t b n M x L n t D b 2 x 1 b W 4 x L D B 9 J n F 1 b 3 Q 7 L C Z x d W 9 0 O 1 N l Y 3 R p b 2 4 x L 2 F u b n V h b F 9 0 a W 1 l X 3 N l c m l l c 1 9 i e V 9 h Y 3 R 5 c G V f Y X R f Y W J v d m U x M E t f Y W l y c G 9 y d H M v Q X V 0 b 1 J l b W 9 2 Z W R D b 2 x 1 b W 5 z M S 5 7 Q 2 9 s d W 1 u M i w x f S Z x d W 9 0 O y w m c X V v d D t T Z W N 0 a W 9 u M S 9 h b m 5 1 Y W x f d G l t Z V 9 z Z X J p Z X N f Y n l f Y W N 0 e X B l X 2 F 0 X 2 F i b 3 Z l M T B L X 2 F p c n B v c n R z L 0 F 1 d G 9 S Z W 1 v d m V k Q 2 9 s d W 1 u c z E u e 0 N v b H V t b j M s M n 0 m c X V v d D s s J n F 1 b 3 Q 7 U 2 V j d G l v b j E v Y W 5 u d W F s X 3 R p b W V f c 2 V y a W V z X 2 J 5 X 2 F j d H l w Z V 9 h d F 9 h Y m 9 2 Z T E w S 1 9 h a X J w b 3 J 0 c y 9 B d X R v U m V t b 3 Z l Z E N v b H V t b n M x L n t D b 2 x 1 b W 4 0 L D N 9 J n F 1 b 3 Q 7 L C Z x d W 9 0 O 1 N l Y 3 R p b 2 4 x L 2 F u b n V h b F 9 0 a W 1 l X 3 N l c m l l c 1 9 i e V 9 h Y 3 R 5 c G V f Y X R f Y W J v d m U x M E t f Y W l y c G 9 y d H M v Q X V 0 b 1 J l b W 9 2 Z W R D b 2 x 1 b W 5 z M S 5 7 Q 2 9 s d W 1 u N S w 0 f S Z x d W 9 0 O y w m c X V v d D t T Z W N 0 a W 9 u M S 9 h b m 5 1 Y W x f d G l t Z V 9 z Z X J p Z X N f Y n l f Y W N 0 e X B l X 2 F 0 X 2 F i b 3 Z l M T B L X 2 F p c n B v c n R z L 0 F 1 d G 9 S Z W 1 v d m V k Q 2 9 s d W 1 u c z E u e 0 N v b H V t b j Y s N X 0 m c X V v d D s s J n F 1 b 3 Q 7 U 2 V j d G l v b j E v Y W 5 u d W F s X 3 R p b W V f c 2 V y a W V z X 2 J 5 X 2 F j d H l w Z V 9 h d F 9 h Y m 9 2 Z T E w S 1 9 h a X J w b 3 J 0 c y 9 B d X R v U m V t b 3 Z l Z E N v b H V t b n M x L n t D b 2 x 1 b W 4 3 L D Z 9 J n F 1 b 3 Q 7 X S w m c X V v d D t S Z W x h d G l v b n N o a X B J b m Z v J n F 1 b 3 Q 7 O l t d f S I g L z 4 8 L 1 N 0 Y W J s Z U V u d H J p Z X M + P C 9 J d G V t P j x J d G V t P j x J d G V t T G 9 j Y X R p b 2 4 + P E l 0 Z W 1 U e X B l P k Z v c m 1 1 b G E 8 L 0 l 0 Z W 1 U e X B l P j x J d G V t U G F 0 a D 5 T Z W N 0 a W 9 u M S 9 h b m 5 1 Y W x f d G l t Z V 9 z Z X J p Z X N f Y n l f Y W N 0 e X B l X 2 F 0 X 2 F i b 3 Z l M T B L X 2 F p c n B v c n R z L 1 N v d X J j Z T w v S X R l b V B h d G g + P C 9 J d G V t T G 9 j Y X R p b 2 4 + P F N 0 Y W J s Z U V u d H J p Z X M g L z 4 8 L 0 l 0 Z W 0 + P E l 0 Z W 0 + P E l 0 Z W 1 M b 2 N h d G l v b j 4 8 S X R l b V R 5 c G U + R m 9 y b X V s Y T w v S X R l b V R 5 c G U + P E l 0 Z W 1 Q Y X R o P l N l Y 3 R p b 2 4 x L 2 F u b n V h b F 9 0 a W 1 l X 3 N l c m l l c 1 9 i e V 9 h Y 3 R 5 c G V f Y X R f Y W J v d m U x M E t f Y W l y c G 9 y d H M v Q 2 h h b m d l Z C U y M F R 5 c G U 8 L 0 l 0 Z W 1 Q Y X R o P j w v S X R l b U x v Y 2 F 0 a W 9 u P j x T d G F i b G V F b n R y a W V z I C 8 + P C 9 J d G V t P j w v S X R l b X M + P C 9 M b 2 N h b F B h Y 2 t h Z 2 V N Z X R h Z G F 0 Y U Z p b G U + F g A A A F B L B Q Y A A A A A A A A A A A A A A A A A A A A A A A A m A Q A A A Q A A A N C M n d 8 B F d E R j H o A w E / C l + s B A A A A F i R S l u m w s U e F G o 3 b x p d 4 O Q A A A A A C A A A A A A A Q Z g A A A A E A A C A A A A A 1 T n n E t D D F j J k r F 8 6 w N y 0 2 O Z v a / K O 3 Q D z 3 r M V W 7 t I H 6 Q A A A A A O g A A A A A I A A C A A A A C b a I 6 X g P s W r + 4 Q x W J W l e q + 4 Z g p B M 0 d j 2 S k X Q b S P F i T T 1 A A A A C F i u g U S k b e C 1 W X v y 1 e K B 2 V H B P G M x 0 y S H O x R 4 B q c U p B g E q c I A 8 S u q S i u f U 5 8 L k r q Y U k k 0 H z Z 4 y Q n 1 P h j z y 8 h 9 / m F p n h Y F 1 8 q 3 Q 6 t m U j V y 1 Q P U A A A A D H w k B u R R O f N e M A 8 g M E c R e 4 D N t l m U h q h v 6 M n o l 4 q 0 N 0 d W 9 9 l d Q c y R 3 B x y + v Y A l t L s + r j M a I m H b U k 2 Z O D H 2 J m N e 6 < / D a t a M a s h u p > 
</file>

<file path=customXml/itemProps1.xml><?xml version="1.0" encoding="utf-8"?>
<ds:datastoreItem xmlns:ds="http://schemas.openxmlformats.org/officeDocument/2006/customXml" ds:itemID="{E70EBB44-29F0-41C2-B989-E6DC849740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annual_deps</vt:lpstr>
      <vt:lpstr>annual_pax</vt:lpstr>
      <vt:lpstr>counts</vt:lpstr>
      <vt:lpstr>airports_and_cat_changes_@state</vt:lpstr>
      <vt:lpstr>annual_deps_airports</vt:lpstr>
      <vt:lpstr>annual_pax_airports</vt:lpstr>
      <vt:lpstr>about_data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Juhana</dc:creator>
  <cp:lastModifiedBy>Juhana</cp:lastModifiedBy>
  <dcterms:created xsi:type="dcterms:W3CDTF">2023-06-05T01:54:24Z</dcterms:created>
  <dcterms:modified xsi:type="dcterms:W3CDTF">2023-07-10T14:28:57Z</dcterms:modified>
</cp:coreProperties>
</file>